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DA47F92C-6478-3C41-8418-A255C0534BFC}" xr6:coauthVersionLast="47" xr6:coauthVersionMax="47" xr10:uidLastSave="{CDF30ACE-182B-8040-B13B-A53F87BA7A60}"/>
  <bookViews>
    <workbookView xWindow="140" yWindow="500" windowWidth="24900" windowHeight="23040" xr2:uid="{77DA73ED-11D6-E140-B5CA-6D0B636B4B8F}"/>
  </bookViews>
  <sheets>
    <sheet name="200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2" i="1"/>
  <c r="AU56" i="1" l="1"/>
  <c r="AW259" i="1"/>
  <c r="AW658" i="1"/>
  <c r="AU659" i="1"/>
  <c r="AU801" i="1"/>
  <c r="AW937" i="1"/>
  <c r="AU1059" i="1"/>
  <c r="AV1121" i="1"/>
  <c r="AU1128" i="1"/>
  <c r="AV12" i="1"/>
  <c r="AU67" i="1"/>
  <c r="AU232" i="1"/>
  <c r="AU333" i="1"/>
  <c r="AU335" i="1"/>
  <c r="AU375" i="1"/>
  <c r="AV394" i="1"/>
  <c r="AV455" i="1"/>
  <c r="AU469" i="1"/>
  <c r="AV495" i="1"/>
  <c r="AU592" i="1"/>
  <c r="AU610" i="1"/>
  <c r="AU613" i="1"/>
  <c r="AU615" i="1"/>
  <c r="AU629" i="1"/>
  <c r="AV630" i="1"/>
  <c r="AU672" i="1"/>
  <c r="AU692" i="1"/>
  <c r="AV730" i="1"/>
  <c r="AU751" i="1"/>
  <c r="AU752" i="1"/>
  <c r="AU791" i="1"/>
  <c r="AU792" i="1"/>
  <c r="AU827" i="1"/>
  <c r="AV848" i="1"/>
  <c r="AU874" i="1"/>
  <c r="AU891" i="1"/>
  <c r="AU895" i="1"/>
  <c r="AV932" i="1"/>
  <c r="AW947" i="1"/>
  <c r="AU973" i="1"/>
  <c r="AU1113" i="1"/>
  <c r="AU1173" i="1"/>
  <c r="AU1188" i="1"/>
  <c r="AU1190" i="1"/>
  <c r="AU1274" i="1"/>
  <c r="AW1328" i="1"/>
  <c r="AU1372" i="1"/>
  <c r="AU1432" i="1"/>
  <c r="AW1493" i="1"/>
  <c r="AU1514" i="1"/>
  <c r="AV1532" i="1"/>
  <c r="AW1549" i="1"/>
  <c r="AU1552" i="1"/>
  <c r="AV1608" i="1"/>
  <c r="AV1631" i="1"/>
  <c r="AU1667" i="1"/>
  <c r="S2" i="1"/>
  <c r="U2" i="1"/>
  <c r="AM2" i="1" s="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AU15" i="1"/>
  <c r="S16" i="1"/>
  <c r="U16" i="1"/>
  <c r="AM16" i="1" s="1"/>
  <c r="S17" i="1"/>
  <c r="U17" i="1"/>
  <c r="AM17" i="1" s="1"/>
  <c r="S18" i="1"/>
  <c r="U18" i="1"/>
  <c r="AM18" i="1" s="1"/>
  <c r="S19" i="1"/>
  <c r="U19" i="1"/>
  <c r="AM19" i="1" s="1"/>
  <c r="S20" i="1"/>
  <c r="U20" i="1"/>
  <c r="AM20" i="1" s="1"/>
  <c r="S21" i="1"/>
  <c r="U21" i="1"/>
  <c r="AM21" i="1" s="1"/>
  <c r="S22" i="1"/>
  <c r="U22" i="1"/>
  <c r="AM22" i="1" s="1"/>
  <c r="S23" i="1"/>
  <c r="U23" i="1"/>
  <c r="AM23" i="1" s="1"/>
  <c r="S24" i="1"/>
  <c r="U24" i="1"/>
  <c r="AM24" i="1" s="1"/>
  <c r="S25" i="1"/>
  <c r="U25" i="1"/>
  <c r="AM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c r="S35" i="1"/>
  <c r="U35" i="1"/>
  <c r="AM35" i="1" s="1"/>
  <c r="S36" i="1"/>
  <c r="U36" i="1"/>
  <c r="AM36" i="1" s="1"/>
  <c r="S37" i="1"/>
  <c r="U37" i="1"/>
  <c r="AM37" i="1" s="1"/>
  <c r="S38" i="1"/>
  <c r="U38" i="1"/>
  <c r="AM38" i="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s="1"/>
  <c r="S49" i="1"/>
  <c r="U49" i="1"/>
  <c r="AM49" i="1" s="1"/>
  <c r="S50" i="1"/>
  <c r="U50" i="1"/>
  <c r="AM50" i="1" s="1"/>
  <c r="S51" i="1"/>
  <c r="U51" i="1"/>
  <c r="AM51" i="1" s="1"/>
  <c r="S52" i="1"/>
  <c r="U52" i="1"/>
  <c r="AM52" i="1" s="1"/>
  <c r="S53" i="1"/>
  <c r="U53" i="1"/>
  <c r="AM53" i="1"/>
  <c r="S54" i="1"/>
  <c r="U54" i="1"/>
  <c r="AM54" i="1" s="1"/>
  <c r="S55" i="1"/>
  <c r="U55" i="1"/>
  <c r="AM55" i="1" s="1"/>
  <c r="S56" i="1"/>
  <c r="U56" i="1"/>
  <c r="AM56" i="1" s="1"/>
  <c r="S57" i="1"/>
  <c r="U57" i="1"/>
  <c r="AM57" i="1" s="1"/>
  <c r="S58" i="1"/>
  <c r="U58" i="1"/>
  <c r="AM58" i="1" s="1"/>
  <c r="S59" i="1"/>
  <c r="U59" i="1"/>
  <c r="AM59" i="1" s="1"/>
  <c r="AV59" i="1" s="1"/>
  <c r="S60" i="1"/>
  <c r="U60" i="1"/>
  <c r="AM60" i="1" s="1"/>
  <c r="S61" i="1"/>
  <c r="U61" i="1"/>
  <c r="AM61" i="1" s="1"/>
  <c r="S62" i="1"/>
  <c r="U62" i="1"/>
  <c r="AM62" i="1" s="1"/>
  <c r="S63" i="1"/>
  <c r="U63" i="1"/>
  <c r="AM63" i="1" s="1"/>
  <c r="S64" i="1"/>
  <c r="U64" i="1"/>
  <c r="AM64" i="1"/>
  <c r="S65" i="1"/>
  <c r="U65" i="1"/>
  <c r="AM65" i="1" s="1"/>
  <c r="S66" i="1"/>
  <c r="U66" i="1"/>
  <c r="AM66" i="1" s="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c r="S76" i="1"/>
  <c r="U76" i="1"/>
  <c r="AM76" i="1" s="1"/>
  <c r="S77" i="1"/>
  <c r="U77" i="1"/>
  <c r="AM77" i="1" s="1"/>
  <c r="S78" i="1"/>
  <c r="U78" i="1"/>
  <c r="AM78" i="1" s="1"/>
  <c r="S79" i="1"/>
  <c r="U79" i="1"/>
  <c r="AM79" i="1" s="1"/>
  <c r="S80" i="1"/>
  <c r="U80" i="1"/>
  <c r="AM80" i="1" s="1"/>
  <c r="S81" i="1"/>
  <c r="U81" i="1"/>
  <c r="AM81" i="1" s="1"/>
  <c r="AU81" i="1" s="1"/>
  <c r="S82" i="1"/>
  <c r="U82" i="1"/>
  <c r="AM82" i="1" s="1"/>
  <c r="S83" i="1"/>
  <c r="U83" i="1"/>
  <c r="AM83" i="1" s="1"/>
  <c r="S84" i="1"/>
  <c r="U84" i="1"/>
  <c r="AM84" i="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c r="S113" i="1"/>
  <c r="U113" i="1"/>
  <c r="AM113" i="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s="1"/>
  <c r="S136" i="1"/>
  <c r="U136" i="1"/>
  <c r="AM136" i="1" s="1"/>
  <c r="S137" i="1"/>
  <c r="U137" i="1"/>
  <c r="AM137" i="1" s="1"/>
  <c r="S138" i="1"/>
  <c r="U138" i="1"/>
  <c r="AM138" i="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c r="S192" i="1"/>
  <c r="U192" i="1"/>
  <c r="AM192" i="1" s="1"/>
  <c r="S193" i="1"/>
  <c r="U193" i="1"/>
  <c r="AM193" i="1" s="1"/>
  <c r="S194" i="1"/>
  <c r="U194" i="1"/>
  <c r="AM194" i="1" s="1"/>
  <c r="S195" i="1"/>
  <c r="U195" i="1"/>
  <c r="AM195" i="1" s="1"/>
  <c r="S196" i="1"/>
  <c r="U196" i="1"/>
  <c r="AM196" i="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AV220" i="1" s="1"/>
  <c r="S221" i="1"/>
  <c r="U221" i="1"/>
  <c r="AM221" i="1" s="1"/>
  <c r="S222" i="1"/>
  <c r="U222" i="1"/>
  <c r="AM222" i="1" s="1"/>
  <c r="S223" i="1"/>
  <c r="U223" i="1"/>
  <c r="AM223" i="1"/>
  <c r="S224" i="1"/>
  <c r="U224" i="1"/>
  <c r="AM224" i="1" s="1"/>
  <c r="S225" i="1"/>
  <c r="U225" i="1"/>
  <c r="AM225" i="1" s="1"/>
  <c r="S226" i="1"/>
  <c r="U226" i="1"/>
  <c r="AM226" i="1" s="1"/>
  <c r="S227" i="1"/>
  <c r="U227" i="1"/>
  <c r="AM227" i="1" s="1"/>
  <c r="S228" i="1"/>
  <c r="U228" i="1"/>
  <c r="AM228" i="1" s="1"/>
  <c r="S229" i="1"/>
  <c r="U229" i="1"/>
  <c r="AM229" i="1" s="1"/>
  <c r="AW229" i="1" s="1"/>
  <c r="S230" i="1"/>
  <c r="U230" i="1"/>
  <c r="AM230" i="1" s="1"/>
  <c r="S231" i="1"/>
  <c r="U231" i="1"/>
  <c r="AM231" i="1" s="1"/>
  <c r="S232" i="1"/>
  <c r="U232" i="1"/>
  <c r="AM232" i="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AW240" i="1" s="1"/>
  <c r="S241" i="1"/>
  <c r="U241" i="1"/>
  <c r="AM241" i="1" s="1"/>
  <c r="S242" i="1"/>
  <c r="U242" i="1"/>
  <c r="AM242" i="1" s="1"/>
  <c r="S243" i="1"/>
  <c r="U243" i="1"/>
  <c r="AM243" i="1" s="1"/>
  <c r="S244" i="1"/>
  <c r="U244" i="1"/>
  <c r="AM244" i="1" s="1"/>
  <c r="AU244" i="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AU279" i="1" s="1"/>
  <c r="S280" i="1"/>
  <c r="U280" i="1"/>
  <c r="AM280" i="1" s="1"/>
  <c r="S281" i="1"/>
  <c r="U281" i="1"/>
  <c r="AM281" i="1" s="1"/>
  <c r="S282" i="1"/>
  <c r="U282" i="1"/>
  <c r="AM282" i="1" s="1"/>
  <c r="S283" i="1"/>
  <c r="U283" i="1"/>
  <c r="AM283" i="1" s="1"/>
  <c r="S284" i="1"/>
  <c r="U284" i="1"/>
  <c r="AM284" i="1" s="1"/>
  <c r="S285" i="1"/>
  <c r="U285" i="1"/>
  <c r="AM285" i="1" s="1"/>
  <c r="AU285" i="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s="1"/>
  <c r="S318" i="1"/>
  <c r="U318" i="1"/>
  <c r="AM318" i="1" s="1"/>
  <c r="S319" i="1"/>
  <c r="U319" i="1"/>
  <c r="AM319" i="1" s="1"/>
  <c r="S320" i="1"/>
  <c r="U320" i="1"/>
  <c r="AM320" i="1" s="1"/>
  <c r="S321" i="1"/>
  <c r="U321" i="1"/>
  <c r="AM321" i="1" s="1"/>
  <c r="S322" i="1"/>
  <c r="U322" i="1"/>
  <c r="AM322" i="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s="1"/>
  <c r="S364" i="1"/>
  <c r="U364" i="1"/>
  <c r="AM364" i="1"/>
  <c r="AV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c r="S378" i="1"/>
  <c r="U378" i="1"/>
  <c r="AM378" i="1" s="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S387" i="1"/>
  <c r="U387" i="1"/>
  <c r="AM387" i="1" s="1"/>
  <c r="S388" i="1"/>
  <c r="U388" i="1"/>
  <c r="AM388" i="1" s="1"/>
  <c r="S389" i="1"/>
  <c r="U389" i="1"/>
  <c r="AM389" i="1" s="1"/>
  <c r="S390" i="1"/>
  <c r="U390" i="1"/>
  <c r="AM390" i="1" s="1"/>
  <c r="S391" i="1"/>
  <c r="U391" i="1"/>
  <c r="AM391" i="1" s="1"/>
  <c r="S392" i="1"/>
  <c r="U392" i="1"/>
  <c r="AM392" i="1" s="1"/>
  <c r="S393" i="1"/>
  <c r="U393" i="1"/>
  <c r="AM393" i="1" s="1"/>
  <c r="S394" i="1"/>
  <c r="U394" i="1"/>
  <c r="AM394" i="1" s="1"/>
  <c r="S395" i="1"/>
  <c r="U395" i="1"/>
  <c r="AM395" i="1" s="1"/>
  <c r="S396" i="1"/>
  <c r="U396" i="1"/>
  <c r="AM396" i="1" s="1"/>
  <c r="S397" i="1"/>
  <c r="U397" i="1"/>
  <c r="AM397" i="1" s="1"/>
  <c r="S398" i="1"/>
  <c r="U398" i="1"/>
  <c r="AM398" i="1" s="1"/>
  <c r="S399" i="1"/>
  <c r="U399" i="1"/>
  <c r="AM399" i="1" s="1"/>
  <c r="S400" i="1"/>
  <c r="U400" i="1"/>
  <c r="AM400" i="1" s="1"/>
  <c r="S401" i="1"/>
  <c r="U401" i="1"/>
  <c r="AM401" i="1" s="1"/>
  <c r="S402" i="1"/>
  <c r="U402" i="1"/>
  <c r="AM402" i="1"/>
  <c r="S403" i="1"/>
  <c r="U403" i="1"/>
  <c r="AM403" i="1" s="1"/>
  <c r="S404" i="1"/>
  <c r="U404" i="1"/>
  <c r="AM404" i="1" s="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c r="AV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c r="S477" i="1"/>
  <c r="U477" i="1"/>
  <c r="AM477" i="1" s="1"/>
  <c r="S478" i="1"/>
  <c r="U478" i="1"/>
  <c r="AM478" i="1" s="1"/>
  <c r="S479" i="1"/>
  <c r="U479" i="1"/>
  <c r="AM479" i="1"/>
  <c r="S480" i="1"/>
  <c r="U480" i="1"/>
  <c r="AM480" i="1" s="1"/>
  <c r="AV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s="1"/>
  <c r="S504" i="1"/>
  <c r="U504" i="1"/>
  <c r="AM504" i="1" s="1"/>
  <c r="S505" i="1"/>
  <c r="U505" i="1"/>
  <c r="AM505" i="1" s="1"/>
  <c r="AW505" i="1" s="1"/>
  <c r="S506" i="1"/>
  <c r="U506" i="1"/>
  <c r="AM506" i="1" s="1"/>
  <c r="S507" i="1"/>
  <c r="U507" i="1"/>
  <c r="AM507" i="1"/>
  <c r="S508" i="1"/>
  <c r="U508" i="1"/>
  <c r="AM508" i="1" s="1"/>
  <c r="S509" i="1"/>
  <c r="U509" i="1"/>
  <c r="AM509" i="1" s="1"/>
  <c r="S510" i="1"/>
  <c r="U510" i="1"/>
  <c r="AM510" i="1" s="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c r="S564" i="1"/>
  <c r="U564" i="1"/>
  <c r="AM564" i="1" s="1"/>
  <c r="AU564" i="1" s="1"/>
  <c r="S565" i="1"/>
  <c r="U565" i="1"/>
  <c r="AM565" i="1" s="1"/>
  <c r="AV565" i="1"/>
  <c r="S566" i="1"/>
  <c r="U566" i="1"/>
  <c r="AM566" i="1" s="1"/>
  <c r="S567" i="1"/>
  <c r="U567" i="1"/>
  <c r="AM567" i="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s="1"/>
  <c r="S585" i="1"/>
  <c r="U585" i="1"/>
  <c r="AM585" i="1" s="1"/>
  <c r="AV585" i="1"/>
  <c r="S586" i="1"/>
  <c r="U586" i="1"/>
  <c r="AM586" i="1" s="1"/>
  <c r="S587" i="1"/>
  <c r="U587" i="1"/>
  <c r="AM587" i="1" s="1"/>
  <c r="S588" i="1"/>
  <c r="U588" i="1"/>
  <c r="AM588" i="1"/>
  <c r="S589" i="1"/>
  <c r="U589" i="1"/>
  <c r="AM589" i="1" s="1"/>
  <c r="S590" i="1"/>
  <c r="U590" i="1"/>
  <c r="AM590" i="1" s="1"/>
  <c r="AV590" i="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AW605" i="1" s="1"/>
  <c r="S606" i="1"/>
  <c r="U606" i="1"/>
  <c r="AM606" i="1" s="1"/>
  <c r="S607" i="1"/>
  <c r="U607" i="1"/>
  <c r="AM607" i="1" s="1"/>
  <c r="S608" i="1"/>
  <c r="U608" i="1"/>
  <c r="AM608" i="1" s="1"/>
  <c r="S609" i="1"/>
  <c r="U609" i="1"/>
  <c r="AM609" i="1" s="1"/>
  <c r="S610" i="1"/>
  <c r="U610" i="1"/>
  <c r="AM610" i="1" s="1"/>
  <c r="S611" i="1"/>
  <c r="U611" i="1"/>
  <c r="AM611" i="1" s="1"/>
  <c r="S612" i="1"/>
  <c r="U612" i="1"/>
  <c r="AM612" i="1" s="1"/>
  <c r="S613" i="1"/>
  <c r="U613" i="1"/>
  <c r="AM613" i="1"/>
  <c r="S614" i="1"/>
  <c r="U614" i="1"/>
  <c r="AM614" i="1" s="1"/>
  <c r="S615" i="1"/>
  <c r="U615" i="1"/>
  <c r="AM615" i="1" s="1"/>
  <c r="S616" i="1"/>
  <c r="U616" i="1"/>
  <c r="AM616" i="1" s="1"/>
  <c r="S617" i="1"/>
  <c r="U617" i="1"/>
  <c r="AM617" i="1"/>
  <c r="S618" i="1"/>
  <c r="U618" i="1"/>
  <c r="AM618" i="1"/>
  <c r="S619" i="1"/>
  <c r="U619" i="1"/>
  <c r="AM619" i="1" s="1"/>
  <c r="S620" i="1"/>
  <c r="U620" i="1"/>
  <c r="AM620" i="1" s="1"/>
  <c r="S621" i="1"/>
  <c r="U621" i="1"/>
  <c r="AM621" i="1" s="1"/>
  <c r="S622" i="1"/>
  <c r="U622" i="1"/>
  <c r="AM622" i="1"/>
  <c r="S623" i="1"/>
  <c r="U623" i="1"/>
  <c r="AM623" i="1" s="1"/>
  <c r="S624" i="1"/>
  <c r="U624" i="1"/>
  <c r="AM624" i="1" s="1"/>
  <c r="S625" i="1"/>
  <c r="U625" i="1"/>
  <c r="AM625" i="1" s="1"/>
  <c r="AW625" i="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s="1"/>
  <c r="AU639" i="1" s="1"/>
  <c r="S640" i="1"/>
  <c r="U640" i="1"/>
  <c r="AM640" i="1" s="1"/>
  <c r="S641" i="1"/>
  <c r="U641" i="1"/>
  <c r="AM641" i="1" s="1"/>
  <c r="S642" i="1"/>
  <c r="U642" i="1"/>
  <c r="AM642" i="1" s="1"/>
  <c r="AU642" i="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s="1"/>
  <c r="S662" i="1"/>
  <c r="U662" i="1"/>
  <c r="AM662" i="1" s="1"/>
  <c r="S663" i="1"/>
  <c r="U663" i="1"/>
  <c r="AM663" i="1" s="1"/>
  <c r="S664" i="1"/>
  <c r="U664" i="1"/>
  <c r="AM664" i="1" s="1"/>
  <c r="AW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s="1"/>
  <c r="S676" i="1"/>
  <c r="U676" i="1"/>
  <c r="AM676" i="1"/>
  <c r="S677" i="1"/>
  <c r="U677" i="1"/>
  <c r="AM677" i="1" s="1"/>
  <c r="S678" i="1"/>
  <c r="U678" i="1"/>
  <c r="AM678" i="1" s="1"/>
  <c r="S679" i="1"/>
  <c r="U679" i="1"/>
  <c r="AM679" i="1" s="1"/>
  <c r="S680" i="1"/>
  <c r="U680" i="1"/>
  <c r="AM680" i="1" s="1"/>
  <c r="S681" i="1"/>
  <c r="U681" i="1"/>
  <c r="AM681" i="1" s="1"/>
  <c r="S682" i="1"/>
  <c r="U682" i="1"/>
  <c r="AM682" i="1" s="1"/>
  <c r="S683" i="1"/>
  <c r="U683" i="1"/>
  <c r="AM683" i="1" s="1"/>
  <c r="S684" i="1"/>
  <c r="U684" i="1"/>
  <c r="AM684" i="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S698" i="1"/>
  <c r="U698" i="1"/>
  <c r="AM698" i="1" s="1"/>
  <c r="S699" i="1"/>
  <c r="U699" i="1"/>
  <c r="AM699" i="1"/>
  <c r="S700" i="1"/>
  <c r="U700" i="1"/>
  <c r="AM700" i="1" s="1"/>
  <c r="S701" i="1"/>
  <c r="U701" i="1"/>
  <c r="AM701" i="1" s="1"/>
  <c r="S702" i="1"/>
  <c r="U702" i="1"/>
  <c r="AM702" i="1" s="1"/>
  <c r="S703" i="1"/>
  <c r="U703" i="1"/>
  <c r="AM703" i="1" s="1"/>
  <c r="S704" i="1"/>
  <c r="U704" i="1"/>
  <c r="AM704" i="1"/>
  <c r="S705" i="1"/>
  <c r="U705" i="1"/>
  <c r="AM705" i="1" s="1"/>
  <c r="AU705" i="1" s="1"/>
  <c r="S706" i="1"/>
  <c r="U706" i="1"/>
  <c r="AM706" i="1" s="1"/>
  <c r="S707" i="1"/>
  <c r="U707" i="1"/>
  <c r="AM707" i="1" s="1"/>
  <c r="S708" i="1"/>
  <c r="U708" i="1"/>
  <c r="AM708" i="1" s="1"/>
  <c r="S709" i="1"/>
  <c r="U709" i="1"/>
  <c r="AM709" i="1" s="1"/>
  <c r="S710" i="1"/>
  <c r="U710" i="1"/>
  <c r="AM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c r="AW723" i="1" s="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S736" i="1"/>
  <c r="U736" i="1"/>
  <c r="AM736" i="1" s="1"/>
  <c r="S737" i="1"/>
  <c r="U737" i="1"/>
  <c r="AM737" i="1" s="1"/>
  <c r="S738" i="1"/>
  <c r="U738" i="1"/>
  <c r="AM738" i="1" s="1"/>
  <c r="AU738" i="1" s="1"/>
  <c r="S739" i="1"/>
  <c r="U739" i="1"/>
  <c r="AM739" i="1" s="1"/>
  <c r="S740" i="1"/>
  <c r="U740" i="1"/>
  <c r="AM740" i="1" s="1"/>
  <c r="S741" i="1"/>
  <c r="U741" i="1"/>
  <c r="AM741" i="1" s="1"/>
  <c r="S742" i="1"/>
  <c r="U742" i="1"/>
  <c r="AM742" i="1" s="1"/>
  <c r="S743" i="1"/>
  <c r="U743" i="1"/>
  <c r="AM743" i="1" s="1"/>
  <c r="S744" i="1"/>
  <c r="U744" i="1"/>
  <c r="AM744" i="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AU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AU776" i="1" s="1"/>
  <c r="S777" i="1"/>
  <c r="U777" i="1"/>
  <c r="AM777" i="1" s="1"/>
  <c r="AU777" i="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s="1"/>
  <c r="S796" i="1"/>
  <c r="U796" i="1"/>
  <c r="AM796" i="1" s="1"/>
  <c r="AU796" i="1" s="1"/>
  <c r="S797" i="1"/>
  <c r="U797" i="1"/>
  <c r="AM797" i="1" s="1"/>
  <c r="S798" i="1"/>
  <c r="U798" i="1"/>
  <c r="AM798" i="1" s="1"/>
  <c r="AV798" i="1" s="1"/>
  <c r="S799" i="1"/>
  <c r="U799" i="1"/>
  <c r="AM799" i="1" s="1"/>
  <c r="S800" i="1"/>
  <c r="U800" i="1"/>
  <c r="AM800" i="1" s="1"/>
  <c r="S801" i="1"/>
  <c r="U801" i="1"/>
  <c r="AM801" i="1" s="1"/>
  <c r="S802" i="1"/>
  <c r="U802" i="1"/>
  <c r="AM802" i="1" s="1"/>
  <c r="AU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s="1"/>
  <c r="S817" i="1"/>
  <c r="U817" i="1"/>
  <c r="AM817" i="1" s="1"/>
  <c r="AU817" i="1" s="1"/>
  <c r="S818" i="1"/>
  <c r="U818" i="1"/>
  <c r="AM818" i="1" s="1"/>
  <c r="AV818" i="1" s="1"/>
  <c r="S819" i="1"/>
  <c r="U819" i="1"/>
  <c r="AM819" i="1"/>
  <c r="S820" i="1"/>
  <c r="U820" i="1"/>
  <c r="AM820" i="1" s="1"/>
  <c r="S821" i="1"/>
  <c r="U821" i="1"/>
  <c r="AM821" i="1" s="1"/>
  <c r="S822" i="1"/>
  <c r="U822" i="1"/>
  <c r="AM822" i="1" s="1"/>
  <c r="S823" i="1"/>
  <c r="U823" i="1"/>
  <c r="AM823" i="1" s="1"/>
  <c r="S824" i="1"/>
  <c r="U824" i="1"/>
  <c r="AM824" i="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s="1"/>
  <c r="AV843" i="1"/>
  <c r="S844" i="1"/>
  <c r="U844" i="1"/>
  <c r="AM844" i="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AU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AU885" i="1" s="1"/>
  <c r="S886" i="1"/>
  <c r="U886" i="1"/>
  <c r="AM886" i="1" s="1"/>
  <c r="S887" i="1"/>
  <c r="U887" i="1"/>
  <c r="AM887" i="1" s="1"/>
  <c r="S888" i="1"/>
  <c r="U888" i="1"/>
  <c r="AM888" i="1" s="1"/>
  <c r="S889" i="1"/>
  <c r="U889" i="1"/>
  <c r="AM889" i="1" s="1"/>
  <c r="S890" i="1"/>
  <c r="U890" i="1"/>
  <c r="AM890" i="1" s="1"/>
  <c r="S891" i="1"/>
  <c r="U891" i="1"/>
  <c r="AM891" i="1" s="1"/>
  <c r="S892" i="1"/>
  <c r="U892" i="1"/>
  <c r="AM892" i="1" s="1"/>
  <c r="S893" i="1"/>
  <c r="U893" i="1"/>
  <c r="AM893" i="1" s="1"/>
  <c r="S894" i="1"/>
  <c r="U894" i="1"/>
  <c r="AM894" i="1" s="1"/>
  <c r="S895" i="1"/>
  <c r="U895" i="1"/>
  <c r="AM895" i="1" s="1"/>
  <c r="S896" i="1"/>
  <c r="U896" i="1"/>
  <c r="AM896" i="1" s="1"/>
  <c r="AU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s="1"/>
  <c r="AU905" i="1"/>
  <c r="S906" i="1"/>
  <c r="U906" i="1"/>
  <c r="AM906" i="1" s="1"/>
  <c r="S907" i="1"/>
  <c r="U907" i="1"/>
  <c r="AM907" i="1" s="1"/>
  <c r="S908" i="1"/>
  <c r="U908" i="1"/>
  <c r="AM908" i="1" s="1"/>
  <c r="S909" i="1"/>
  <c r="U909" i="1"/>
  <c r="AM909" i="1" s="1"/>
  <c r="S910" i="1"/>
  <c r="U910" i="1"/>
  <c r="AM910" i="1" s="1"/>
  <c r="S911" i="1"/>
  <c r="U911" i="1"/>
  <c r="AM911" i="1" s="1"/>
  <c r="S912" i="1"/>
  <c r="U912" i="1"/>
  <c r="AM912" i="1" s="1"/>
  <c r="S913" i="1"/>
  <c r="U913" i="1"/>
  <c r="AM913" i="1" s="1"/>
  <c r="S914" i="1"/>
  <c r="U914" i="1"/>
  <c r="AM914" i="1"/>
  <c r="S915" i="1"/>
  <c r="U915" i="1"/>
  <c r="AM915" i="1" s="1"/>
  <c r="S916" i="1"/>
  <c r="U916" i="1"/>
  <c r="AM916" i="1" s="1"/>
  <c r="S917" i="1"/>
  <c r="U917" i="1"/>
  <c r="AM917" i="1" s="1"/>
  <c r="S918" i="1"/>
  <c r="U918" i="1"/>
  <c r="AM918" i="1" s="1"/>
  <c r="S919" i="1"/>
  <c r="U919" i="1"/>
  <c r="AM919" i="1"/>
  <c r="S920" i="1"/>
  <c r="U920" i="1"/>
  <c r="AM920" i="1" s="1"/>
  <c r="S921" i="1"/>
  <c r="U921" i="1"/>
  <c r="AM921" i="1" s="1"/>
  <c r="S922" i="1"/>
  <c r="U922" i="1"/>
  <c r="AM922" i="1" s="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c r="S949" i="1"/>
  <c r="U949" i="1"/>
  <c r="AM949" i="1" s="1"/>
  <c r="S950" i="1"/>
  <c r="U950" i="1"/>
  <c r="AM950" i="1" s="1"/>
  <c r="S951" i="1"/>
  <c r="U951" i="1"/>
  <c r="AM951" i="1" s="1"/>
  <c r="S952" i="1"/>
  <c r="U952" i="1"/>
  <c r="AM952" i="1" s="1"/>
  <c r="S953" i="1"/>
  <c r="U953" i="1"/>
  <c r="AM953" i="1" s="1"/>
  <c r="S954" i="1"/>
  <c r="U954" i="1"/>
  <c r="AM954" i="1"/>
  <c r="S955" i="1"/>
  <c r="U955" i="1"/>
  <c r="AM955" i="1" s="1"/>
  <c r="S956" i="1"/>
  <c r="U956" i="1"/>
  <c r="AM956" i="1" s="1"/>
  <c r="S957" i="1"/>
  <c r="U957" i="1"/>
  <c r="AM957" i="1" s="1"/>
  <c r="S958" i="1"/>
  <c r="U958" i="1"/>
  <c r="AM958" i="1" s="1"/>
  <c r="S959" i="1"/>
  <c r="U959" i="1"/>
  <c r="AM959" i="1" s="1"/>
  <c r="S960" i="1"/>
  <c r="U960" i="1"/>
  <c r="AM960" i="1" s="1"/>
  <c r="S961" i="1"/>
  <c r="U961" i="1"/>
  <c r="AM961" i="1" s="1"/>
  <c r="AW961" i="1"/>
  <c r="S962" i="1"/>
  <c r="U962" i="1"/>
  <c r="AM962" i="1"/>
  <c r="S963" i="1"/>
  <c r="U963" i="1"/>
  <c r="AM963" i="1" s="1"/>
  <c r="S964" i="1"/>
  <c r="U964" i="1"/>
  <c r="AM964" i="1" s="1"/>
  <c r="S965" i="1"/>
  <c r="U965" i="1"/>
  <c r="AM965" i="1" s="1"/>
  <c r="S966" i="1"/>
  <c r="U966" i="1"/>
  <c r="AM966" i="1" s="1"/>
  <c r="AV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s="1"/>
  <c r="S975" i="1"/>
  <c r="U975" i="1"/>
  <c r="AM975" i="1" s="1"/>
  <c r="S976" i="1"/>
  <c r="U976" i="1"/>
  <c r="AM976" i="1" s="1"/>
  <c r="S977" i="1"/>
  <c r="U977" i="1"/>
  <c r="AM977" i="1" s="1"/>
  <c r="S978" i="1"/>
  <c r="U978" i="1"/>
  <c r="AM978" i="1" s="1"/>
  <c r="S979" i="1"/>
  <c r="U979" i="1"/>
  <c r="AM979" i="1" s="1"/>
  <c r="S980" i="1"/>
  <c r="U980" i="1"/>
  <c r="AM980" i="1" s="1"/>
  <c r="S981" i="1"/>
  <c r="U981" i="1"/>
  <c r="AM981" i="1" s="1"/>
  <c r="AV981" i="1" s="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AW996" i="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c r="S1017" i="1"/>
  <c r="U1017" i="1"/>
  <c r="AM1017" i="1"/>
  <c r="S1018" i="1"/>
  <c r="U1018" i="1"/>
  <c r="AM1018" i="1" s="1"/>
  <c r="S1019" i="1"/>
  <c r="U1019" i="1"/>
  <c r="AM1019" i="1" s="1"/>
  <c r="S1020" i="1"/>
  <c r="U1020" i="1"/>
  <c r="AM1020" i="1" s="1"/>
  <c r="S1021" i="1"/>
  <c r="U1021" i="1"/>
  <c r="AM1021" i="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c r="S1033" i="1"/>
  <c r="U1033" i="1"/>
  <c r="AM1033" i="1" s="1"/>
  <c r="S1034" i="1"/>
  <c r="U1034" i="1"/>
  <c r="AM1034" i="1" s="1"/>
  <c r="S1035" i="1"/>
  <c r="U1035" i="1"/>
  <c r="AM1035" i="1" s="1"/>
  <c r="S1036" i="1"/>
  <c r="U1036" i="1"/>
  <c r="AM1036" i="1"/>
  <c r="S1037" i="1"/>
  <c r="U1037" i="1"/>
  <c r="AM1037" i="1"/>
  <c r="S1038" i="1"/>
  <c r="U1038" i="1"/>
  <c r="AM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AU1055" i="1"/>
  <c r="S1056" i="1"/>
  <c r="U1056" i="1"/>
  <c r="AM1056" i="1" s="1"/>
  <c r="S1057" i="1"/>
  <c r="U1057" i="1"/>
  <c r="AM1057" i="1" s="1"/>
  <c r="S1058" i="1"/>
  <c r="U1058" i="1"/>
  <c r="AM1058" i="1" s="1"/>
  <c r="S1059" i="1"/>
  <c r="U1059" i="1"/>
  <c r="AM1059" i="1" s="1"/>
  <c r="S1060" i="1"/>
  <c r="U1060" i="1"/>
  <c r="AM1060" i="1" s="1"/>
  <c r="S1061" i="1"/>
  <c r="U1061" i="1"/>
  <c r="AM1061" i="1" s="1"/>
  <c r="S1062" i="1"/>
  <c r="U1062" i="1"/>
  <c r="AM1062" i="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c r="S1073" i="1"/>
  <c r="U1073" i="1"/>
  <c r="AM1073" i="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AU1084" i="1" s="1"/>
  <c r="S1085" i="1"/>
  <c r="U1085" i="1"/>
  <c r="AM1085" i="1" s="1"/>
  <c r="AU1085" i="1"/>
  <c r="S1086" i="1"/>
  <c r="U1086" i="1"/>
  <c r="AM1086" i="1" s="1"/>
  <c r="AV1086" i="1" s="1"/>
  <c r="S1087" i="1"/>
  <c r="U1087" i="1"/>
  <c r="AM1087" i="1" s="1"/>
  <c r="S1088" i="1"/>
  <c r="U1088" i="1"/>
  <c r="AM1088" i="1" s="1"/>
  <c r="S1089" i="1"/>
  <c r="U1089" i="1"/>
  <c r="AM1089" i="1" s="1"/>
  <c r="S1090" i="1"/>
  <c r="U1090" i="1"/>
  <c r="AM1090" i="1" s="1"/>
  <c r="AU1090" i="1"/>
  <c r="S1091" i="1"/>
  <c r="U1091" i="1"/>
  <c r="AM1091" i="1" s="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S1112" i="1"/>
  <c r="U1112" i="1"/>
  <c r="AM1112" i="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AU1125" i="1" s="1"/>
  <c r="S1126" i="1"/>
  <c r="U1126" i="1"/>
  <c r="AM1126" i="1" s="1"/>
  <c r="S1127" i="1"/>
  <c r="U1127" i="1"/>
  <c r="AM1127" i="1"/>
  <c r="S1128" i="1"/>
  <c r="U1128" i="1"/>
  <c r="AM1128" i="1" s="1"/>
  <c r="S1129" i="1"/>
  <c r="U1129" i="1"/>
  <c r="AM1129" i="1" s="1"/>
  <c r="S1130" i="1"/>
  <c r="U1130" i="1"/>
  <c r="AM1130" i="1" s="1"/>
  <c r="S1131" i="1"/>
  <c r="U1131" i="1"/>
  <c r="AM1131" i="1" s="1"/>
  <c r="S1132" i="1"/>
  <c r="U1132" i="1"/>
  <c r="AM1132" i="1"/>
  <c r="S1133" i="1"/>
  <c r="U1133" i="1"/>
  <c r="AM1133" i="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AU1144" i="1"/>
  <c r="S1145" i="1"/>
  <c r="U1145" i="1"/>
  <c r="AM1145" i="1" s="1"/>
  <c r="S1146" i="1"/>
  <c r="U1146" i="1"/>
  <c r="AM1146" i="1" s="1"/>
  <c r="S1147" i="1"/>
  <c r="U1147" i="1"/>
  <c r="AM1147" i="1"/>
  <c r="S1148" i="1"/>
  <c r="U1148" i="1"/>
  <c r="AM1148" i="1" s="1"/>
  <c r="S1149" i="1"/>
  <c r="U1149" i="1"/>
  <c r="AM1149" i="1" s="1"/>
  <c r="S1150" i="1"/>
  <c r="U1150" i="1"/>
  <c r="AM1150" i="1" s="1"/>
  <c r="S1151" i="1"/>
  <c r="U1151" i="1"/>
  <c r="AM1151" i="1" s="1"/>
  <c r="S1152" i="1"/>
  <c r="U1152" i="1"/>
  <c r="AM1152" i="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c r="S1203" i="1"/>
  <c r="U1203" i="1"/>
  <c r="AM1203" i="1" s="1"/>
  <c r="S1204" i="1"/>
  <c r="U1204" i="1"/>
  <c r="AM1204" i="1" s="1"/>
  <c r="S1205" i="1"/>
  <c r="U1205" i="1"/>
  <c r="AM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s="1"/>
  <c r="S1215" i="1"/>
  <c r="U1215" i="1"/>
  <c r="AM1215" i="1"/>
  <c r="S1216" i="1"/>
  <c r="U1216" i="1"/>
  <c r="AM1216" i="1" s="1"/>
  <c r="S1217" i="1"/>
  <c r="U1217" i="1"/>
  <c r="AM1217" i="1"/>
  <c r="S1218" i="1"/>
  <c r="U1218" i="1"/>
  <c r="AM1218" i="1" s="1"/>
  <c r="S1219" i="1"/>
  <c r="U1219" i="1"/>
  <c r="AM1219" i="1" s="1"/>
  <c r="S1220" i="1"/>
  <c r="U1220" i="1"/>
  <c r="AM1220" i="1" s="1"/>
  <c r="S1221" i="1"/>
  <c r="U1221" i="1"/>
  <c r="AM1221" i="1" s="1"/>
  <c r="S1222" i="1"/>
  <c r="U1222" i="1"/>
  <c r="AM1222" i="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s="1"/>
  <c r="S1236" i="1"/>
  <c r="U1236" i="1"/>
  <c r="AM1236" i="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c r="S1246" i="1"/>
  <c r="U1246" i="1"/>
  <c r="AM1246" i="1" s="1"/>
  <c r="S1247" i="1"/>
  <c r="U1247" i="1"/>
  <c r="AM1247" i="1" s="1"/>
  <c r="S1248" i="1"/>
  <c r="U1248" i="1"/>
  <c r="AM1248" i="1" s="1"/>
  <c r="S1249" i="1"/>
  <c r="U1249" i="1"/>
  <c r="AM1249" i="1" s="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c r="S1263" i="1"/>
  <c r="U1263" i="1"/>
  <c r="AM1263" i="1" s="1"/>
  <c r="S1264" i="1"/>
  <c r="U1264" i="1"/>
  <c r="AM1264" i="1" s="1"/>
  <c r="AU1264" i="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c r="AV1282" i="1" s="1"/>
  <c r="S1283" i="1"/>
  <c r="U1283" i="1"/>
  <c r="AM1283" i="1" s="1"/>
  <c r="S1284" i="1"/>
  <c r="U1284" i="1"/>
  <c r="AM1284" i="1" s="1"/>
  <c r="S1285" i="1"/>
  <c r="U1285" i="1"/>
  <c r="AM1285" i="1" s="1"/>
  <c r="S1286" i="1"/>
  <c r="U1286" i="1"/>
  <c r="AM1286" i="1" s="1"/>
  <c r="S1287" i="1"/>
  <c r="U1287" i="1"/>
  <c r="AM1287" i="1" s="1"/>
  <c r="S1288" i="1"/>
  <c r="U1288" i="1"/>
  <c r="AM1288" i="1" s="1"/>
  <c r="S1289" i="1"/>
  <c r="U1289" i="1"/>
  <c r="AM1289" i="1" s="1"/>
  <c r="AV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AU1296" i="1" s="1"/>
  <c r="S1297" i="1"/>
  <c r="U1297" i="1"/>
  <c r="AM1297" i="1" s="1"/>
  <c r="S1298" i="1"/>
  <c r="U1298" i="1"/>
  <c r="AM1298" i="1" s="1"/>
  <c r="S1299" i="1"/>
  <c r="U1299" i="1"/>
  <c r="AM1299" i="1" s="1"/>
  <c r="S1300" i="1"/>
  <c r="U1300" i="1"/>
  <c r="AM1300" i="1" s="1"/>
  <c r="S1301" i="1"/>
  <c r="U1301" i="1"/>
  <c r="AM1301" i="1" s="1"/>
  <c r="S1302" i="1"/>
  <c r="U1302" i="1"/>
  <c r="AM1302" i="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AV1319" i="1" s="1"/>
  <c r="S1320" i="1"/>
  <c r="U1320" i="1"/>
  <c r="AM1320" i="1" s="1"/>
  <c r="S1321" i="1"/>
  <c r="U1321" i="1"/>
  <c r="AM1321" i="1"/>
  <c r="S1322" i="1"/>
  <c r="U1322" i="1"/>
  <c r="AM1322" i="1" s="1"/>
  <c r="S1323" i="1"/>
  <c r="U1323" i="1"/>
  <c r="AM1323" i="1" s="1"/>
  <c r="S1324" i="1"/>
  <c r="U1324" i="1"/>
  <c r="AM1324" i="1" s="1"/>
  <c r="S1325" i="1"/>
  <c r="U1325" i="1"/>
  <c r="AM1325" i="1" s="1"/>
  <c r="S1326" i="1"/>
  <c r="U1326" i="1"/>
  <c r="AM1326" i="1" s="1"/>
  <c r="S1327" i="1"/>
  <c r="U1327" i="1"/>
  <c r="AM1327" i="1"/>
  <c r="S1328" i="1"/>
  <c r="U1328" i="1"/>
  <c r="AM1328" i="1" s="1"/>
  <c r="S1329" i="1"/>
  <c r="U1329" i="1"/>
  <c r="AM1329" i="1" s="1"/>
  <c r="AV1329" i="1"/>
  <c r="S1330" i="1"/>
  <c r="U1330" i="1"/>
  <c r="AM1330" i="1" s="1"/>
  <c r="S1331" i="1"/>
  <c r="U1331" i="1"/>
  <c r="AM1331" i="1"/>
  <c r="S1332" i="1"/>
  <c r="U1332" i="1"/>
  <c r="AM1332" i="1" s="1"/>
  <c r="S1333" i="1"/>
  <c r="U1333" i="1"/>
  <c r="AM1333" i="1" s="1"/>
  <c r="S1334" i="1"/>
  <c r="U1334" i="1"/>
  <c r="AM1334" i="1" s="1"/>
  <c r="S1335" i="1"/>
  <c r="U1335" i="1"/>
  <c r="AM1335" i="1" s="1"/>
  <c r="S1336" i="1"/>
  <c r="U1336" i="1"/>
  <c r="AM1336" i="1" s="1"/>
  <c r="S1337" i="1"/>
  <c r="U1337" i="1"/>
  <c r="AM1337" i="1" s="1"/>
  <c r="S1338" i="1"/>
  <c r="U1338" i="1"/>
  <c r="AM1338" i="1"/>
  <c r="S1339" i="1"/>
  <c r="U1339" i="1"/>
  <c r="AM1339" i="1" s="1"/>
  <c r="S1340" i="1"/>
  <c r="U1340" i="1"/>
  <c r="AM1340" i="1"/>
  <c r="S1341" i="1"/>
  <c r="U1341" i="1"/>
  <c r="AM1341" i="1" s="1"/>
  <c r="S1342" i="1"/>
  <c r="U1342" i="1"/>
  <c r="AM1342" i="1" s="1"/>
  <c r="AW1342" i="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c r="S1362" i="1"/>
  <c r="U1362" i="1"/>
  <c r="AM1362" i="1" s="1"/>
  <c r="S1363" i="1"/>
  <c r="U1363" i="1"/>
  <c r="AM1363" i="1" s="1"/>
  <c r="S1364" i="1"/>
  <c r="U1364" i="1"/>
  <c r="AM1364" i="1" s="1"/>
  <c r="S1365" i="1"/>
  <c r="U1365" i="1"/>
  <c r="AM1365" i="1"/>
  <c r="S1366" i="1"/>
  <c r="U1366" i="1"/>
  <c r="AM1366" i="1" s="1"/>
  <c r="S1367" i="1"/>
  <c r="U1367" i="1"/>
  <c r="AM1367" i="1"/>
  <c r="S1368" i="1"/>
  <c r="U1368" i="1"/>
  <c r="AM1368" i="1" s="1"/>
  <c r="S1369" i="1"/>
  <c r="U1369" i="1"/>
  <c r="AM1369" i="1" s="1"/>
  <c r="AV1369" i="1"/>
  <c r="S1370" i="1"/>
  <c r="U1370" i="1"/>
  <c r="AM1370" i="1" s="1"/>
  <c r="S1371" i="1"/>
  <c r="U1371" i="1"/>
  <c r="AM1371" i="1" s="1"/>
  <c r="S1372" i="1"/>
  <c r="U1372" i="1"/>
  <c r="AM1372" i="1"/>
  <c r="S1373" i="1"/>
  <c r="U1373" i="1"/>
  <c r="AM1373" i="1" s="1"/>
  <c r="S1374" i="1"/>
  <c r="U1374" i="1"/>
  <c r="AM1374" i="1" s="1"/>
  <c r="S1375" i="1"/>
  <c r="U1375" i="1"/>
  <c r="AM1375" i="1"/>
  <c r="S1376" i="1"/>
  <c r="U1376" i="1"/>
  <c r="AM1376" i="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c r="S1389" i="1"/>
  <c r="U1389" i="1"/>
  <c r="AM1389" i="1" s="1"/>
  <c r="S1390" i="1"/>
  <c r="U1390" i="1"/>
  <c r="AM1390" i="1" s="1"/>
  <c r="S1391" i="1"/>
  <c r="U1391" i="1"/>
  <c r="AM1391" i="1" s="1"/>
  <c r="S1392" i="1"/>
  <c r="U1392" i="1"/>
  <c r="AM1392" i="1" s="1"/>
  <c r="S1393" i="1"/>
  <c r="U1393" i="1"/>
  <c r="AM1393" i="1"/>
  <c r="S1394" i="1"/>
  <c r="U1394" i="1"/>
  <c r="AM1394" i="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c r="S1412" i="1"/>
  <c r="U1412" i="1"/>
  <c r="AM1412" i="1" s="1"/>
  <c r="S1413" i="1"/>
  <c r="U1413" i="1"/>
  <c r="AM1413" i="1" s="1"/>
  <c r="S1414" i="1"/>
  <c r="U1414" i="1"/>
  <c r="AM1414" i="1" s="1"/>
  <c r="S1415" i="1"/>
  <c r="U1415" i="1"/>
  <c r="AM1415" i="1"/>
  <c r="S1416" i="1"/>
  <c r="U1416" i="1"/>
  <c r="AM1416" i="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c r="S1430" i="1"/>
  <c r="U1430" i="1"/>
  <c r="AM1430" i="1" s="1"/>
  <c r="S1431" i="1"/>
  <c r="U1431" i="1"/>
  <c r="AM1431" i="1"/>
  <c r="S1432" i="1"/>
  <c r="U1432" i="1"/>
  <c r="AM1432" i="1" s="1"/>
  <c r="S1433" i="1"/>
  <c r="U1433" i="1"/>
  <c r="AM1433" i="1" s="1"/>
  <c r="S1434" i="1"/>
  <c r="U1434" i="1"/>
  <c r="AM1434" i="1" s="1"/>
  <c r="S1435" i="1"/>
  <c r="U1435" i="1"/>
  <c r="AM1435" i="1" s="1"/>
  <c r="S1436" i="1"/>
  <c r="U1436" i="1"/>
  <c r="AM1436" i="1"/>
  <c r="S1437" i="1"/>
  <c r="U1437" i="1"/>
  <c r="AM1437" i="1" s="1"/>
  <c r="S1438" i="1"/>
  <c r="U1438" i="1"/>
  <c r="AM1438" i="1" s="1"/>
  <c r="S1439" i="1"/>
  <c r="U1439" i="1"/>
  <c r="AM1439" i="1" s="1"/>
  <c r="S1440" i="1"/>
  <c r="U1440" i="1"/>
  <c r="AM1440" i="1" s="1"/>
  <c r="S1441" i="1"/>
  <c r="U1441" i="1"/>
  <c r="AM1441" i="1" s="1"/>
  <c r="S1442" i="1"/>
  <c r="U1442" i="1"/>
  <c r="AM1442" i="1" s="1"/>
  <c r="S1443" i="1"/>
  <c r="U1443" i="1"/>
  <c r="AM1443" i="1"/>
  <c r="S1444" i="1"/>
  <c r="U1444" i="1"/>
  <c r="AM1444" i="1" s="1"/>
  <c r="S1445" i="1"/>
  <c r="U1445" i="1"/>
  <c r="AM1445" i="1" s="1"/>
  <c r="S1446" i="1"/>
  <c r="U1446" i="1"/>
  <c r="AM1446" i="1" s="1"/>
  <c r="S1447" i="1"/>
  <c r="U1447" i="1"/>
  <c r="AM1447" i="1" s="1"/>
  <c r="S1448" i="1"/>
  <c r="U1448" i="1"/>
  <c r="AM1448" i="1" s="1"/>
  <c r="S1449" i="1"/>
  <c r="U1449" i="1"/>
  <c r="AM1449" i="1"/>
  <c r="S1450" i="1"/>
  <c r="U1450" i="1"/>
  <c r="AM1450" i="1" s="1"/>
  <c r="S1451" i="1"/>
  <c r="U1451" i="1"/>
  <c r="AM1451" i="1"/>
  <c r="S1452" i="1"/>
  <c r="U1452" i="1"/>
  <c r="AM1452" i="1" s="1"/>
  <c r="AU1452" i="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c r="S1465" i="1"/>
  <c r="U1465" i="1"/>
  <c r="AM1465" i="1" s="1"/>
  <c r="S1466" i="1"/>
  <c r="U1466" i="1"/>
  <c r="AM1466" i="1" s="1"/>
  <c r="S1467" i="1"/>
  <c r="U1467" i="1"/>
  <c r="AM1467" i="1" s="1"/>
  <c r="S1468" i="1"/>
  <c r="U1468" i="1"/>
  <c r="AM1468" i="1" s="1"/>
  <c r="S1469" i="1"/>
  <c r="U1469" i="1"/>
  <c r="AM1469" i="1"/>
  <c r="S1470" i="1"/>
  <c r="U1470" i="1"/>
  <c r="AM1470" i="1" s="1"/>
  <c r="S1471" i="1"/>
  <c r="U1471" i="1"/>
  <c r="AM1471" i="1" s="1"/>
  <c r="S1472" i="1"/>
  <c r="U1472" i="1"/>
  <c r="AM1472" i="1" s="1"/>
  <c r="S1473" i="1"/>
  <c r="U1473" i="1"/>
  <c r="AM1473" i="1" s="1"/>
  <c r="S1474" i="1"/>
  <c r="U1474" i="1"/>
  <c r="AM1474" i="1"/>
  <c r="S1475" i="1"/>
  <c r="U1475" i="1"/>
  <c r="AM1475" i="1" s="1"/>
  <c r="S1476" i="1"/>
  <c r="U1476" i="1"/>
  <c r="AM1476" i="1"/>
  <c r="S1477" i="1"/>
  <c r="U1477" i="1"/>
  <c r="AM1477" i="1" s="1"/>
  <c r="AU1477" i="1"/>
  <c r="S1478" i="1"/>
  <c r="U1478" i="1"/>
  <c r="AM1478" i="1" s="1"/>
  <c r="S1479" i="1"/>
  <c r="U1479" i="1"/>
  <c r="AM1479" i="1" s="1"/>
  <c r="S1480" i="1"/>
  <c r="U1480" i="1"/>
  <c r="AM1480" i="1" s="1"/>
  <c r="S1481" i="1"/>
  <c r="U1481" i="1"/>
  <c r="AM1481" i="1" s="1"/>
  <c r="S1482" i="1"/>
  <c r="U1482" i="1"/>
  <c r="AM1482" i="1" s="1"/>
  <c r="S1483" i="1"/>
  <c r="U1483" i="1"/>
  <c r="AM1483" i="1" s="1"/>
  <c r="S1484" i="1"/>
  <c r="U1484" i="1"/>
  <c r="AM1484" i="1" s="1"/>
  <c r="AU1484" i="1"/>
  <c r="S1485" i="1"/>
  <c r="U1485" i="1"/>
  <c r="AM1485" i="1" s="1"/>
  <c r="S1486" i="1"/>
  <c r="U1486" i="1"/>
  <c r="AM1486" i="1" s="1"/>
  <c r="S1487" i="1"/>
  <c r="U1487" i="1"/>
  <c r="AM1487" i="1" s="1"/>
  <c r="S1488" i="1"/>
  <c r="U1488" i="1"/>
  <c r="AM1488" i="1" s="1"/>
  <c r="S1489" i="1"/>
  <c r="U1489" i="1"/>
  <c r="AM1489" i="1" s="1"/>
  <c r="S1490" i="1"/>
  <c r="U1490" i="1"/>
  <c r="AM1490" i="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AU1504" i="1"/>
  <c r="S1505" i="1"/>
  <c r="U1505" i="1"/>
  <c r="AM1505" i="1" s="1"/>
  <c r="S1506" i="1"/>
  <c r="U1506" i="1"/>
  <c r="AM1506" i="1" s="1"/>
  <c r="S1507" i="1"/>
  <c r="U1507" i="1"/>
  <c r="AM1507" i="1" s="1"/>
  <c r="S1508" i="1"/>
  <c r="U1508" i="1"/>
  <c r="AM1508" i="1"/>
  <c r="S1509" i="1"/>
  <c r="U1509" i="1"/>
  <c r="AM1509" i="1" s="1"/>
  <c r="S1510" i="1"/>
  <c r="U1510" i="1"/>
  <c r="AM1510" i="1" s="1"/>
  <c r="S1511" i="1"/>
  <c r="U1511" i="1"/>
  <c r="AM1511" i="1" s="1"/>
  <c r="S1512" i="1"/>
  <c r="U1512" i="1"/>
  <c r="AM1512" i="1" s="1"/>
  <c r="S1513" i="1"/>
  <c r="U1513" i="1"/>
  <c r="AM1513" i="1" s="1"/>
  <c r="S1514" i="1"/>
  <c r="U1514" i="1"/>
  <c r="AM1514" i="1"/>
  <c r="S1515" i="1"/>
  <c r="U1515" i="1"/>
  <c r="AM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S1538" i="1"/>
  <c r="U1538" i="1"/>
  <c r="AM1538" i="1" s="1"/>
  <c r="S1539" i="1"/>
  <c r="U1539" i="1"/>
  <c r="AM1539" i="1"/>
  <c r="S1540" i="1"/>
  <c r="U1540" i="1"/>
  <c r="AM1540" i="1"/>
  <c r="S1541" i="1"/>
  <c r="U1541" i="1"/>
  <c r="AM1541" i="1" s="1"/>
  <c r="S1542" i="1"/>
  <c r="U1542" i="1"/>
  <c r="AM1542" i="1" s="1"/>
  <c r="AV1542" i="1"/>
  <c r="S1543" i="1"/>
  <c r="U1543" i="1"/>
  <c r="AM1543" i="1" s="1"/>
  <c r="S1544" i="1"/>
  <c r="U1544" i="1"/>
  <c r="AM1544" i="1" s="1"/>
  <c r="S1545" i="1"/>
  <c r="U1545" i="1"/>
  <c r="AM1545" i="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c r="S1565" i="1"/>
  <c r="U1565" i="1"/>
  <c r="AM1565" i="1"/>
  <c r="S1566" i="1"/>
  <c r="U1566" i="1"/>
  <c r="AM1566" i="1" s="1"/>
  <c r="S1567" i="1"/>
  <c r="U1567" i="1"/>
  <c r="AM1567" i="1" s="1"/>
  <c r="S1568" i="1"/>
  <c r="U1568" i="1"/>
  <c r="AM1568" i="1" s="1"/>
  <c r="S1569" i="1"/>
  <c r="U1569" i="1"/>
  <c r="AM1569" i="1" s="1"/>
  <c r="S1570" i="1"/>
  <c r="U1570" i="1"/>
  <c r="AM1570" i="1" s="1"/>
  <c r="S1571" i="1"/>
  <c r="U1571" i="1"/>
  <c r="AM1571" i="1" s="1"/>
  <c r="S1572" i="1"/>
  <c r="U1572" i="1"/>
  <c r="AM1572" i="1" s="1"/>
  <c r="S1573" i="1"/>
  <c r="U1573" i="1"/>
  <c r="AM1573" i="1" s="1"/>
  <c r="S1574" i="1"/>
  <c r="U1574" i="1"/>
  <c r="AM1574" i="1" s="1"/>
  <c r="S1575" i="1"/>
  <c r="U1575" i="1"/>
  <c r="AM1575" i="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S1600" i="1"/>
  <c r="U1600" i="1"/>
  <c r="AM1600" i="1"/>
  <c r="S1601" i="1"/>
  <c r="U1601" i="1"/>
  <c r="AM1601" i="1" s="1"/>
  <c r="AV1601" i="1"/>
  <c r="S1602" i="1"/>
  <c r="U1602" i="1"/>
  <c r="AM1602" i="1" s="1"/>
  <c r="S1603" i="1"/>
  <c r="U1603" i="1"/>
  <c r="AM1603" i="1" s="1"/>
  <c r="S1604" i="1"/>
  <c r="U1604" i="1"/>
  <c r="AM1604" i="1" s="1"/>
  <c r="AV1604" i="1" s="1"/>
  <c r="S1605" i="1"/>
  <c r="U1605" i="1"/>
  <c r="AM1605" i="1" s="1"/>
  <c r="S1606" i="1"/>
  <c r="U1606" i="1"/>
  <c r="AM1606" i="1" s="1"/>
  <c r="S1607" i="1"/>
  <c r="U1607" i="1"/>
  <c r="AM1607" i="1" s="1"/>
  <c r="S1608" i="1"/>
  <c r="U1608" i="1"/>
  <c r="AM1608" i="1" s="1"/>
  <c r="S1609" i="1"/>
  <c r="U1609" i="1"/>
  <c r="AM1609" i="1"/>
  <c r="AU1609" i="1" s="1"/>
  <c r="AV1609" i="1"/>
  <c r="S1610" i="1"/>
  <c r="U1610" i="1"/>
  <c r="AM1610" i="1" s="1"/>
  <c r="S1611" i="1"/>
  <c r="U1611" i="1"/>
  <c r="AM1611" i="1"/>
  <c r="S1612" i="1"/>
  <c r="U1612" i="1"/>
  <c r="AM1612" i="1"/>
  <c r="S1613" i="1"/>
  <c r="U1613" i="1"/>
  <c r="AM1613" i="1" s="1"/>
  <c r="S1614" i="1"/>
  <c r="U1614" i="1"/>
  <c r="AM1614" i="1"/>
  <c r="S1615" i="1"/>
  <c r="U1615" i="1"/>
  <c r="AM1615" i="1" s="1"/>
  <c r="S1616" i="1"/>
  <c r="U1616" i="1"/>
  <c r="AM1616" i="1" s="1"/>
  <c r="AV1616" i="1" s="1"/>
  <c r="S1617" i="1"/>
  <c r="U1617" i="1"/>
  <c r="AM1617" i="1" s="1"/>
  <c r="S1618" i="1"/>
  <c r="U1618" i="1"/>
  <c r="AM1618" i="1" s="1"/>
  <c r="S1619" i="1"/>
  <c r="U1619" i="1"/>
  <c r="AM1619" i="1"/>
  <c r="S1620" i="1"/>
  <c r="U1620" i="1"/>
  <c r="AM1620" i="1" s="1"/>
  <c r="S1621" i="1"/>
  <c r="U1621" i="1"/>
  <c r="AM1621" i="1" s="1"/>
  <c r="S1622" i="1"/>
  <c r="U1622" i="1"/>
  <c r="AM1622" i="1"/>
  <c r="S1623" i="1"/>
  <c r="U1623" i="1"/>
  <c r="AM1623" i="1" s="1"/>
  <c r="S1624" i="1"/>
  <c r="U1624" i="1"/>
  <c r="AM1624" i="1"/>
  <c r="S1625" i="1"/>
  <c r="U1625" i="1"/>
  <c r="AM1625" i="1" s="1"/>
  <c r="S1626" i="1"/>
  <c r="U1626" i="1"/>
  <c r="AM1626" i="1"/>
  <c r="AV1626" i="1" s="1"/>
  <c r="S1627" i="1"/>
  <c r="U1627" i="1"/>
  <c r="AM1627" i="1" s="1"/>
  <c r="S1628" i="1"/>
  <c r="U1628" i="1"/>
  <c r="AM1628" i="1"/>
  <c r="S1629" i="1"/>
  <c r="U1629" i="1"/>
  <c r="AM1629" i="1"/>
  <c r="S1630" i="1"/>
  <c r="U1630" i="1"/>
  <c r="AM1630" i="1" s="1"/>
  <c r="S1631" i="1"/>
  <c r="U1631" i="1"/>
  <c r="AM1631" i="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AW1641" i="1" s="1"/>
  <c r="S1642" i="1"/>
  <c r="U1642" i="1"/>
  <c r="AM1642" i="1" s="1"/>
  <c r="S1643" i="1"/>
  <c r="U1643" i="1"/>
  <c r="AM1643" i="1" s="1"/>
  <c r="AV1643" i="1"/>
  <c r="S1644" i="1"/>
  <c r="U1644" i="1"/>
  <c r="AM1644" i="1" s="1"/>
  <c r="S1645" i="1"/>
  <c r="U1645" i="1"/>
  <c r="AM1645" i="1" s="1"/>
  <c r="S1646" i="1"/>
  <c r="U1646" i="1"/>
  <c r="AM1646" i="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s="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AW1665" i="1"/>
  <c r="S1666" i="1"/>
  <c r="U1666" i="1"/>
  <c r="AM1666" i="1"/>
  <c r="S1667" i="1"/>
  <c r="U1667" i="1"/>
  <c r="AM1667" i="1" s="1"/>
  <c r="S1668" i="1"/>
  <c r="U1668" i="1"/>
  <c r="AM1668" i="1" s="1"/>
  <c r="S1669" i="1"/>
  <c r="U1669" i="1"/>
  <c r="AM1669" i="1"/>
  <c r="AU1669" i="1" s="1"/>
  <c r="S1670" i="1"/>
  <c r="U1670" i="1"/>
  <c r="AM1670" i="1" s="1"/>
  <c r="S1671" i="1"/>
  <c r="U1671" i="1"/>
  <c r="AM1671" i="1" s="1"/>
  <c r="S1672" i="1"/>
  <c r="U1672" i="1"/>
  <c r="AM1672" i="1" s="1"/>
  <c r="S1673" i="1"/>
  <c r="U1673" i="1"/>
  <c r="AM1673" i="1" s="1"/>
  <c r="S1674" i="1"/>
  <c r="U1674" i="1"/>
  <c r="AM1674" i="1" s="1"/>
  <c r="S1675" i="1"/>
  <c r="U1675" i="1"/>
  <c r="AM1675" i="1" s="1"/>
  <c r="S1676" i="1"/>
  <c r="U1676" i="1"/>
  <c r="AM1676" i="1" s="1"/>
  <c r="S1677" i="1"/>
  <c r="U1677" i="1"/>
  <c r="AM1677" i="1" s="1"/>
  <c r="S1678" i="1"/>
  <c r="U1678" i="1"/>
  <c r="AM1678" i="1" s="1"/>
  <c r="S1679" i="1"/>
  <c r="U1679" i="1"/>
  <c r="AM1679" i="1" s="1"/>
  <c r="AU1679" i="1" s="1"/>
  <c r="S1680" i="1"/>
  <c r="U1680" i="1"/>
  <c r="AM1680" i="1" s="1"/>
  <c r="AW1680" i="1" s="1"/>
  <c r="S1681" i="1"/>
  <c r="U1681" i="1"/>
  <c r="AM1681" i="1"/>
  <c r="S1682" i="1"/>
  <c r="U1682" i="1"/>
  <c r="AM1682" i="1" s="1"/>
  <c r="S1683" i="1"/>
  <c r="U1683" i="1"/>
  <c r="AM1683" i="1" s="1"/>
  <c r="AU1683" i="1"/>
  <c r="S1684" i="1"/>
  <c r="U1684" i="1"/>
  <c r="AM1684" i="1" s="1"/>
  <c r="AU1684" i="1"/>
  <c r="S1685" i="1"/>
  <c r="U1685" i="1"/>
  <c r="AM1685" i="1" s="1"/>
  <c r="S1686" i="1"/>
  <c r="U1686" i="1"/>
  <c r="AM1686" i="1"/>
  <c r="S1687" i="1"/>
  <c r="U1687" i="1"/>
  <c r="AM1687" i="1" s="1"/>
  <c r="S1688" i="1"/>
  <c r="U1688" i="1"/>
  <c r="AM1688" i="1" s="1"/>
  <c r="S1689" i="1"/>
  <c r="U1689" i="1"/>
  <c r="AM1689" i="1"/>
  <c r="S1690" i="1"/>
  <c r="U1690" i="1"/>
  <c r="AM1690" i="1" s="1"/>
  <c r="S1691" i="1"/>
  <c r="U1691" i="1"/>
  <c r="AM1691" i="1" s="1"/>
  <c r="S1692" i="1"/>
  <c r="U1692" i="1"/>
  <c r="AM1692" i="1" s="1"/>
  <c r="S1693" i="1"/>
  <c r="U1693" i="1"/>
  <c r="AM1693" i="1" s="1"/>
  <c r="S1694" i="1"/>
  <c r="U1694" i="1"/>
  <c r="AM1694" i="1"/>
  <c r="S1695" i="1"/>
  <c r="U1695" i="1"/>
  <c r="AM1695" i="1" s="1"/>
  <c r="S1696" i="1"/>
  <c r="U1696" i="1"/>
  <c r="AM1696" i="1" s="1"/>
  <c r="S1697" i="1"/>
  <c r="U1697" i="1"/>
  <c r="AM1697" i="1" s="1"/>
  <c r="S1698" i="1"/>
  <c r="U1698" i="1"/>
  <c r="AM1698" i="1" s="1"/>
  <c r="S1699" i="1"/>
  <c r="U1699" i="1"/>
  <c r="AM1699" i="1"/>
  <c r="S1700" i="1"/>
  <c r="U1700" i="1"/>
  <c r="AM1700" i="1" s="1"/>
  <c r="AU1700" i="1"/>
  <c r="S1701" i="1"/>
  <c r="U1701" i="1"/>
  <c r="AM1701" i="1" s="1"/>
  <c r="S1702" i="1"/>
  <c r="U1702" i="1"/>
  <c r="AM1702" i="1" s="1"/>
  <c r="AU1702" i="1"/>
  <c r="S1703" i="1"/>
  <c r="U1703" i="1"/>
  <c r="AM1703" i="1" s="1"/>
  <c r="S1704" i="1"/>
  <c r="U1704" i="1"/>
  <c r="AM1704" i="1" s="1"/>
  <c r="S1705" i="1"/>
  <c r="U1705" i="1"/>
  <c r="AM1705" i="1" s="1"/>
  <c r="AU1705" i="1"/>
  <c r="S1706" i="1"/>
  <c r="U1706" i="1"/>
  <c r="AM1706" i="1" s="1"/>
  <c r="S1707" i="1"/>
  <c r="U1707" i="1"/>
  <c r="AM1707" i="1" s="1"/>
  <c r="S1708" i="1"/>
  <c r="U1708" i="1"/>
  <c r="AM1708" i="1" s="1"/>
  <c r="S1709" i="1"/>
  <c r="U1709" i="1"/>
  <c r="AM1709" i="1" s="1"/>
  <c r="S1710" i="1"/>
  <c r="U1710" i="1"/>
  <c r="AM1710" i="1" s="1"/>
  <c r="S1711" i="1"/>
  <c r="U1711" i="1"/>
  <c r="AM1711" i="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c r="S1722" i="1"/>
  <c r="U1722" i="1"/>
  <c r="AM1722" i="1" s="1"/>
  <c r="S1723" i="1"/>
  <c r="U1723" i="1"/>
  <c r="AM1723" i="1" s="1"/>
  <c r="S1724" i="1"/>
  <c r="U1724" i="1"/>
  <c r="AM1724" i="1" s="1"/>
  <c r="S1725" i="1"/>
  <c r="U1725" i="1"/>
  <c r="AM1725" i="1" s="1"/>
  <c r="AU154" i="1" l="1"/>
  <c r="AU733" i="1"/>
  <c r="AW1574" i="1"/>
  <c r="AV1143" i="1"/>
  <c r="AU516" i="1"/>
  <c r="AV22" i="1"/>
  <c r="AU1073" i="1"/>
  <c r="AV1305" i="1"/>
  <c r="AU1071" i="1"/>
  <c r="AW871" i="1"/>
  <c r="AV681" i="1"/>
  <c r="AW663" i="1"/>
  <c r="AU643" i="1"/>
  <c r="AW358" i="1"/>
  <c r="AW348" i="1"/>
  <c r="AV146" i="1"/>
  <c r="AU708" i="1"/>
  <c r="AU1534" i="1"/>
  <c r="AV1629" i="1"/>
  <c r="AU1026" i="1"/>
  <c r="AU768" i="1"/>
  <c r="AV1212" i="1"/>
  <c r="AW164" i="1"/>
  <c r="AV126" i="1"/>
  <c r="AU1687" i="1"/>
  <c r="AU1347" i="1"/>
  <c r="AU712" i="1"/>
  <c r="AV740" i="1"/>
  <c r="AV369" i="1"/>
  <c r="AU931" i="1"/>
  <c r="AV1325" i="1"/>
  <c r="AW1557" i="1"/>
  <c r="AW680" i="1"/>
  <c r="AU652" i="1"/>
  <c r="AU434" i="1"/>
  <c r="AU414" i="1"/>
  <c r="AV1589" i="1"/>
  <c r="AU618" i="1"/>
  <c r="AV1243" i="1"/>
  <c r="AV34" i="1"/>
  <c r="AU758" i="1"/>
  <c r="AU1533" i="1"/>
  <c r="AV1594" i="1"/>
  <c r="AU1584" i="1"/>
  <c r="AU1503" i="1"/>
  <c r="AV1163" i="1"/>
  <c r="AU898" i="1"/>
  <c r="AV230" i="1"/>
  <c r="AU125" i="1"/>
  <c r="AU77" i="1"/>
  <c r="AV206" i="1"/>
  <c r="AV374" i="1"/>
  <c r="AU1646" i="1"/>
  <c r="AU987" i="1"/>
  <c r="AV1724" i="1"/>
  <c r="AV1603" i="1"/>
  <c r="AU1284" i="1"/>
  <c r="AU1078" i="1"/>
  <c r="AW869" i="1"/>
  <c r="AW831" i="1"/>
  <c r="AW443" i="1"/>
  <c r="AW433" i="1"/>
  <c r="AV211" i="1"/>
  <c r="AV201" i="1"/>
  <c r="AW115" i="1"/>
  <c r="AV106" i="1"/>
  <c r="AV96" i="1"/>
  <c r="AV1719" i="1"/>
  <c r="AV773" i="1"/>
  <c r="AU1362" i="1"/>
  <c r="AW1362" i="1"/>
  <c r="AU1316" i="1"/>
  <c r="AV1293" i="1"/>
  <c r="AV1257" i="1"/>
  <c r="AV1247" i="1"/>
  <c r="AV1228" i="1"/>
  <c r="AV1172" i="1"/>
  <c r="AU1126" i="1"/>
  <c r="AU945" i="1"/>
  <c r="AW916" i="1"/>
  <c r="AV191" i="1"/>
  <c r="AU1341" i="1"/>
  <c r="AV1253" i="1"/>
  <c r="AU778" i="1"/>
  <c r="AV263" i="1"/>
  <c r="AU120" i="1"/>
  <c r="AV1252" i="1"/>
  <c r="AV24" i="1"/>
  <c r="AU1326" i="1"/>
  <c r="AU1016" i="1"/>
  <c r="AV1183" i="1"/>
  <c r="AU1474" i="1"/>
  <c r="AV1321" i="1"/>
  <c r="AV1237" i="1"/>
  <c r="AV1218" i="1"/>
  <c r="AU859" i="1"/>
  <c r="AW849" i="1"/>
  <c r="AV734" i="1"/>
  <c r="AW471" i="1"/>
  <c r="AV442" i="1"/>
  <c r="AV181" i="1"/>
  <c r="AV171" i="1"/>
  <c r="AW143" i="1"/>
  <c r="AU879" i="1"/>
  <c r="AU1622" i="1"/>
  <c r="AV1378" i="1"/>
  <c r="AV1297" i="1"/>
  <c r="AU711" i="1"/>
  <c r="AV1227" i="1"/>
  <c r="AU1171" i="1"/>
  <c r="AV1133" i="1"/>
  <c r="AU557" i="1"/>
  <c r="AW133" i="1"/>
  <c r="AW1719" i="1"/>
  <c r="AU1096" i="1"/>
  <c r="AV1524" i="1"/>
  <c r="AW1634" i="1"/>
  <c r="AV1583" i="1"/>
  <c r="AW924" i="1"/>
  <c r="AU451" i="1"/>
  <c r="AU266" i="1"/>
  <c r="AU256" i="1"/>
  <c r="AW209" i="1"/>
  <c r="AW199" i="1"/>
  <c r="AU1618" i="1"/>
  <c r="AV293" i="1"/>
  <c r="AV1091" i="1"/>
  <c r="AV1539" i="1"/>
  <c r="AV1694" i="1"/>
  <c r="AU1563" i="1"/>
  <c r="AU933" i="1"/>
  <c r="AW498" i="1"/>
  <c r="AU460" i="1"/>
  <c r="AV221" i="1"/>
  <c r="AW1426" i="1"/>
  <c r="AV1638" i="1"/>
  <c r="AV100" i="1"/>
  <c r="AU1689" i="1"/>
  <c r="AU1136" i="1"/>
  <c r="AW890" i="1"/>
  <c r="AV1592" i="1"/>
  <c r="AU1544" i="1"/>
  <c r="AV1372" i="1"/>
  <c r="AU923" i="1"/>
  <c r="AV592" i="1"/>
  <c r="AV546" i="1"/>
  <c r="AW189" i="1"/>
  <c r="AU806" i="1"/>
  <c r="AV1131" i="1"/>
  <c r="AV1118" i="1"/>
  <c r="AU1648" i="1"/>
  <c r="AV1562" i="1"/>
  <c r="AW1141" i="1"/>
  <c r="AW904" i="1"/>
  <c r="AW294" i="1"/>
  <c r="AU255" i="1"/>
  <c r="AW1647" i="1"/>
  <c r="AV1335" i="1"/>
  <c r="AU1642" i="1"/>
  <c r="AV1263" i="1"/>
  <c r="AV274" i="1"/>
  <c r="AU235" i="1"/>
  <c r="AU1599" i="1"/>
  <c r="AW1318" i="1"/>
  <c r="AU1116" i="1"/>
  <c r="AU1088" i="1"/>
  <c r="AU1061" i="1"/>
  <c r="AU913" i="1"/>
  <c r="AV580" i="1"/>
  <c r="AU562" i="1"/>
  <c r="AU486" i="1"/>
  <c r="AW179" i="1"/>
  <c r="AW169" i="1"/>
  <c r="AV151" i="1"/>
  <c r="AV651" i="1"/>
  <c r="AW876" i="1"/>
  <c r="AW721" i="1"/>
  <c r="AU623" i="1"/>
  <c r="AV615" i="1"/>
  <c r="AV141" i="1"/>
  <c r="AW114" i="1"/>
  <c r="AW866" i="1"/>
  <c r="AW811" i="1"/>
  <c r="AU685" i="1"/>
  <c r="AV216" i="1"/>
  <c r="AU1041" i="1"/>
  <c r="AU975" i="1"/>
  <c r="AU793" i="1"/>
  <c r="AW756" i="1"/>
  <c r="AU640" i="1"/>
  <c r="AU504" i="1"/>
  <c r="AV439" i="1"/>
  <c r="AU419" i="1"/>
  <c r="AW409" i="1"/>
  <c r="AU261" i="1"/>
  <c r="AU104" i="1"/>
  <c r="AU75" i="1"/>
  <c r="AV29" i="1"/>
  <c r="AV39" i="1"/>
  <c r="AV1233" i="1"/>
  <c r="AW911" i="1"/>
  <c r="AV865" i="1"/>
  <c r="AW856" i="1"/>
  <c r="AU667" i="1"/>
  <c r="AU649" i="1"/>
  <c r="AV605" i="1"/>
  <c r="AW484" i="1"/>
  <c r="AW894" i="1"/>
  <c r="AU1518" i="1"/>
  <c r="AW1421" i="1"/>
  <c r="AV1148" i="1"/>
  <c r="AV1123" i="1"/>
  <c r="AU1068" i="1"/>
  <c r="AW956" i="1"/>
  <c r="AW846" i="1"/>
  <c r="AU783" i="1"/>
  <c r="AV531" i="1"/>
  <c r="AW438" i="1"/>
  <c r="AW428" i="1"/>
  <c r="AU270" i="1"/>
  <c r="AU251" i="1"/>
  <c r="AW139" i="1"/>
  <c r="AU1509" i="1"/>
  <c r="AW418" i="1"/>
  <c r="AU1021" i="1"/>
  <c r="AU983" i="1"/>
  <c r="AW929" i="1"/>
  <c r="AW901" i="1"/>
  <c r="AW874" i="1"/>
  <c r="AV864" i="1"/>
  <c r="AV855" i="1"/>
  <c r="AW214" i="1"/>
  <c r="AV176" i="1"/>
  <c r="AV166" i="1"/>
  <c r="AU112" i="1"/>
  <c r="AU74" i="1"/>
  <c r="AW560" i="1"/>
  <c r="AV131" i="1"/>
  <c r="AV1705" i="1"/>
  <c r="AU1508" i="1"/>
  <c r="AU1331" i="1"/>
  <c r="AV1314" i="1"/>
  <c r="AU1176" i="1"/>
  <c r="AU1076" i="1"/>
  <c r="AW964" i="1"/>
  <c r="AW836" i="1"/>
  <c r="AV427" i="1"/>
  <c r="AV389" i="1"/>
  <c r="AW363" i="1"/>
  <c r="AW343" i="1"/>
  <c r="AW204" i="1"/>
  <c r="AW138" i="1"/>
  <c r="AW46" i="1"/>
  <c r="AW919" i="1"/>
  <c r="AU1568" i="1"/>
  <c r="AU1559" i="1"/>
  <c r="AV1358" i="1"/>
  <c r="AV1277" i="1"/>
  <c r="AV1213" i="1"/>
  <c r="AU1166" i="1"/>
  <c r="AU1156" i="1"/>
  <c r="AW900" i="1"/>
  <c r="AW854" i="1"/>
  <c r="AW683" i="1"/>
  <c r="AV647" i="1"/>
  <c r="AV196" i="1"/>
  <c r="AV1714" i="1"/>
  <c r="AV1704" i="1"/>
  <c r="AW1436" i="1"/>
  <c r="AU1066" i="1"/>
  <c r="AW946" i="1"/>
  <c r="AW781" i="1"/>
  <c r="AU717" i="1"/>
  <c r="AU612" i="1"/>
  <c r="AV379" i="1"/>
  <c r="AU240" i="1"/>
  <c r="AW1489" i="1"/>
  <c r="AW1330" i="1"/>
  <c r="AV1294" i="1"/>
  <c r="AV1267" i="1"/>
  <c r="AV1193" i="1"/>
  <c r="AU1146" i="1"/>
  <c r="AV991" i="1"/>
  <c r="AU927" i="1"/>
  <c r="AU908" i="1"/>
  <c r="AW899" i="1"/>
  <c r="AV575" i="1"/>
  <c r="AW519" i="1"/>
  <c r="AW174" i="1"/>
  <c r="AU72" i="1"/>
  <c r="AU1301" i="1"/>
  <c r="AU1152" i="1"/>
  <c r="AV1152" i="1"/>
  <c r="AV894" i="1"/>
  <c r="AV1699" i="1"/>
  <c r="AU1699" i="1"/>
  <c r="AU1011" i="1"/>
  <c r="AV899" i="1"/>
  <c r="AU1704" i="1"/>
  <c r="AV1529" i="1"/>
  <c r="AU1529" i="1"/>
  <c r="AV1651" i="1"/>
  <c r="AU1651" i="1"/>
  <c r="AV954" i="1"/>
  <c r="AU1703" i="1"/>
  <c r="AU1673" i="1"/>
  <c r="AV1633" i="1"/>
  <c r="AW1588" i="1"/>
  <c r="AU1554" i="1"/>
  <c r="AV1537" i="1"/>
  <c r="AV1202" i="1"/>
  <c r="AW981" i="1"/>
  <c r="AU932" i="1"/>
  <c r="AW921" i="1"/>
  <c r="AU866" i="1"/>
  <c r="AW694" i="1"/>
  <c r="AV639" i="1"/>
  <c r="AU567" i="1"/>
  <c r="AV75" i="1"/>
  <c r="AV50" i="1"/>
  <c r="AV1503" i="1"/>
  <c r="AV1207" i="1"/>
  <c r="AU1195" i="1"/>
  <c r="AU1169" i="1"/>
  <c r="AW974" i="1"/>
  <c r="AU627" i="1"/>
  <c r="AU213" i="1"/>
  <c r="AW159" i="1"/>
  <c r="AU124" i="1"/>
  <c r="AW87" i="1"/>
  <c r="AV1679" i="1"/>
  <c r="AU1497" i="1"/>
  <c r="AV1359" i="1"/>
  <c r="AW1289" i="1"/>
  <c r="AW1152" i="1"/>
  <c r="AV986" i="1"/>
  <c r="AU687" i="1"/>
  <c r="AV664" i="1"/>
  <c r="AU658" i="1"/>
  <c r="AW615" i="1"/>
  <c r="AU609" i="1"/>
  <c r="AU536" i="1"/>
  <c r="AW470" i="1"/>
  <c r="AW451" i="1"/>
  <c r="AV414" i="1"/>
  <c r="AW408" i="1"/>
  <c r="AW383" i="1"/>
  <c r="AU49" i="1"/>
  <c r="AV1593" i="1"/>
  <c r="AU1457" i="1"/>
  <c r="AV1157" i="1"/>
  <c r="AU675" i="1"/>
  <c r="AU644" i="1"/>
  <c r="AU524" i="1"/>
  <c r="AW224" i="1"/>
  <c r="AU1720" i="1"/>
  <c r="AU1168" i="1"/>
  <c r="AU1083" i="1"/>
  <c r="AV1046" i="1"/>
  <c r="AV961" i="1"/>
  <c r="AW761" i="1"/>
  <c r="AU748" i="1"/>
  <c r="AV723" i="1"/>
  <c r="AV693" i="1"/>
  <c r="AW511" i="1"/>
  <c r="AW481" i="1"/>
  <c r="AW112" i="1"/>
  <c r="AW1643" i="1"/>
  <c r="AV1364" i="1"/>
  <c r="AV1334" i="1"/>
  <c r="AU1328" i="1"/>
  <c r="AV1223" i="1"/>
  <c r="AV793" i="1"/>
  <c r="AU767" i="1"/>
  <c r="AU614" i="1"/>
  <c r="AU608" i="1"/>
  <c r="AW456" i="1"/>
  <c r="AW254" i="1"/>
  <c r="AV235" i="1"/>
  <c r="AW194" i="1"/>
  <c r="AW134" i="1"/>
  <c r="AW123" i="1"/>
  <c r="AV4" i="1"/>
  <c r="AV1684" i="1"/>
  <c r="AV1653" i="1"/>
  <c r="AV1621" i="1"/>
  <c r="AV1484" i="1"/>
  <c r="AV1299" i="1"/>
  <c r="AV1217" i="1"/>
  <c r="AU1200" i="1"/>
  <c r="AU1181" i="1"/>
  <c r="AV1162" i="1"/>
  <c r="AU1145" i="1"/>
  <c r="AU936" i="1"/>
  <c r="AU851" i="1"/>
  <c r="AU589" i="1"/>
  <c r="AU510" i="1"/>
  <c r="AU128" i="1"/>
  <c r="AU54" i="1"/>
  <c r="AU1719" i="1"/>
  <c r="AV1568" i="1"/>
  <c r="AV1558" i="1"/>
  <c r="AU1519" i="1"/>
  <c r="AW1513" i="1"/>
  <c r="AV1327" i="1"/>
  <c r="AV1101" i="1"/>
  <c r="AU1064" i="1"/>
  <c r="AW954" i="1"/>
  <c r="AW786" i="1"/>
  <c r="AU735" i="1"/>
  <c r="AW710" i="1"/>
  <c r="AU631" i="1"/>
  <c r="AW619" i="1"/>
  <c r="AU462" i="1"/>
  <c r="AU1643" i="1"/>
  <c r="AV1534" i="1"/>
  <c r="AU1507" i="1"/>
  <c r="AU1427" i="1"/>
  <c r="AU1180" i="1"/>
  <c r="AU1150" i="1"/>
  <c r="AW906" i="1"/>
  <c r="AV870" i="1"/>
  <c r="AU753" i="1"/>
  <c r="AW698" i="1"/>
  <c r="AW649" i="1"/>
  <c r="AU534" i="1"/>
  <c r="AU284" i="1"/>
  <c r="AU234" i="1"/>
  <c r="AV1695" i="1"/>
  <c r="AW1333" i="1"/>
  <c r="AV1298" i="1"/>
  <c r="AV1222" i="1"/>
  <c r="AV1167" i="1"/>
  <c r="AV1081" i="1"/>
  <c r="AV900" i="1"/>
  <c r="AU746" i="1"/>
  <c r="AV716" i="1"/>
  <c r="AU570" i="1"/>
  <c r="AU368" i="1"/>
  <c r="AV186" i="1"/>
  <c r="AU84" i="1"/>
  <c r="AU1718" i="1"/>
  <c r="AU1489" i="1"/>
  <c r="AW1484" i="1"/>
  <c r="AW1368" i="1"/>
  <c r="AV1262" i="1"/>
  <c r="AU1161" i="1"/>
  <c r="AV1138" i="1"/>
  <c r="AV971" i="1"/>
  <c r="AU856" i="1"/>
  <c r="AU662" i="1"/>
  <c r="AW624" i="1"/>
  <c r="AU393" i="1"/>
  <c r="AU338" i="1"/>
  <c r="AW1613" i="1"/>
  <c r="AU1467" i="1"/>
  <c r="AU1149" i="1"/>
  <c r="AV996" i="1"/>
  <c r="AW941" i="1"/>
  <c r="AU703" i="1"/>
  <c r="AU655" i="1"/>
  <c r="AU630" i="1"/>
  <c r="AU515" i="1"/>
  <c r="AV265" i="1"/>
  <c r="AV156" i="1"/>
  <c r="AW144" i="1"/>
  <c r="AW15" i="1"/>
  <c r="AU1573" i="1"/>
  <c r="AV1308" i="1"/>
  <c r="AU1198" i="1"/>
  <c r="AU1050" i="1"/>
  <c r="AU1001" i="1"/>
  <c r="AV823" i="1"/>
  <c r="AU771" i="1"/>
  <c r="AV527" i="1"/>
  <c r="AW448" i="1"/>
  <c r="AV399" i="1"/>
  <c r="AU1694" i="1"/>
  <c r="AV1584" i="1"/>
  <c r="AU1539" i="1"/>
  <c r="AV1361" i="1"/>
  <c r="AU1314" i="1"/>
  <c r="AV1056" i="1"/>
  <c r="AV983" i="1"/>
  <c r="AW952" i="1"/>
  <c r="AW654" i="1"/>
  <c r="AU423" i="1"/>
  <c r="AV161" i="1"/>
  <c r="AU1178" i="1"/>
  <c r="AU940" i="1"/>
  <c r="AV875" i="1"/>
  <c r="AU842" i="1"/>
  <c r="AU816" i="1"/>
  <c r="AW514" i="1"/>
  <c r="AV294" i="1"/>
  <c r="AW264" i="1"/>
  <c r="AU64" i="1"/>
  <c r="AV14" i="1"/>
  <c r="AW1669" i="1"/>
  <c r="AU1629" i="1"/>
  <c r="AV1273" i="1"/>
  <c r="AU1030" i="1"/>
  <c r="AV1000" i="1"/>
  <c r="AU976" i="1"/>
  <c r="AU899" i="1"/>
  <c r="AW373" i="1"/>
  <c r="AU70" i="1"/>
  <c r="AU20" i="1"/>
  <c r="AV7" i="1"/>
  <c r="AV1710" i="1"/>
  <c r="AW1577" i="1"/>
  <c r="AU1319" i="1"/>
  <c r="AV1307" i="1"/>
  <c r="AU1006" i="1"/>
  <c r="AW881" i="1"/>
  <c r="AW489" i="1"/>
  <c r="AW483" i="1"/>
  <c r="AW398" i="1"/>
  <c r="AV269" i="1"/>
  <c r="AU148" i="1"/>
  <c r="AU1487" i="1"/>
  <c r="AV1284" i="1"/>
  <c r="AV1272" i="1"/>
  <c r="AV1177" i="1"/>
  <c r="AU854" i="1"/>
  <c r="AU841" i="1"/>
  <c r="AU744" i="1"/>
  <c r="AW640" i="1"/>
  <c r="AW465" i="1"/>
  <c r="AU403" i="1"/>
  <c r="AV323" i="1"/>
  <c r="AV287" i="1"/>
  <c r="AW184" i="1"/>
  <c r="AW51" i="1"/>
  <c r="AW1372" i="1"/>
  <c r="AW1348" i="1"/>
  <c r="AU1342" i="1"/>
  <c r="AV1248" i="1"/>
  <c r="AU1170" i="1"/>
  <c r="AW939" i="1"/>
  <c r="AU847" i="1"/>
  <c r="AU821" i="1"/>
  <c r="AU579" i="1"/>
  <c r="AU544" i="1"/>
  <c r="AU525" i="1"/>
  <c r="AW500" i="1"/>
  <c r="AW458" i="1"/>
  <c r="AU237" i="1"/>
  <c r="AU208" i="1"/>
  <c r="AW136" i="1"/>
  <c r="AV1617" i="1"/>
  <c r="AW1527" i="1"/>
  <c r="AV1354" i="1"/>
  <c r="AV1324" i="1"/>
  <c r="AU1035" i="1"/>
  <c r="AV860" i="1"/>
  <c r="AV671" i="1"/>
  <c r="AV562" i="1"/>
  <c r="AU390" i="1"/>
  <c r="AV384" i="1"/>
  <c r="AV130" i="1"/>
  <c r="AW1644" i="1"/>
  <c r="AU1644" i="1"/>
  <c r="AV1644" i="1"/>
  <c r="AU1714" i="1"/>
  <c r="AU1564" i="1"/>
  <c r="AU1569" i="1"/>
  <c r="AW1553" i="1"/>
  <c r="AU1553" i="1"/>
  <c r="AV1553" i="1"/>
  <c r="AV1508" i="1"/>
  <c r="AU1639" i="1"/>
  <c r="AW1639" i="1"/>
  <c r="AV1563" i="1"/>
  <c r="AU1558" i="1"/>
  <c r="AW1558" i="1"/>
  <c r="AU1479" i="1"/>
  <c r="AU1352" i="1"/>
  <c r="AV1352" i="1"/>
  <c r="AW1352" i="1"/>
  <c r="AU1513" i="1"/>
  <c r="AV1513" i="1"/>
  <c r="AU1579" i="1"/>
  <c r="AV1579" i="1"/>
  <c r="AW1579" i="1"/>
  <c r="AU1574" i="1"/>
  <c r="AU1724" i="1"/>
  <c r="AW1642" i="1"/>
  <c r="AV1573" i="1"/>
  <c r="AW1523" i="1"/>
  <c r="AV1518" i="1"/>
  <c r="AV1664" i="1"/>
  <c r="AU1664" i="1"/>
  <c r="AU1523" i="1"/>
  <c r="AV1523" i="1"/>
  <c r="AU1488" i="1"/>
  <c r="AV1488" i="1"/>
  <c r="AW1488" i="1"/>
  <c r="AW1624" i="1"/>
  <c r="AU1624" i="1"/>
  <c r="AV1624" i="1"/>
  <c r="AU1528" i="1"/>
  <c r="AW1528" i="1"/>
  <c r="AV1641" i="1"/>
  <c r="AU1641" i="1"/>
  <c r="AU1549" i="1"/>
  <c r="AV1549" i="1"/>
  <c r="AU1499" i="1"/>
  <c r="AV1499" i="1"/>
  <c r="AW1499" i="1"/>
  <c r="AU1493" i="1"/>
  <c r="AV1493" i="1"/>
  <c r="AU1494" i="1"/>
  <c r="AV1494" i="1"/>
  <c r="AW1494" i="1"/>
  <c r="AV1528" i="1"/>
  <c r="AU1589" i="1"/>
  <c r="AU1543" i="1"/>
  <c r="AW1543" i="1"/>
  <c r="AU1538" i="1"/>
  <c r="AV1538" i="1"/>
  <c r="AW1538" i="1"/>
  <c r="AV1674" i="1"/>
  <c r="AU1674" i="1"/>
  <c r="AU1628" i="1"/>
  <c r="AV1628" i="1"/>
  <c r="AW1628" i="1"/>
  <c r="AV1543" i="1"/>
  <c r="AU1498" i="1"/>
  <c r="AW1498" i="1"/>
  <c r="AV1709" i="1"/>
  <c r="AU1709" i="1"/>
  <c r="AU1548" i="1"/>
  <c r="AV1548" i="1"/>
  <c r="AW1548" i="1"/>
  <c r="AV1498" i="1"/>
  <c r="AU1717" i="1"/>
  <c r="AV1557" i="1"/>
  <c r="AV950" i="1"/>
  <c r="AU950" i="1"/>
  <c r="AW944" i="1"/>
  <c r="AV944" i="1"/>
  <c r="AV627" i="1"/>
  <c r="AW446" i="1"/>
  <c r="AU446" i="1"/>
  <c r="AV446" i="1"/>
  <c r="AU1633" i="1"/>
  <c r="AV1611" i="1"/>
  <c r="AU1471" i="1"/>
  <c r="AU1450" i="1"/>
  <c r="AU1377" i="1"/>
  <c r="AU1367" i="1"/>
  <c r="AV1669" i="1"/>
  <c r="AU1598" i="1"/>
  <c r="AU1593" i="1"/>
  <c r="AW1479" i="1"/>
  <c r="AU974" i="1"/>
  <c r="AV974" i="1"/>
  <c r="AW914" i="1"/>
  <c r="AV914" i="1"/>
  <c r="AU597" i="1"/>
  <c r="AU1711" i="1"/>
  <c r="AU1695" i="1"/>
  <c r="AV1690" i="1"/>
  <c r="AW1664" i="1"/>
  <c r="AW1514" i="1"/>
  <c r="AW1503" i="1"/>
  <c r="AV1479" i="1"/>
  <c r="AU1460" i="1"/>
  <c r="AU1357" i="1"/>
  <c r="AU998" i="1"/>
  <c r="AU914" i="1"/>
  <c r="AV1606" i="1"/>
  <c r="AU1556" i="1"/>
  <c r="AV1514" i="1"/>
  <c r="AU1721" i="1"/>
  <c r="AV1700" i="1"/>
  <c r="AW1674" i="1"/>
  <c r="AU1588" i="1"/>
  <c r="AV1574" i="1"/>
  <c r="AW1563" i="1"/>
  <c r="AW1559" i="1"/>
  <c r="AW1544" i="1"/>
  <c r="AU1541" i="1"/>
  <c r="AW1529" i="1"/>
  <c r="AW1518" i="1"/>
  <c r="AW1474" i="1"/>
  <c r="AU1361" i="1"/>
  <c r="AU985" i="1"/>
  <c r="AV985" i="1"/>
  <c r="AW985" i="1"/>
  <c r="AU1710" i="1"/>
  <c r="AW1679" i="1"/>
  <c r="AU1663" i="1"/>
  <c r="AV1647" i="1"/>
  <c r="AW1592" i="1"/>
  <c r="AU1567" i="1"/>
  <c r="AV1559" i="1"/>
  <c r="AW1552" i="1"/>
  <c r="AV1544" i="1"/>
  <c r="AW1533" i="1"/>
  <c r="AV1474" i="1"/>
  <c r="AW960" i="1"/>
  <c r="AV930" i="1"/>
  <c r="AW930" i="1"/>
  <c r="AU884" i="1"/>
  <c r="AW669" i="1"/>
  <c r="AW643" i="1"/>
  <c r="AU602" i="1"/>
  <c r="AU523" i="1"/>
  <c r="AV486" i="1"/>
  <c r="AV462" i="1"/>
  <c r="AV419" i="1"/>
  <c r="AU1647" i="1"/>
  <c r="AV1552" i="1"/>
  <c r="AV1533" i="1"/>
  <c r="AV1401" i="1"/>
  <c r="AV960" i="1"/>
  <c r="AU960" i="1"/>
  <c r="AW884" i="1"/>
  <c r="AV884" i="1"/>
  <c r="AW844" i="1"/>
  <c r="AV844" i="1"/>
  <c r="AV674" i="1"/>
  <c r="AW674" i="1"/>
  <c r="AU1619" i="1"/>
  <c r="AU844" i="1"/>
  <c r="AU607" i="1"/>
  <c r="AV607" i="1"/>
  <c r="AV516" i="1"/>
  <c r="AU497" i="1"/>
  <c r="AV497" i="1"/>
  <c r="AU449" i="1"/>
  <c r="AW449" i="1"/>
  <c r="AU290" i="1"/>
  <c r="AW1694" i="1"/>
  <c r="AU1623" i="1"/>
  <c r="AU1614" i="1"/>
  <c r="AV1578" i="1"/>
  <c r="AV449" i="1"/>
  <c r="AV1725" i="1"/>
  <c r="AW1699" i="1"/>
  <c r="AV1656" i="1"/>
  <c r="AW1569" i="1"/>
  <c r="AV1509" i="1"/>
  <c r="AU1360" i="1"/>
  <c r="AV1292" i="1"/>
  <c r="AU984" i="1"/>
  <c r="AW889" i="1"/>
  <c r="AU889" i="1"/>
  <c r="AV889" i="1"/>
  <c r="AU461" i="1"/>
  <c r="AV461" i="1"/>
  <c r="AW461" i="1"/>
  <c r="AV424" i="1"/>
  <c r="AW1704" i="1"/>
  <c r="AW1604" i="1"/>
  <c r="AV1569" i="1"/>
  <c r="AW1554" i="1"/>
  <c r="AU1421" i="1"/>
  <c r="AU1400" i="1"/>
  <c r="AU1379" i="1"/>
  <c r="AV1303" i="1"/>
  <c r="AU869" i="1"/>
  <c r="AV636" i="1"/>
  <c r="AU424" i="1"/>
  <c r="AW424" i="1"/>
  <c r="AW1684" i="1"/>
  <c r="AW1709" i="1"/>
  <c r="AU1693" i="1"/>
  <c r="AU1677" i="1"/>
  <c r="AW1573" i="1"/>
  <c r="AV1554" i="1"/>
  <c r="AW1539" i="1"/>
  <c r="AU1517" i="1"/>
  <c r="AU1505" i="1"/>
  <c r="AU1486" i="1"/>
  <c r="AU1447" i="1"/>
  <c r="AW1431" i="1"/>
  <c r="AU1426" i="1"/>
  <c r="AU1405" i="1"/>
  <c r="AV1374" i="1"/>
  <c r="AU1350" i="1"/>
  <c r="AV1320" i="1"/>
  <c r="AU1031" i="1"/>
  <c r="AU849" i="1"/>
  <c r="AV1720" i="1"/>
  <c r="AW1714" i="1"/>
  <c r="AV1577" i="1"/>
  <c r="AW934" i="1"/>
  <c r="AU934" i="1"/>
  <c r="AU727" i="1"/>
  <c r="AW727" i="1"/>
  <c r="AU617" i="1"/>
  <c r="AV617" i="1"/>
  <c r="AU552" i="1"/>
  <c r="AU404" i="1"/>
  <c r="AV404" i="1"/>
  <c r="AU1666" i="1"/>
  <c r="AV1646" i="1"/>
  <c r="AU1613" i="1"/>
  <c r="AW1608" i="1"/>
  <c r="AV1599" i="1"/>
  <c r="AV1547" i="1"/>
  <c r="AU1501" i="1"/>
  <c r="AV1489" i="1"/>
  <c r="AU647" i="1"/>
  <c r="AU466" i="1"/>
  <c r="AW404" i="1"/>
  <c r="AW1724" i="1"/>
  <c r="AU1634" i="1"/>
  <c r="AU1604" i="1"/>
  <c r="AW1504" i="1"/>
  <c r="AU1462" i="1"/>
  <c r="AV1349" i="1"/>
  <c r="AV1302" i="1"/>
  <c r="AV1197" i="1"/>
  <c r="AU726" i="1"/>
  <c r="AW429" i="1"/>
  <c r="AV1504" i="1"/>
  <c r="AU1378" i="1"/>
  <c r="AU441" i="1"/>
  <c r="AW441" i="1"/>
  <c r="AU429" i="1"/>
  <c r="AV429" i="1"/>
  <c r="AU1681" i="1"/>
  <c r="AW1638" i="1"/>
  <c r="AU1608" i="1"/>
  <c r="AW1564" i="1"/>
  <c r="AW1519" i="1"/>
  <c r="AW1508" i="1"/>
  <c r="AV1242" i="1"/>
  <c r="AV1715" i="1"/>
  <c r="AW1633" i="1"/>
  <c r="AW1584" i="1"/>
  <c r="AW1568" i="1"/>
  <c r="AV1564" i="1"/>
  <c r="AW1534" i="1"/>
  <c r="AV1519" i="1"/>
  <c r="AU1512" i="1"/>
  <c r="AU1500" i="1"/>
  <c r="AU1476" i="1"/>
  <c r="AU1456" i="1"/>
  <c r="AU1435" i="1"/>
  <c r="AU1358" i="1"/>
  <c r="AU999" i="1"/>
  <c r="AW999" i="1"/>
  <c r="AU713" i="1"/>
  <c r="AW713" i="1"/>
  <c r="AU275" i="1"/>
  <c r="AV275" i="1"/>
  <c r="AW275" i="1"/>
  <c r="AW1689" i="1"/>
  <c r="AU1712" i="1"/>
  <c r="AU1691" i="1"/>
  <c r="AW1675" i="1"/>
  <c r="AU1659" i="1"/>
  <c r="AU1572" i="1"/>
  <c r="AV999" i="1"/>
  <c r="AW950" i="1"/>
  <c r="AW909" i="1"/>
  <c r="AU909" i="1"/>
  <c r="AV909" i="1"/>
  <c r="AW880" i="1"/>
  <c r="AU880" i="1"/>
  <c r="AU471" i="1"/>
  <c r="AW434" i="1"/>
  <c r="AV256" i="1"/>
  <c r="AU1335" i="1"/>
  <c r="AV1322" i="1"/>
  <c r="AU1237" i="1"/>
  <c r="AU1187" i="1"/>
  <c r="AU1182" i="1"/>
  <c r="AU1151" i="1"/>
  <c r="AV1036" i="1"/>
  <c r="AV989" i="1"/>
  <c r="AW980" i="1"/>
  <c r="AU941" i="1"/>
  <c r="AV917" i="1"/>
  <c r="AU788" i="1"/>
  <c r="AU763" i="1"/>
  <c r="AU740" i="1"/>
  <c r="AU734" i="1"/>
  <c r="AV672" i="1"/>
  <c r="AV625" i="1"/>
  <c r="AU620" i="1"/>
  <c r="AU611" i="1"/>
  <c r="AW587" i="1"/>
  <c r="AW582" i="1"/>
  <c r="AV557" i="1"/>
  <c r="AW537" i="1"/>
  <c r="AV505" i="1"/>
  <c r="AU481" i="1"/>
  <c r="AV451" i="1"/>
  <c r="AU383" i="1"/>
  <c r="AV317" i="1"/>
  <c r="AV1309" i="1"/>
  <c r="AV1278" i="1"/>
  <c r="AV1260" i="1"/>
  <c r="AV1208" i="1"/>
  <c r="AV1203" i="1"/>
  <c r="AV1176" i="1"/>
  <c r="AU1134" i="1"/>
  <c r="AV1116" i="1"/>
  <c r="AU1104" i="1"/>
  <c r="AV1066" i="1"/>
  <c r="AV1041" i="1"/>
  <c r="AU1025" i="1"/>
  <c r="AW994" i="1"/>
  <c r="AV922" i="1"/>
  <c r="AV912" i="1"/>
  <c r="AV907" i="1"/>
  <c r="AV902" i="1"/>
  <c r="AU831" i="1"/>
  <c r="AU781" i="1"/>
  <c r="AU756" i="1"/>
  <c r="AU697" i="1"/>
  <c r="AW639" i="1"/>
  <c r="AV629" i="1"/>
  <c r="AU625" i="1"/>
  <c r="AW542" i="1"/>
  <c r="AW525" i="1"/>
  <c r="AU521" i="1"/>
  <c r="AU505" i="1"/>
  <c r="AU500" i="1"/>
  <c r="AV481" i="1"/>
  <c r="AU476" i="1"/>
  <c r="AU350" i="1"/>
  <c r="AU300" i="1"/>
  <c r="AU257" i="1"/>
  <c r="AU252" i="1"/>
  <c r="AU247" i="1"/>
  <c r="AU242" i="1"/>
  <c r="AU1232" i="1"/>
  <c r="AU1213" i="1"/>
  <c r="AU1192" i="1"/>
  <c r="AU1093" i="1"/>
  <c r="AU955" i="1"/>
  <c r="AV658" i="1"/>
  <c r="AV643" i="1"/>
  <c r="AW577" i="1"/>
  <c r="AW572" i="1"/>
  <c r="AW547" i="1"/>
  <c r="AV496" i="1"/>
  <c r="AV1344" i="1"/>
  <c r="AV1339" i="1"/>
  <c r="AV1128" i="1"/>
  <c r="AV984" i="1"/>
  <c r="AW940" i="1"/>
  <c r="AW936" i="1"/>
  <c r="AW931" i="1"/>
  <c r="AV897" i="1"/>
  <c r="AV892" i="1"/>
  <c r="AV768" i="1"/>
  <c r="AU707" i="1"/>
  <c r="AV685" i="1"/>
  <c r="AV634" i="1"/>
  <c r="AW629" i="1"/>
  <c r="AW567" i="1"/>
  <c r="AW552" i="1"/>
  <c r="AV500" i="1"/>
  <c r="AV490" i="1"/>
  <c r="AW485" i="1"/>
  <c r="AW423" i="1"/>
  <c r="AW388" i="1"/>
  <c r="AW333" i="1"/>
  <c r="AW290" i="1"/>
  <c r="AU1334" i="1"/>
  <c r="AU1330" i="1"/>
  <c r="AV1304" i="1"/>
  <c r="AV1268" i="1"/>
  <c r="AU1259" i="1"/>
  <c r="AU1227" i="1"/>
  <c r="AU1197" i="1"/>
  <c r="AU1098" i="1"/>
  <c r="AU906" i="1"/>
  <c r="AV744" i="1"/>
  <c r="AW739" i="1"/>
  <c r="AU723" i="1"/>
  <c r="AW562" i="1"/>
  <c r="AW557" i="1"/>
  <c r="AV536" i="1"/>
  <c r="AW524" i="1"/>
  <c r="AV437" i="1"/>
  <c r="AV432" i="1"/>
  <c r="AV1300" i="1"/>
  <c r="AV1236" i="1"/>
  <c r="AV1076" i="1"/>
  <c r="AU979" i="1"/>
  <c r="AV940" i="1"/>
  <c r="AV853" i="1"/>
  <c r="AU836" i="1"/>
  <c r="AU811" i="1"/>
  <c r="AU786" i="1"/>
  <c r="AU761" i="1"/>
  <c r="AW717" i="1"/>
  <c r="AU680" i="1"/>
  <c r="AV662" i="1"/>
  <c r="AV652" i="1"/>
  <c r="AV642" i="1"/>
  <c r="AU628" i="1"/>
  <c r="AV600" i="1"/>
  <c r="AU546" i="1"/>
  <c r="AV541" i="1"/>
  <c r="AU529" i="1"/>
  <c r="AV524" i="1"/>
  <c r="AU520" i="1"/>
  <c r="AU509" i="1"/>
  <c r="AU499" i="1"/>
  <c r="AW495" i="1"/>
  <c r="AW475" i="1"/>
  <c r="AW413" i="1"/>
  <c r="AU408" i="1"/>
  <c r="AU398" i="1"/>
  <c r="AW393" i="1"/>
  <c r="AU360" i="1"/>
  <c r="AW338" i="1"/>
  <c r="AW285" i="1"/>
  <c r="AU227" i="1"/>
  <c r="AW206" i="1"/>
  <c r="AU1249" i="1"/>
  <c r="AU1222" i="1"/>
  <c r="AU1217" i="1"/>
  <c r="AU1207" i="1"/>
  <c r="AU1202" i="1"/>
  <c r="AU1185" i="1"/>
  <c r="AU1133" i="1"/>
  <c r="AU1121" i="1"/>
  <c r="AU1103" i="1"/>
  <c r="AU1081" i="1"/>
  <c r="AU1046" i="1"/>
  <c r="AV712" i="1"/>
  <c r="AW647" i="1"/>
  <c r="AU566" i="1"/>
  <c r="AV515" i="1"/>
  <c r="AW480" i="1"/>
  <c r="AU294" i="1"/>
  <c r="AV285" i="1"/>
  <c r="AW270" i="1"/>
  <c r="AW241" i="1"/>
  <c r="AU1286" i="1"/>
  <c r="AU1277" i="1"/>
  <c r="AU1114" i="1"/>
  <c r="AW984" i="1"/>
  <c r="AU954" i="1"/>
  <c r="AW949" i="1"/>
  <c r="AW926" i="1"/>
  <c r="AW896" i="1"/>
  <c r="AW891" i="1"/>
  <c r="AU638" i="1"/>
  <c r="AV450" i="1"/>
  <c r="AW403" i="1"/>
  <c r="AV290" i="1"/>
  <c r="AV270" i="1"/>
  <c r="AW265" i="1"/>
  <c r="AW256" i="1"/>
  <c r="AW236" i="1"/>
  <c r="AU1329" i="1"/>
  <c r="AU1212" i="1"/>
  <c r="AU1163" i="1"/>
  <c r="AU1158" i="1"/>
  <c r="AU1153" i="1"/>
  <c r="AU1138" i="1"/>
  <c r="AU1120" i="1"/>
  <c r="AU1108" i="1"/>
  <c r="AU1086" i="1"/>
  <c r="AU1080" i="1"/>
  <c r="AU1075" i="1"/>
  <c r="AU1045" i="1"/>
  <c r="AU930" i="1"/>
  <c r="AU910" i="1"/>
  <c r="AU773" i="1"/>
  <c r="AV748" i="1"/>
  <c r="AU743" i="1"/>
  <c r="AU722" i="1"/>
  <c r="AU689" i="1"/>
  <c r="AU665" i="1"/>
  <c r="AU599" i="1"/>
  <c r="AV570" i="1"/>
  <c r="AU528" i="1"/>
  <c r="AU519" i="1"/>
  <c r="AV504" i="1"/>
  <c r="AU495" i="1"/>
  <c r="AV484" i="1"/>
  <c r="AU370" i="1"/>
  <c r="AU348" i="1"/>
  <c r="AV298" i="1"/>
  <c r="AW211" i="1"/>
  <c r="AW104" i="1"/>
  <c r="AV1312" i="1"/>
  <c r="AU1299" i="1"/>
  <c r="AV1226" i="1"/>
  <c r="AV1168" i="1"/>
  <c r="AU716" i="1"/>
  <c r="AV661" i="1"/>
  <c r="AW231" i="1"/>
  <c r="AU35" i="1"/>
  <c r="AV35" i="1"/>
  <c r="AW35" i="1"/>
  <c r="AU1272" i="1"/>
  <c r="AU1148" i="1"/>
  <c r="AU1143" i="1"/>
  <c r="AU1051" i="1"/>
  <c r="AU997" i="1"/>
  <c r="AV987" i="1"/>
  <c r="AV919" i="1"/>
  <c r="AV904" i="1"/>
  <c r="AU900" i="1"/>
  <c r="AV895" i="1"/>
  <c r="AW886" i="1"/>
  <c r="AW841" i="1"/>
  <c r="AW816" i="1"/>
  <c r="AW791" i="1"/>
  <c r="AW766" i="1"/>
  <c r="AV656" i="1"/>
  <c r="AV646" i="1"/>
  <c r="AU565" i="1"/>
  <c r="AV498" i="1"/>
  <c r="AU265" i="1"/>
  <c r="AU260" i="1"/>
  <c r="AU250" i="1"/>
  <c r="AU245" i="1"/>
  <c r="AW235" i="1"/>
  <c r="AU1337" i="1"/>
  <c r="AV1290" i="1"/>
  <c r="AU1267" i="1"/>
  <c r="AU1239" i="1"/>
  <c r="AV1173" i="1"/>
  <c r="AV1113" i="1"/>
  <c r="AU991" i="1"/>
  <c r="AV929" i="1"/>
  <c r="AU919" i="1"/>
  <c r="AU904" i="1"/>
  <c r="AU871" i="1"/>
  <c r="AV828" i="1"/>
  <c r="AV803" i="1"/>
  <c r="AV778" i="1"/>
  <c r="AV753" i="1"/>
  <c r="AV726" i="1"/>
  <c r="AU721" i="1"/>
  <c r="AU674" i="1"/>
  <c r="AU622" i="1"/>
  <c r="AU527" i="1"/>
  <c r="AU518" i="1"/>
  <c r="AW468" i="1"/>
  <c r="AW463" i="1"/>
  <c r="AV445" i="1"/>
  <c r="AU380" i="1"/>
  <c r="AW353" i="1"/>
  <c r="AW221" i="1"/>
  <c r="AW216" i="1"/>
  <c r="AV1285" i="1"/>
  <c r="AW861" i="1"/>
  <c r="AW851" i="1"/>
  <c r="AU710" i="1"/>
  <c r="AV699" i="1"/>
  <c r="AV683" i="1"/>
  <c r="AV655" i="1"/>
  <c r="AU645" i="1"/>
  <c r="AW627" i="1"/>
  <c r="AU569" i="1"/>
  <c r="AU549" i="1"/>
  <c r="AU533" i="1"/>
  <c r="AV483" i="1"/>
  <c r="AW473" i="1"/>
  <c r="AU293" i="1"/>
  <c r="AV284" i="1"/>
  <c r="AU274" i="1"/>
  <c r="AW249" i="1"/>
  <c r="AW244" i="1"/>
  <c r="AV1332" i="1"/>
  <c r="AU1311" i="1"/>
  <c r="AU1262" i="1"/>
  <c r="AU1194" i="1"/>
  <c r="AV1178" i="1"/>
  <c r="AU669" i="1"/>
  <c r="AV1280" i="1"/>
  <c r="AU1205" i="1"/>
  <c r="AU1183" i="1"/>
  <c r="AU1167" i="1"/>
  <c r="AU1162" i="1"/>
  <c r="AU1157" i="1"/>
  <c r="AU1131" i="1"/>
  <c r="AU1118" i="1"/>
  <c r="AU1101" i="1"/>
  <c r="AU1095" i="1"/>
  <c r="AU1056" i="1"/>
  <c r="AV1006" i="1"/>
  <c r="AU1000" i="1"/>
  <c r="AU894" i="1"/>
  <c r="AW821" i="1"/>
  <c r="AW796" i="1"/>
  <c r="AW771" i="1"/>
  <c r="AU730" i="1"/>
  <c r="AU693" i="1"/>
  <c r="AV602" i="1"/>
  <c r="AU543" i="1"/>
  <c r="AV478" i="1"/>
  <c r="AW453" i="1"/>
  <c r="AU444" i="1"/>
  <c r="AV352" i="1"/>
  <c r="AV302" i="1"/>
  <c r="AW278" i="1"/>
  <c r="AV268" i="1"/>
  <c r="AW239" i="1"/>
  <c r="AV225" i="1"/>
  <c r="AU1323" i="1"/>
  <c r="AU1289" i="1"/>
  <c r="AU1257" i="1"/>
  <c r="AU1252" i="1"/>
  <c r="AV1238" i="1"/>
  <c r="AV1188" i="1"/>
  <c r="AV1011" i="1"/>
  <c r="AU938" i="1"/>
  <c r="AV833" i="1"/>
  <c r="AV808" i="1"/>
  <c r="AV783" i="1"/>
  <c r="AV758" i="1"/>
  <c r="AU725" i="1"/>
  <c r="AU720" i="1"/>
  <c r="AU664" i="1"/>
  <c r="AW659" i="1"/>
  <c r="AW644" i="1"/>
  <c r="AV597" i="1"/>
  <c r="AV523" i="1"/>
  <c r="AU1193" i="1"/>
  <c r="AU1172" i="1"/>
  <c r="AU1130" i="1"/>
  <c r="AU1106" i="1"/>
  <c r="AU1100" i="1"/>
  <c r="AV1016" i="1"/>
  <c r="AU966" i="1"/>
  <c r="AU947" i="1"/>
  <c r="AW942" i="1"/>
  <c r="AV659" i="1"/>
  <c r="AV654" i="1"/>
  <c r="AV644" i="1"/>
  <c r="AW630" i="1"/>
  <c r="AU626" i="1"/>
  <c r="AW612" i="1"/>
  <c r="AW607" i="1"/>
  <c r="AV587" i="1"/>
  <c r="AV582" i="1"/>
  <c r="AV537" i="1"/>
  <c r="AW532" i="1"/>
  <c r="AV502" i="1"/>
  <c r="AW419" i="1"/>
  <c r="AW368" i="1"/>
  <c r="AV318" i="1"/>
  <c r="AV292" i="1"/>
  <c r="AW234" i="1"/>
  <c r="AV120" i="1"/>
  <c r="AV1315" i="1"/>
  <c r="AU1279" i="1"/>
  <c r="AU1247" i="1"/>
  <c r="AU1224" i="1"/>
  <c r="AV1187" i="1"/>
  <c r="AV1182" i="1"/>
  <c r="AV1061" i="1"/>
  <c r="AU1036" i="1"/>
  <c r="AV1021" i="1"/>
  <c r="AU989" i="1"/>
  <c r="AW971" i="1"/>
  <c r="AV874" i="1"/>
  <c r="AV849" i="1"/>
  <c r="AU587" i="1"/>
  <c r="AU582" i="1"/>
  <c r="AV542" i="1"/>
  <c r="AU537" i="1"/>
  <c r="AU526" i="1"/>
  <c r="AU492" i="1"/>
  <c r="AU482" i="1"/>
  <c r="AW466" i="1"/>
  <c r="AW414" i="1"/>
  <c r="AU373" i="1"/>
  <c r="AU224" i="1"/>
  <c r="AV125" i="1"/>
  <c r="AW125" i="1"/>
  <c r="AV101" i="1"/>
  <c r="AV1270" i="1"/>
  <c r="AU1242" i="1"/>
  <c r="AU1177" i="1"/>
  <c r="AU1135" i="1"/>
  <c r="AU1123" i="1"/>
  <c r="AU1111" i="1"/>
  <c r="AU1105" i="1"/>
  <c r="AV1026" i="1"/>
  <c r="AU1010" i="1"/>
  <c r="AV975" i="1"/>
  <c r="AU961" i="1"/>
  <c r="AW951" i="1"/>
  <c r="AV937" i="1"/>
  <c r="AV869" i="1"/>
  <c r="AV859" i="1"/>
  <c r="AV854" i="1"/>
  <c r="AU832" i="1"/>
  <c r="AW826" i="1"/>
  <c r="AU807" i="1"/>
  <c r="AW801" i="1"/>
  <c r="AU782" i="1"/>
  <c r="AW776" i="1"/>
  <c r="AU757" i="1"/>
  <c r="AW751" i="1"/>
  <c r="AV703" i="1"/>
  <c r="AU698" i="1"/>
  <c r="AW692" i="1"/>
  <c r="AV640" i="1"/>
  <c r="AW602" i="1"/>
  <c r="AV577" i="1"/>
  <c r="AV572" i="1"/>
  <c r="AV547" i="1"/>
  <c r="AU542" i="1"/>
  <c r="AW516" i="1"/>
  <c r="AV471" i="1"/>
  <c r="AV466" i="1"/>
  <c r="AW462" i="1"/>
  <c r="AV312" i="1"/>
  <c r="AU130" i="1"/>
  <c r="AW130" i="1"/>
  <c r="AU69" i="1"/>
  <c r="AV44" i="1"/>
  <c r="AV19" i="1"/>
  <c r="AU1318" i="1"/>
  <c r="AV1288" i="1"/>
  <c r="AV1265" i="1"/>
  <c r="AV1232" i="1"/>
  <c r="AV1198" i="1"/>
  <c r="AV1192" i="1"/>
  <c r="AV1146" i="1"/>
  <c r="AV1031" i="1"/>
  <c r="AW932" i="1"/>
  <c r="AU635" i="1"/>
  <c r="AW597" i="1"/>
  <c r="AW592" i="1"/>
  <c r="AU577" i="1"/>
  <c r="AU572" i="1"/>
  <c r="AV567" i="1"/>
  <c r="AV552" i="1"/>
  <c r="AU547" i="1"/>
  <c r="AU511" i="1"/>
  <c r="AU496" i="1"/>
  <c r="AU457" i="1"/>
  <c r="AW378" i="1"/>
  <c r="AW219" i="1"/>
  <c r="AU119" i="1"/>
  <c r="AU50" i="1"/>
  <c r="AU44" i="1"/>
  <c r="AW44" i="1"/>
  <c r="AU153" i="1"/>
  <c r="AU132" i="1"/>
  <c r="AV119" i="1"/>
  <c r="AW66" i="1"/>
  <c r="AU30" i="1"/>
  <c r="AW10" i="1"/>
  <c r="AU114" i="1"/>
  <c r="AV81" i="1"/>
  <c r="AW59" i="1"/>
  <c r="AU163" i="1"/>
  <c r="AU142" i="1"/>
  <c r="AV76" i="1"/>
  <c r="AV71" i="1"/>
  <c r="AW54" i="1"/>
  <c r="AU203" i="1"/>
  <c r="AU198" i="1"/>
  <c r="AU193" i="1"/>
  <c r="AU188" i="1"/>
  <c r="AU183" i="1"/>
  <c r="AU178" i="1"/>
  <c r="AU173" i="1"/>
  <c r="AU168" i="1"/>
  <c r="AU123" i="1"/>
  <c r="AU92" i="1"/>
  <c r="AW81" i="1"/>
  <c r="AV54" i="1"/>
  <c r="AV45" i="1"/>
  <c r="AU40" i="1"/>
  <c r="AV136" i="1"/>
  <c r="AW119" i="1"/>
  <c r="AV113" i="1"/>
  <c r="AU59" i="1"/>
  <c r="AW131" i="1"/>
  <c r="AU108" i="1"/>
  <c r="AV86" i="1"/>
  <c r="AW50" i="1"/>
  <c r="AW141" i="1"/>
  <c r="AV103" i="1"/>
  <c r="AV91" i="1"/>
  <c r="AV69" i="1"/>
  <c r="AW146" i="1"/>
  <c r="AW126" i="1"/>
  <c r="AW97" i="1"/>
  <c r="AW151" i="1"/>
  <c r="AU8" i="1"/>
  <c r="AW156" i="1"/>
  <c r="AU117" i="1"/>
  <c r="AU90" i="1"/>
  <c r="AU79" i="1"/>
  <c r="AW74" i="1"/>
  <c r="AW69" i="1"/>
  <c r="AV49" i="1"/>
  <c r="AV27" i="1"/>
  <c r="AU3" i="1"/>
  <c r="AW161" i="1"/>
  <c r="AW201" i="1"/>
  <c r="AW196" i="1"/>
  <c r="AW191" i="1"/>
  <c r="AW186" i="1"/>
  <c r="AW181" i="1"/>
  <c r="AW176" i="1"/>
  <c r="AW171" i="1"/>
  <c r="AW166" i="1"/>
  <c r="AW101" i="1"/>
  <c r="AV84" i="1"/>
  <c r="AU139" i="1"/>
  <c r="AW106" i="1"/>
  <c r="AU144" i="1"/>
  <c r="AU101" i="1"/>
  <c r="AU89" i="1"/>
  <c r="AV56" i="1"/>
  <c r="AV52" i="1"/>
  <c r="AV2" i="1"/>
  <c r="AW149" i="1"/>
  <c r="AU133" i="1"/>
  <c r="AW129" i="1"/>
  <c r="AW111" i="1"/>
  <c r="AW61" i="1"/>
  <c r="AW56" i="1"/>
  <c r="AW20" i="1"/>
  <c r="AV15" i="1"/>
  <c r="AW154" i="1"/>
  <c r="AW120" i="1"/>
  <c r="AV42" i="1"/>
  <c r="AW148" i="1"/>
  <c r="AU143" i="1"/>
  <c r="AW128" i="1"/>
  <c r="AW124" i="1"/>
  <c r="AU51" i="1"/>
  <c r="AV55" i="1"/>
  <c r="AU25" i="1"/>
  <c r="AU1688" i="1"/>
  <c r="AU1672" i="1"/>
  <c r="AU1661" i="1"/>
  <c r="AV1661" i="1"/>
  <c r="AW1661" i="1"/>
  <c r="AU1698" i="1"/>
  <c r="AU1682" i="1"/>
  <c r="AV1666" i="1"/>
  <c r="AW1666" i="1"/>
  <c r="AV1671" i="1"/>
  <c r="AW1671" i="1"/>
  <c r="AU1708" i="1"/>
  <c r="AU1692" i="1"/>
  <c r="AV1676" i="1"/>
  <c r="AW1676" i="1"/>
  <c r="AU1671" i="1"/>
  <c r="AW1617" i="1"/>
  <c r="AU1713" i="1"/>
  <c r="AU1697" i="1"/>
  <c r="AV1681" i="1"/>
  <c r="AW1681" i="1"/>
  <c r="AU1676" i="1"/>
  <c r="AV1686" i="1"/>
  <c r="AW1686" i="1"/>
  <c r="AU1654" i="1"/>
  <c r="AV1654" i="1"/>
  <c r="AW1654" i="1"/>
  <c r="AU1723" i="1"/>
  <c r="AU1707" i="1"/>
  <c r="AV1691" i="1"/>
  <c r="AW1691" i="1"/>
  <c r="AU1686" i="1"/>
  <c r="AW1670" i="1"/>
  <c r="AU1665" i="1"/>
  <c r="AV1665" i="1"/>
  <c r="AU1649" i="1"/>
  <c r="AV1649" i="1"/>
  <c r="AW1649" i="1"/>
  <c r="AV1696" i="1"/>
  <c r="AW1696" i="1"/>
  <c r="AU1670" i="1"/>
  <c r="AV1670" i="1"/>
  <c r="AV1607" i="1"/>
  <c r="AW1607" i="1"/>
  <c r="AV1701" i="1"/>
  <c r="AW1701" i="1"/>
  <c r="AU1696" i="1"/>
  <c r="AU1675" i="1"/>
  <c r="AV1675" i="1"/>
  <c r="AU1722" i="1"/>
  <c r="AV1706" i="1"/>
  <c r="AW1706" i="1"/>
  <c r="AU1701" i="1"/>
  <c r="AW1685" i="1"/>
  <c r="AU1680" i="1"/>
  <c r="AV1680" i="1"/>
  <c r="AV1711" i="1"/>
  <c r="AW1711" i="1"/>
  <c r="AU1706" i="1"/>
  <c r="AU1690" i="1"/>
  <c r="AU1685" i="1"/>
  <c r="AV1685" i="1"/>
  <c r="AU1637" i="1"/>
  <c r="AV1637" i="1"/>
  <c r="AW1637" i="1"/>
  <c r="AV1716" i="1"/>
  <c r="AW1716" i="1"/>
  <c r="AU1658" i="1"/>
  <c r="AV1658" i="1"/>
  <c r="AW1658" i="1"/>
  <c r="AV1602" i="1"/>
  <c r="AW1602" i="1"/>
  <c r="AV1721" i="1"/>
  <c r="AW1721" i="1"/>
  <c r="AU1716" i="1"/>
  <c r="AU1652" i="1"/>
  <c r="AV1652" i="1"/>
  <c r="AW1652" i="1"/>
  <c r="AU1632" i="1"/>
  <c r="AV1597" i="1"/>
  <c r="AU1657" i="1"/>
  <c r="AV1657" i="1"/>
  <c r="AW1657" i="1"/>
  <c r="AU1715" i="1"/>
  <c r="AU1668" i="1"/>
  <c r="AV1636" i="1"/>
  <c r="AV1627" i="1"/>
  <c r="AW1627" i="1"/>
  <c r="AU1725" i="1"/>
  <c r="AU1678" i="1"/>
  <c r="AU1662" i="1"/>
  <c r="AU1627" i="1"/>
  <c r="AV1582" i="1"/>
  <c r="AU1656" i="1"/>
  <c r="AU1653" i="1"/>
  <c r="AU1605" i="1"/>
  <c r="AV1605" i="1"/>
  <c r="AW1605" i="1"/>
  <c r="AV1598" i="1"/>
  <c r="AU1594" i="1"/>
  <c r="AV1572" i="1"/>
  <c r="AV1502" i="1"/>
  <c r="AW1502" i="1"/>
  <c r="AU1482" i="1"/>
  <c r="AU1463" i="1"/>
  <c r="AV1463" i="1"/>
  <c r="AW1463" i="1"/>
  <c r="AU1442" i="1"/>
  <c r="AV1437" i="1"/>
  <c r="AW1437" i="1"/>
  <c r="AU1384" i="1"/>
  <c r="AV1384" i="1"/>
  <c r="AW1384" i="1"/>
  <c r="AU1635" i="1"/>
  <c r="AV1635" i="1"/>
  <c r="AW1635" i="1"/>
  <c r="AU1587" i="1"/>
  <c r="AU1575" i="1"/>
  <c r="AV1575" i="1"/>
  <c r="AW1575" i="1"/>
  <c r="AU1547" i="1"/>
  <c r="AW1547" i="1"/>
  <c r="AV1482" i="1"/>
  <c r="AW1482" i="1"/>
  <c r="AU1468" i="1"/>
  <c r="AV1468" i="1"/>
  <c r="AW1468" i="1"/>
  <c r="AV1442" i="1"/>
  <c r="AW1442" i="1"/>
  <c r="AU1389" i="1"/>
  <c r="AV1389" i="1"/>
  <c r="AW1389" i="1"/>
  <c r="AU1615" i="1"/>
  <c r="AV1615" i="1"/>
  <c r="AW1615" i="1"/>
  <c r="AU1612" i="1"/>
  <c r="AU1590" i="1"/>
  <c r="AV1590" i="1"/>
  <c r="AW1590" i="1"/>
  <c r="AU1583" i="1"/>
  <c r="AW1583" i="1"/>
  <c r="AU1561" i="1"/>
  <c r="AU1550" i="1"/>
  <c r="AV1550" i="1"/>
  <c r="AW1550" i="1"/>
  <c r="AU1532" i="1"/>
  <c r="AV1517" i="1"/>
  <c r="AW1517" i="1"/>
  <c r="AU1473" i="1"/>
  <c r="AV1473" i="1"/>
  <c r="AW1473" i="1"/>
  <c r="AV1447" i="1"/>
  <c r="AW1447" i="1"/>
  <c r="AU1431" i="1"/>
  <c r="AU1410" i="1"/>
  <c r="AU1394" i="1"/>
  <c r="AV1394" i="1"/>
  <c r="AW1394" i="1"/>
  <c r="AU1650" i="1"/>
  <c r="AV1650" i="1"/>
  <c r="AW1650" i="1"/>
  <c r="AU1625" i="1"/>
  <c r="AV1625" i="1"/>
  <c r="AW1625" i="1"/>
  <c r="AU1535" i="1"/>
  <c r="AV1535" i="1"/>
  <c r="AW1535" i="1"/>
  <c r="AU1520" i="1"/>
  <c r="AV1452" i="1"/>
  <c r="AW1452" i="1"/>
  <c r="AU1436" i="1"/>
  <c r="AU1415" i="1"/>
  <c r="AU1399" i="1"/>
  <c r="AV1399" i="1"/>
  <c r="AW1399" i="1"/>
  <c r="AW1618" i="1"/>
  <c r="AU1601" i="1"/>
  <c r="AW1601" i="1"/>
  <c r="AW1597" i="1"/>
  <c r="AW1582" i="1"/>
  <c r="AU1481" i="1"/>
  <c r="AV1477" i="1"/>
  <c r="AW1477" i="1"/>
  <c r="AV1457" i="1"/>
  <c r="AW1457" i="1"/>
  <c r="AU1441" i="1"/>
  <c r="AU1420" i="1"/>
  <c r="AU1404" i="1"/>
  <c r="AV1404" i="1"/>
  <c r="AW1404" i="1"/>
  <c r="AU1383" i="1"/>
  <c r="AV1383" i="1"/>
  <c r="AW1383" i="1"/>
  <c r="AU1373" i="1"/>
  <c r="AV1373" i="1"/>
  <c r="AW1373" i="1"/>
  <c r="AU1363" i="1"/>
  <c r="AV1363" i="1"/>
  <c r="AW1363" i="1"/>
  <c r="AV1634" i="1"/>
  <c r="AV1618" i="1"/>
  <c r="AW1614" i="1"/>
  <c r="AW1589" i="1"/>
  <c r="AU1586" i="1"/>
  <c r="AV1586" i="1"/>
  <c r="AW1586" i="1"/>
  <c r="AU1571" i="1"/>
  <c r="AV1571" i="1"/>
  <c r="AW1571" i="1"/>
  <c r="AU1546" i="1"/>
  <c r="AU1516" i="1"/>
  <c r="AU1485" i="1"/>
  <c r="AV1462" i="1"/>
  <c r="AW1462" i="1"/>
  <c r="AU1446" i="1"/>
  <c r="AU1425" i="1"/>
  <c r="AU1409" i="1"/>
  <c r="AV1409" i="1"/>
  <c r="AW1409" i="1"/>
  <c r="AU1388" i="1"/>
  <c r="AV1388" i="1"/>
  <c r="AW1388" i="1"/>
  <c r="AU1338" i="1"/>
  <c r="AW1338" i="1"/>
  <c r="AU1313" i="1"/>
  <c r="AV1313" i="1"/>
  <c r="AV1614" i="1"/>
  <c r="AW1593" i="1"/>
  <c r="AU1560" i="1"/>
  <c r="AV1560" i="1"/>
  <c r="AW1560" i="1"/>
  <c r="AU1557" i="1"/>
  <c r="AU1531" i="1"/>
  <c r="AV1497" i="1"/>
  <c r="AW1497" i="1"/>
  <c r="AU1472" i="1"/>
  <c r="AV1467" i="1"/>
  <c r="AW1467" i="1"/>
  <c r="AU1451" i="1"/>
  <c r="AU1430" i="1"/>
  <c r="AU1414" i="1"/>
  <c r="AV1414" i="1"/>
  <c r="AW1414" i="1"/>
  <c r="AU1393" i="1"/>
  <c r="AV1393" i="1"/>
  <c r="AW1393" i="1"/>
  <c r="AU1368" i="1"/>
  <c r="AV1368" i="1"/>
  <c r="AU1353" i="1"/>
  <c r="AV1353" i="1"/>
  <c r="AW1353" i="1"/>
  <c r="AU1343" i="1"/>
  <c r="AV1343" i="1"/>
  <c r="AW1343" i="1"/>
  <c r="AV1338" i="1"/>
  <c r="AW1723" i="1"/>
  <c r="AW1718" i="1"/>
  <c r="AW1713" i="1"/>
  <c r="AW1708" i="1"/>
  <c r="AW1703" i="1"/>
  <c r="AW1698" i="1"/>
  <c r="AW1693" i="1"/>
  <c r="AW1688" i="1"/>
  <c r="AW1683" i="1"/>
  <c r="AW1678" i="1"/>
  <c r="AW1673" i="1"/>
  <c r="AW1668" i="1"/>
  <c r="AW1663" i="1"/>
  <c r="AU1655" i="1"/>
  <c r="AV1655" i="1"/>
  <c r="AW1655" i="1"/>
  <c r="AU1631" i="1"/>
  <c r="AW1631" i="1"/>
  <c r="AU1611" i="1"/>
  <c r="AW1611" i="1"/>
  <c r="AU1597" i="1"/>
  <c r="AU1582" i="1"/>
  <c r="AW1567" i="1"/>
  <c r="AV1472" i="1"/>
  <c r="AW1472" i="1"/>
  <c r="AU1419" i="1"/>
  <c r="AV1419" i="1"/>
  <c r="AW1419" i="1"/>
  <c r="AU1398" i="1"/>
  <c r="AV1398" i="1"/>
  <c r="AW1398" i="1"/>
  <c r="AV1723" i="1"/>
  <c r="AV1718" i="1"/>
  <c r="AV1713" i="1"/>
  <c r="AV1708" i="1"/>
  <c r="AV1703" i="1"/>
  <c r="AV1698" i="1"/>
  <c r="AV1693" i="1"/>
  <c r="AV1688" i="1"/>
  <c r="AV1683" i="1"/>
  <c r="AV1678" i="1"/>
  <c r="AV1673" i="1"/>
  <c r="AV1668" i="1"/>
  <c r="AV1663" i="1"/>
  <c r="AW1646" i="1"/>
  <c r="AU1600" i="1"/>
  <c r="AV1600" i="1"/>
  <c r="AW1600" i="1"/>
  <c r="AU1578" i="1"/>
  <c r="AW1578" i="1"/>
  <c r="AV1567" i="1"/>
  <c r="AU1542" i="1"/>
  <c r="AW1542" i="1"/>
  <c r="AV1527" i="1"/>
  <c r="AV1512" i="1"/>
  <c r="AW1512" i="1"/>
  <c r="AU1480" i="1"/>
  <c r="AU1461" i="1"/>
  <c r="AU1440" i="1"/>
  <c r="AU1424" i="1"/>
  <c r="AV1424" i="1"/>
  <c r="AW1424" i="1"/>
  <c r="AU1403" i="1"/>
  <c r="AV1403" i="1"/>
  <c r="AW1403" i="1"/>
  <c r="AU1382" i="1"/>
  <c r="AV1382" i="1"/>
  <c r="AW1382" i="1"/>
  <c r="AU1348" i="1"/>
  <c r="AV1348" i="1"/>
  <c r="AU1333" i="1"/>
  <c r="AU1621" i="1"/>
  <c r="AW1621" i="1"/>
  <c r="AU1585" i="1"/>
  <c r="AV1585" i="1"/>
  <c r="AW1585" i="1"/>
  <c r="AU1570" i="1"/>
  <c r="AV1570" i="1"/>
  <c r="AW1570" i="1"/>
  <c r="AU1545" i="1"/>
  <c r="AV1545" i="1"/>
  <c r="AW1545" i="1"/>
  <c r="AU1527" i="1"/>
  <c r="AU1515" i="1"/>
  <c r="AU1496" i="1"/>
  <c r="AU1466" i="1"/>
  <c r="AU1445" i="1"/>
  <c r="AU1429" i="1"/>
  <c r="AV1429" i="1"/>
  <c r="AW1429" i="1"/>
  <c r="AU1408" i="1"/>
  <c r="AV1408" i="1"/>
  <c r="AW1408" i="1"/>
  <c r="AU1281" i="1"/>
  <c r="AU1640" i="1"/>
  <c r="AV1640" i="1"/>
  <c r="AW1640" i="1"/>
  <c r="AU1530" i="1"/>
  <c r="AV1530" i="1"/>
  <c r="AW1530" i="1"/>
  <c r="AU1434" i="1"/>
  <c r="AV1434" i="1"/>
  <c r="AW1434" i="1"/>
  <c r="AU1413" i="1"/>
  <c r="AV1413" i="1"/>
  <c r="AW1413" i="1"/>
  <c r="AU1387" i="1"/>
  <c r="AV1387" i="1"/>
  <c r="AW1387" i="1"/>
  <c r="AW1725" i="1"/>
  <c r="AW1720" i="1"/>
  <c r="AW1715" i="1"/>
  <c r="AW1710" i="1"/>
  <c r="AW1705" i="1"/>
  <c r="AW1700" i="1"/>
  <c r="AW1695" i="1"/>
  <c r="AW1690" i="1"/>
  <c r="AU1630" i="1"/>
  <c r="AV1630" i="1"/>
  <c r="AW1630" i="1"/>
  <c r="AU1610" i="1"/>
  <c r="AV1610" i="1"/>
  <c r="AW1610" i="1"/>
  <c r="AU1607" i="1"/>
  <c r="AW1603" i="1"/>
  <c r="AU1596" i="1"/>
  <c r="AV1596" i="1"/>
  <c r="AW1596" i="1"/>
  <c r="AU1581" i="1"/>
  <c r="AV1581" i="1"/>
  <c r="AW1581" i="1"/>
  <c r="AU1511" i="1"/>
  <c r="AU1492" i="1"/>
  <c r="AU1475" i="1"/>
  <c r="AU1455" i="1"/>
  <c r="AU1439" i="1"/>
  <c r="AV1439" i="1"/>
  <c r="AW1439" i="1"/>
  <c r="AU1418" i="1"/>
  <c r="AV1418" i="1"/>
  <c r="AW1418" i="1"/>
  <c r="AU1392" i="1"/>
  <c r="AV1392" i="1"/>
  <c r="AW1392" i="1"/>
  <c r="AU1660" i="1"/>
  <c r="AV1660" i="1"/>
  <c r="AW1660" i="1"/>
  <c r="AV1492" i="1"/>
  <c r="AW1492" i="1"/>
  <c r="AU1444" i="1"/>
  <c r="AV1444" i="1"/>
  <c r="AW1444" i="1"/>
  <c r="AU1423" i="1"/>
  <c r="AV1423" i="1"/>
  <c r="AW1423" i="1"/>
  <c r="AU1397" i="1"/>
  <c r="AV1397" i="1"/>
  <c r="AW1397" i="1"/>
  <c r="AU1386" i="1"/>
  <c r="AW1386" i="1"/>
  <c r="AU1381" i="1"/>
  <c r="AW1381" i="1"/>
  <c r="AU1620" i="1"/>
  <c r="AV1620" i="1"/>
  <c r="AW1620" i="1"/>
  <c r="AU1617" i="1"/>
  <c r="AU1577" i="1"/>
  <c r="AU1526" i="1"/>
  <c r="AU1495" i="1"/>
  <c r="AU1465" i="1"/>
  <c r="AU1449" i="1"/>
  <c r="AV1449" i="1"/>
  <c r="AW1449" i="1"/>
  <c r="AU1428" i="1"/>
  <c r="AV1428" i="1"/>
  <c r="AW1428" i="1"/>
  <c r="AU1402" i="1"/>
  <c r="AV1402" i="1"/>
  <c r="AW1402" i="1"/>
  <c r="AU1391" i="1"/>
  <c r="AW1391" i="1"/>
  <c r="AV1386" i="1"/>
  <c r="AV1381" i="1"/>
  <c r="AU1376" i="1"/>
  <c r="AV1376" i="1"/>
  <c r="AW1651" i="1"/>
  <c r="AW1648" i="1"/>
  <c r="AV1642" i="1"/>
  <c r="AV1639" i="1"/>
  <c r="AW1629" i="1"/>
  <c r="AW1623" i="1"/>
  <c r="AV1613" i="1"/>
  <c r="AW1609" i="1"/>
  <c r="AU1592" i="1"/>
  <c r="AV1588" i="1"/>
  <c r="AU1566" i="1"/>
  <c r="AU1555" i="1"/>
  <c r="AV1555" i="1"/>
  <c r="AW1555" i="1"/>
  <c r="AV1507" i="1"/>
  <c r="AW1507" i="1"/>
  <c r="AU1470" i="1"/>
  <c r="AU1454" i="1"/>
  <c r="AV1454" i="1"/>
  <c r="AW1454" i="1"/>
  <c r="AU1433" i="1"/>
  <c r="AV1433" i="1"/>
  <c r="AW1433" i="1"/>
  <c r="AU1407" i="1"/>
  <c r="AV1407" i="1"/>
  <c r="AW1407" i="1"/>
  <c r="AU1396" i="1"/>
  <c r="AW1396" i="1"/>
  <c r="AV1391" i="1"/>
  <c r="AU1366" i="1"/>
  <c r="AV1366" i="1"/>
  <c r="AW1722" i="1"/>
  <c r="AW1717" i="1"/>
  <c r="AW1712" i="1"/>
  <c r="AW1707" i="1"/>
  <c r="AW1702" i="1"/>
  <c r="AW1697" i="1"/>
  <c r="AW1692" i="1"/>
  <c r="AW1687" i="1"/>
  <c r="AW1682" i="1"/>
  <c r="AW1677" i="1"/>
  <c r="AW1672" i="1"/>
  <c r="AW1667" i="1"/>
  <c r="AW1662" i="1"/>
  <c r="AW1659" i="1"/>
  <c r="AV1648" i="1"/>
  <c r="AV1623" i="1"/>
  <c r="AU1595" i="1"/>
  <c r="AV1595" i="1"/>
  <c r="AW1595" i="1"/>
  <c r="AU1580" i="1"/>
  <c r="AV1580" i="1"/>
  <c r="AW1580" i="1"/>
  <c r="AU1537" i="1"/>
  <c r="AU1522" i="1"/>
  <c r="AU1510" i="1"/>
  <c r="AU1491" i="1"/>
  <c r="AU1459" i="1"/>
  <c r="AV1459" i="1"/>
  <c r="AW1459" i="1"/>
  <c r="AU1438" i="1"/>
  <c r="AV1438" i="1"/>
  <c r="AW1438" i="1"/>
  <c r="AU1412" i="1"/>
  <c r="AV1412" i="1"/>
  <c r="AW1412" i="1"/>
  <c r="AU1401" i="1"/>
  <c r="AW1401" i="1"/>
  <c r="AV1396" i="1"/>
  <c r="AU1356" i="1"/>
  <c r="AV1356" i="1"/>
  <c r="AU1336" i="1"/>
  <c r="AV1722" i="1"/>
  <c r="AV1717" i="1"/>
  <c r="AV1712" i="1"/>
  <c r="AV1707" i="1"/>
  <c r="AV1702" i="1"/>
  <c r="AV1697" i="1"/>
  <c r="AV1692" i="1"/>
  <c r="AV1687" i="1"/>
  <c r="AV1682" i="1"/>
  <c r="AV1677" i="1"/>
  <c r="AV1672" i="1"/>
  <c r="AV1667" i="1"/>
  <c r="AV1662" i="1"/>
  <c r="AV1659" i="1"/>
  <c r="AW1619" i="1"/>
  <c r="AU1606" i="1"/>
  <c r="AW1606" i="1"/>
  <c r="AU1540" i="1"/>
  <c r="AV1540" i="1"/>
  <c r="AW1540" i="1"/>
  <c r="AV1522" i="1"/>
  <c r="AW1522" i="1"/>
  <c r="AU1483" i="1"/>
  <c r="AV1483" i="1"/>
  <c r="AW1483" i="1"/>
  <c r="AU1464" i="1"/>
  <c r="AV1464" i="1"/>
  <c r="AW1464" i="1"/>
  <c r="AU1443" i="1"/>
  <c r="AV1443" i="1"/>
  <c r="AW1443" i="1"/>
  <c r="AU1417" i="1"/>
  <c r="AV1417" i="1"/>
  <c r="AW1417" i="1"/>
  <c r="AU1406" i="1"/>
  <c r="AW1406" i="1"/>
  <c r="AU1365" i="1"/>
  <c r="AV1365" i="1"/>
  <c r="AW1365" i="1"/>
  <c r="AU1346" i="1"/>
  <c r="AV1346" i="1"/>
  <c r="AU1645" i="1"/>
  <c r="AV1645" i="1"/>
  <c r="AW1645" i="1"/>
  <c r="AU1636" i="1"/>
  <c r="AW1636" i="1"/>
  <c r="AW1632" i="1"/>
  <c r="AV1619" i="1"/>
  <c r="AU1576" i="1"/>
  <c r="AV1576" i="1"/>
  <c r="AW1576" i="1"/>
  <c r="AU1525" i="1"/>
  <c r="AU1506" i="1"/>
  <c r="AU1469" i="1"/>
  <c r="AV1469" i="1"/>
  <c r="AW1469" i="1"/>
  <c r="AU1448" i="1"/>
  <c r="AV1448" i="1"/>
  <c r="AW1448" i="1"/>
  <c r="AU1422" i="1"/>
  <c r="AV1422" i="1"/>
  <c r="AW1422" i="1"/>
  <c r="AU1411" i="1"/>
  <c r="AW1411" i="1"/>
  <c r="AV1406" i="1"/>
  <c r="AU1385" i="1"/>
  <c r="AU1380" i="1"/>
  <c r="AU1375" i="1"/>
  <c r="AV1375" i="1"/>
  <c r="AW1375" i="1"/>
  <c r="AU1371" i="1"/>
  <c r="AV1371" i="1"/>
  <c r="AW1656" i="1"/>
  <c r="AW1653" i="1"/>
  <c r="AV1632" i="1"/>
  <c r="AU1616" i="1"/>
  <c r="AW1616" i="1"/>
  <c r="AW1612" i="1"/>
  <c r="AW1594" i="1"/>
  <c r="AU1591" i="1"/>
  <c r="AV1591" i="1"/>
  <c r="AW1591" i="1"/>
  <c r="AW1587" i="1"/>
  <c r="AU1565" i="1"/>
  <c r="AV1565" i="1"/>
  <c r="AW1565" i="1"/>
  <c r="AU1551" i="1"/>
  <c r="AV1487" i="1"/>
  <c r="AW1487" i="1"/>
  <c r="AU1453" i="1"/>
  <c r="AV1453" i="1"/>
  <c r="AW1453" i="1"/>
  <c r="AV1427" i="1"/>
  <c r="AW1427" i="1"/>
  <c r="AU1416" i="1"/>
  <c r="AW1416" i="1"/>
  <c r="AV1411" i="1"/>
  <c r="AU1390" i="1"/>
  <c r="AU1345" i="1"/>
  <c r="AV1345" i="1"/>
  <c r="AW1345" i="1"/>
  <c r="AU1626" i="1"/>
  <c r="AW1626" i="1"/>
  <c r="AV1612" i="1"/>
  <c r="AU1602" i="1"/>
  <c r="AW1598" i="1"/>
  <c r="AV1587" i="1"/>
  <c r="AW1572" i="1"/>
  <c r="AU1536" i="1"/>
  <c r="AU1521" i="1"/>
  <c r="AU1502" i="1"/>
  <c r="AU1490" i="1"/>
  <c r="AU1478" i="1"/>
  <c r="AV1478" i="1"/>
  <c r="AW1478" i="1"/>
  <c r="AU1458" i="1"/>
  <c r="AV1458" i="1"/>
  <c r="AW1458" i="1"/>
  <c r="AU1437" i="1"/>
  <c r="AV1432" i="1"/>
  <c r="AW1432" i="1"/>
  <c r="AV1416" i="1"/>
  <c r="AU1395" i="1"/>
  <c r="AU1370" i="1"/>
  <c r="AU1355" i="1"/>
  <c r="AV1355" i="1"/>
  <c r="AW1355" i="1"/>
  <c r="AU1351" i="1"/>
  <c r="AV1351" i="1"/>
  <c r="AU1340" i="1"/>
  <c r="AW1537" i="1"/>
  <c r="AW1532" i="1"/>
  <c r="AU1295" i="1"/>
  <c r="AW1295" i="1"/>
  <c r="AV1291" i="1"/>
  <c r="AW1291" i="1"/>
  <c r="AV1271" i="1"/>
  <c r="AW1271" i="1"/>
  <c r="AU1271" i="1"/>
  <c r="AV1254" i="1"/>
  <c r="AW1254" i="1"/>
  <c r="AV1241" i="1"/>
  <c r="AW1241" i="1"/>
  <c r="AU1241" i="1"/>
  <c r="AU1223" i="1"/>
  <c r="AU1218" i="1"/>
  <c r="AU1208" i="1"/>
  <c r="AU1203" i="1"/>
  <c r="AU1165" i="1"/>
  <c r="AU1160" i="1"/>
  <c r="AU1155" i="1"/>
  <c r="AU1140" i="1"/>
  <c r="AV1129" i="1"/>
  <c r="AW1129" i="1"/>
  <c r="AU1110" i="1"/>
  <c r="AV1099" i="1"/>
  <c r="AW1099" i="1"/>
  <c r="AU1060" i="1"/>
  <c r="AV1054" i="1"/>
  <c r="AW1054" i="1"/>
  <c r="AU1020" i="1"/>
  <c r="AU994" i="1"/>
  <c r="AV994" i="1"/>
  <c r="AU1374" i="1"/>
  <c r="AW1374" i="1"/>
  <c r="AU1354" i="1"/>
  <c r="AW1354" i="1"/>
  <c r="AU1310" i="1"/>
  <c r="AW1310" i="1"/>
  <c r="AV1306" i="1"/>
  <c r="AW1306" i="1"/>
  <c r="AU1287" i="1"/>
  <c r="AW1287" i="1"/>
  <c r="AU1283" i="1"/>
  <c r="AW1283" i="1"/>
  <c r="AU1245" i="1"/>
  <c r="AV1245" i="1"/>
  <c r="AW1245" i="1"/>
  <c r="AU1122" i="1"/>
  <c r="AV1122" i="1"/>
  <c r="AW1122" i="1"/>
  <c r="AU1082" i="1"/>
  <c r="AV1082" i="1"/>
  <c r="AW1082" i="1"/>
  <c r="AU1047" i="1"/>
  <c r="AV1047" i="1"/>
  <c r="AW1047" i="1"/>
  <c r="AU1004" i="1"/>
  <c r="AV1004" i="1"/>
  <c r="AW1004" i="1"/>
  <c r="AV1333" i="1"/>
  <c r="AV1330" i="1"/>
  <c r="AW1323" i="1"/>
  <c r="AU1317" i="1"/>
  <c r="AW1317" i="1"/>
  <c r="AV1279" i="1"/>
  <c r="AW1279" i="1"/>
  <c r="AU1275" i="1"/>
  <c r="AW1275" i="1"/>
  <c r="AU1258" i="1"/>
  <c r="AW1258" i="1"/>
  <c r="AV1249" i="1"/>
  <c r="AW1249" i="1"/>
  <c r="AV1134" i="1"/>
  <c r="AW1134" i="1"/>
  <c r="AV1104" i="1"/>
  <c r="AW1104" i="1"/>
  <c r="AU1009" i="1"/>
  <c r="AV1009" i="1"/>
  <c r="AW1009" i="1"/>
  <c r="AW970" i="1"/>
  <c r="AV1362" i="1"/>
  <c r="AV1342" i="1"/>
  <c r="AU1327" i="1"/>
  <c r="AW1327" i="1"/>
  <c r="AV1323" i="1"/>
  <c r="AU1302" i="1"/>
  <c r="AW1302" i="1"/>
  <c r="AU1298" i="1"/>
  <c r="AW1298" i="1"/>
  <c r="AV1186" i="1"/>
  <c r="AV1181" i="1"/>
  <c r="AU1164" i="1"/>
  <c r="AU1159" i="1"/>
  <c r="AU1154" i="1"/>
  <c r="AU1139" i="1"/>
  <c r="AU1109" i="1"/>
  <c r="AU1087" i="1"/>
  <c r="AV1087" i="1"/>
  <c r="AW1087" i="1"/>
  <c r="AV1071" i="1"/>
  <c r="AU1053" i="1"/>
  <c r="AV1053" i="1"/>
  <c r="AW1053" i="1"/>
  <c r="AU1014" i="1"/>
  <c r="AV1014" i="1"/>
  <c r="AW1014" i="1"/>
  <c r="AU988" i="1"/>
  <c r="AV988" i="1"/>
  <c r="AU970" i="1"/>
  <c r="AV970" i="1"/>
  <c r="AW1379" i="1"/>
  <c r="AW1371" i="1"/>
  <c r="AW1351" i="1"/>
  <c r="AU1320" i="1"/>
  <c r="AW1320" i="1"/>
  <c r="AW1313" i="1"/>
  <c r="AU1294" i="1"/>
  <c r="AV1266" i="1"/>
  <c r="AW1266" i="1"/>
  <c r="AU1266" i="1"/>
  <c r="AU1253" i="1"/>
  <c r="AU1244" i="1"/>
  <c r="AV1231" i="1"/>
  <c r="AU1175" i="1"/>
  <c r="AV1164" i="1"/>
  <c r="AW1164" i="1"/>
  <c r="AV1159" i="1"/>
  <c r="AW1159" i="1"/>
  <c r="AV1154" i="1"/>
  <c r="AW1154" i="1"/>
  <c r="AV1139" i="1"/>
  <c r="AW1139" i="1"/>
  <c r="AU1115" i="1"/>
  <c r="AV1109" i="1"/>
  <c r="AW1109" i="1"/>
  <c r="AU1065" i="1"/>
  <c r="AV1059" i="1"/>
  <c r="AW1059" i="1"/>
  <c r="AU1040" i="1"/>
  <c r="AU1019" i="1"/>
  <c r="AV1019" i="1"/>
  <c r="AW1019" i="1"/>
  <c r="AU1003" i="1"/>
  <c r="AV1003" i="1"/>
  <c r="AW1003" i="1"/>
  <c r="AV1379" i="1"/>
  <c r="AU1339" i="1"/>
  <c r="AU1309" i="1"/>
  <c r="AV1244" i="1"/>
  <c r="AW1244" i="1"/>
  <c r="AU1240" i="1"/>
  <c r="AV1240" i="1"/>
  <c r="AW1240" i="1"/>
  <c r="AV1191" i="1"/>
  <c r="AU1127" i="1"/>
  <c r="AV1127" i="1"/>
  <c r="AW1127" i="1"/>
  <c r="AU1092" i="1"/>
  <c r="AV1092" i="1"/>
  <c r="AW1092" i="1"/>
  <c r="AU1052" i="1"/>
  <c r="AV1052" i="1"/>
  <c r="AW1052" i="1"/>
  <c r="AU1024" i="1"/>
  <c r="AV1024" i="1"/>
  <c r="AW1024" i="1"/>
  <c r="AU1008" i="1"/>
  <c r="AV1008" i="1"/>
  <c r="AW1008" i="1"/>
  <c r="AU993" i="1"/>
  <c r="AV993" i="1"/>
  <c r="AU969" i="1"/>
  <c r="AV969" i="1"/>
  <c r="AU1359" i="1"/>
  <c r="AW1359" i="1"/>
  <c r="AV1336" i="1"/>
  <c r="AW1336" i="1"/>
  <c r="AU1290" i="1"/>
  <c r="AW1290" i="1"/>
  <c r="AV1286" i="1"/>
  <c r="AW1286" i="1"/>
  <c r="AU1278" i="1"/>
  <c r="AW1278" i="1"/>
  <c r="AV1274" i="1"/>
  <c r="AW1274" i="1"/>
  <c r="AU1270" i="1"/>
  <c r="AW1270" i="1"/>
  <c r="AV1169" i="1"/>
  <c r="AW1169" i="1"/>
  <c r="AV1149" i="1"/>
  <c r="AW1149" i="1"/>
  <c r="AV1144" i="1"/>
  <c r="AW1144" i="1"/>
  <c r="AU1070" i="1"/>
  <c r="AU1029" i="1"/>
  <c r="AV1029" i="1"/>
  <c r="AW1029" i="1"/>
  <c r="AU1013" i="1"/>
  <c r="AV1013" i="1"/>
  <c r="AW1013" i="1"/>
  <c r="AU1002" i="1"/>
  <c r="AV1002" i="1"/>
  <c r="AW1002" i="1"/>
  <c r="AW969" i="1"/>
  <c r="AU935" i="1"/>
  <c r="AV935" i="1"/>
  <c r="AW935" i="1"/>
  <c r="AW1370" i="1"/>
  <c r="AW1367" i="1"/>
  <c r="AW1350" i="1"/>
  <c r="AW1347" i="1"/>
  <c r="AU1305" i="1"/>
  <c r="AW1305" i="1"/>
  <c r="AU1282" i="1"/>
  <c r="AW1282" i="1"/>
  <c r="AV1261" i="1"/>
  <c r="AW1261" i="1"/>
  <c r="AU1261" i="1"/>
  <c r="AU1248" i="1"/>
  <c r="AV1196" i="1"/>
  <c r="AU1174" i="1"/>
  <c r="AU1097" i="1"/>
  <c r="AV1097" i="1"/>
  <c r="AW1097" i="1"/>
  <c r="AU1058" i="1"/>
  <c r="AV1058" i="1"/>
  <c r="AW1058" i="1"/>
  <c r="AU1034" i="1"/>
  <c r="AV1034" i="1"/>
  <c r="AW1034" i="1"/>
  <c r="AU1018" i="1"/>
  <c r="AV1018" i="1"/>
  <c r="AW1018" i="1"/>
  <c r="AU1007" i="1"/>
  <c r="AV1007" i="1"/>
  <c r="AW1007" i="1"/>
  <c r="AU959" i="1"/>
  <c r="AV959" i="1"/>
  <c r="AW959" i="1"/>
  <c r="AU915" i="1"/>
  <c r="AV915" i="1"/>
  <c r="AW915" i="1"/>
  <c r="AW1566" i="1"/>
  <c r="AW1561" i="1"/>
  <c r="AW1556" i="1"/>
  <c r="AW1551" i="1"/>
  <c r="AW1546" i="1"/>
  <c r="AW1541" i="1"/>
  <c r="AW1536" i="1"/>
  <c r="AW1531" i="1"/>
  <c r="AW1526" i="1"/>
  <c r="AW1521" i="1"/>
  <c r="AW1516" i="1"/>
  <c r="AW1511" i="1"/>
  <c r="AW1506" i="1"/>
  <c r="AW1501" i="1"/>
  <c r="AW1496" i="1"/>
  <c r="AW1491" i="1"/>
  <c r="AW1486" i="1"/>
  <c r="AW1481" i="1"/>
  <c r="AW1476" i="1"/>
  <c r="AW1471" i="1"/>
  <c r="AW1466" i="1"/>
  <c r="AW1461" i="1"/>
  <c r="AW1456" i="1"/>
  <c r="AW1451" i="1"/>
  <c r="AW1446" i="1"/>
  <c r="AW1441" i="1"/>
  <c r="AV1370" i="1"/>
  <c r="AV1367" i="1"/>
  <c r="AV1350" i="1"/>
  <c r="AV1347" i="1"/>
  <c r="AV1316" i="1"/>
  <c r="AW1316" i="1"/>
  <c r="AV1301" i="1"/>
  <c r="AW1301" i="1"/>
  <c r="AU1235" i="1"/>
  <c r="AV1235" i="1"/>
  <c r="AW1235" i="1"/>
  <c r="AV1174" i="1"/>
  <c r="AW1174" i="1"/>
  <c r="AV1114" i="1"/>
  <c r="AW1114" i="1"/>
  <c r="AV1064" i="1"/>
  <c r="AW1064" i="1"/>
  <c r="AU1039" i="1"/>
  <c r="AV1039" i="1"/>
  <c r="AW1039" i="1"/>
  <c r="AU1023" i="1"/>
  <c r="AV1023" i="1"/>
  <c r="AW1023" i="1"/>
  <c r="AU1012" i="1"/>
  <c r="AV1012" i="1"/>
  <c r="AW1012" i="1"/>
  <c r="AU992" i="1"/>
  <c r="AV992" i="1"/>
  <c r="AW992" i="1"/>
  <c r="AU963" i="1"/>
  <c r="AV963" i="1"/>
  <c r="AU920" i="1"/>
  <c r="AV920" i="1"/>
  <c r="AW920" i="1"/>
  <c r="AV905" i="1"/>
  <c r="AW905" i="1"/>
  <c r="AV1566" i="1"/>
  <c r="AV1561" i="1"/>
  <c r="AV1556" i="1"/>
  <c r="AV1551" i="1"/>
  <c r="AV1546" i="1"/>
  <c r="AV1541" i="1"/>
  <c r="AV1536" i="1"/>
  <c r="AV1531" i="1"/>
  <c r="AV1526" i="1"/>
  <c r="AV1521" i="1"/>
  <c r="AV1516" i="1"/>
  <c r="AV1511" i="1"/>
  <c r="AV1506" i="1"/>
  <c r="AV1501" i="1"/>
  <c r="AV1496" i="1"/>
  <c r="AV1491" i="1"/>
  <c r="AV1486" i="1"/>
  <c r="AV1481" i="1"/>
  <c r="AV1476" i="1"/>
  <c r="AV1471" i="1"/>
  <c r="AV1466" i="1"/>
  <c r="AV1461" i="1"/>
  <c r="AV1456" i="1"/>
  <c r="AV1451" i="1"/>
  <c r="AV1446" i="1"/>
  <c r="AV1441" i="1"/>
  <c r="AV1436" i="1"/>
  <c r="AV1431" i="1"/>
  <c r="AV1426" i="1"/>
  <c r="AV1421" i="1"/>
  <c r="AW1378" i="1"/>
  <c r="AW1376" i="1"/>
  <c r="AW1358" i="1"/>
  <c r="AW1356" i="1"/>
  <c r="AW1335" i="1"/>
  <c r="AV1326" i="1"/>
  <c r="AW1326" i="1"/>
  <c r="AU1297" i="1"/>
  <c r="AW1297" i="1"/>
  <c r="AU1293" i="1"/>
  <c r="AW1293" i="1"/>
  <c r="AU1269" i="1"/>
  <c r="AU1243" i="1"/>
  <c r="AV1239" i="1"/>
  <c r="AW1239" i="1"/>
  <c r="AU1230" i="1"/>
  <c r="AV1230" i="1"/>
  <c r="AW1230" i="1"/>
  <c r="AV1221" i="1"/>
  <c r="AV1216" i="1"/>
  <c r="AV1206" i="1"/>
  <c r="AV1201" i="1"/>
  <c r="AU1184" i="1"/>
  <c r="AU1179" i="1"/>
  <c r="AU1132" i="1"/>
  <c r="AV1132" i="1"/>
  <c r="AW1132" i="1"/>
  <c r="AV1126" i="1"/>
  <c r="AU1102" i="1"/>
  <c r="AV1102" i="1"/>
  <c r="AW1102" i="1"/>
  <c r="AU1069" i="1"/>
  <c r="AU1057" i="1"/>
  <c r="AV1057" i="1"/>
  <c r="AW1057" i="1"/>
  <c r="AV1051" i="1"/>
  <c r="AU1028" i="1"/>
  <c r="AV1028" i="1"/>
  <c r="AW1028" i="1"/>
  <c r="AU1017" i="1"/>
  <c r="AV1017" i="1"/>
  <c r="AW1017" i="1"/>
  <c r="AV997" i="1"/>
  <c r="AU978" i="1"/>
  <c r="AV978" i="1"/>
  <c r="AU925" i="1"/>
  <c r="AU1312" i="1"/>
  <c r="AW1312" i="1"/>
  <c r="AU1308" i="1"/>
  <c r="AW1308" i="1"/>
  <c r="AU1273" i="1"/>
  <c r="AW1273" i="1"/>
  <c r="AV1269" i="1"/>
  <c r="AW1269" i="1"/>
  <c r="AU1265" i="1"/>
  <c r="AW1265" i="1"/>
  <c r="AV1184" i="1"/>
  <c r="AW1184" i="1"/>
  <c r="AV1179" i="1"/>
  <c r="AW1179" i="1"/>
  <c r="AV1069" i="1"/>
  <c r="AW1069" i="1"/>
  <c r="AU1033" i="1"/>
  <c r="AV1033" i="1"/>
  <c r="AW1033" i="1"/>
  <c r="AU1022" i="1"/>
  <c r="AV1022" i="1"/>
  <c r="AW1022" i="1"/>
  <c r="AU968" i="1"/>
  <c r="AV968" i="1"/>
  <c r="AU1364" i="1"/>
  <c r="AW1364" i="1"/>
  <c r="AU1344" i="1"/>
  <c r="AU1304" i="1"/>
  <c r="AV1256" i="1"/>
  <c r="AW1256" i="1"/>
  <c r="AU1256" i="1"/>
  <c r="AU1234" i="1"/>
  <c r="AV1211" i="1"/>
  <c r="AU1189" i="1"/>
  <c r="AU1137" i="1"/>
  <c r="AV1137" i="1"/>
  <c r="AW1137" i="1"/>
  <c r="AU1119" i="1"/>
  <c r="AU1107" i="1"/>
  <c r="AV1107" i="1"/>
  <c r="AW1107" i="1"/>
  <c r="AV1096" i="1"/>
  <c r="AU1079" i="1"/>
  <c r="AU1074" i="1"/>
  <c r="AU1063" i="1"/>
  <c r="AV1063" i="1"/>
  <c r="AW1063" i="1"/>
  <c r="AU1044" i="1"/>
  <c r="AU1038" i="1"/>
  <c r="AV1038" i="1"/>
  <c r="AW1038" i="1"/>
  <c r="AU1027" i="1"/>
  <c r="AV1027" i="1"/>
  <c r="AW1027" i="1"/>
  <c r="AU977" i="1"/>
  <c r="AV977" i="1"/>
  <c r="AW977" i="1"/>
  <c r="AU1332" i="1"/>
  <c r="AW1332" i="1"/>
  <c r="AU1322" i="1"/>
  <c r="AW1322" i="1"/>
  <c r="AU1285" i="1"/>
  <c r="AW1285" i="1"/>
  <c r="AV1281" i="1"/>
  <c r="AW1281" i="1"/>
  <c r="AU1238" i="1"/>
  <c r="AV1234" i="1"/>
  <c r="AW1234" i="1"/>
  <c r="AU1229" i="1"/>
  <c r="AV1189" i="1"/>
  <c r="AW1189" i="1"/>
  <c r="AV1119" i="1"/>
  <c r="AW1119" i="1"/>
  <c r="AV1079" i="1"/>
  <c r="AW1079" i="1"/>
  <c r="AV1074" i="1"/>
  <c r="AW1074" i="1"/>
  <c r="AV1044" i="1"/>
  <c r="AW1044" i="1"/>
  <c r="AU1032" i="1"/>
  <c r="AV1032" i="1"/>
  <c r="AW1032" i="1"/>
  <c r="AU958" i="1"/>
  <c r="AV958" i="1"/>
  <c r="AU948" i="1"/>
  <c r="AV948" i="1"/>
  <c r="AV1341" i="1"/>
  <c r="AW1341" i="1"/>
  <c r="AU1260" i="1"/>
  <c r="AW1260" i="1"/>
  <c r="AV1251" i="1"/>
  <c r="AW1251" i="1"/>
  <c r="AU1251" i="1"/>
  <c r="AV1229" i="1"/>
  <c r="AW1229" i="1"/>
  <c r="AU1225" i="1"/>
  <c r="AV1225" i="1"/>
  <c r="AW1225" i="1"/>
  <c r="AU1147" i="1"/>
  <c r="AV1147" i="1"/>
  <c r="AW1147" i="1"/>
  <c r="AU1142" i="1"/>
  <c r="AV1142" i="1"/>
  <c r="AW1142" i="1"/>
  <c r="AU1112" i="1"/>
  <c r="AV1112" i="1"/>
  <c r="AW1112" i="1"/>
  <c r="AU1062" i="1"/>
  <c r="AV1062" i="1"/>
  <c r="AW1062" i="1"/>
  <c r="AU1037" i="1"/>
  <c r="AV1037" i="1"/>
  <c r="AW1037" i="1"/>
  <c r="AU967" i="1"/>
  <c r="AV967" i="1"/>
  <c r="AW967" i="1"/>
  <c r="AW1361" i="1"/>
  <c r="AV1328" i="1"/>
  <c r="AU1315" i="1"/>
  <c r="AW1315" i="1"/>
  <c r="AU1300" i="1"/>
  <c r="AW1300" i="1"/>
  <c r="AV1296" i="1"/>
  <c r="AW1296" i="1"/>
  <c r="AU1268" i="1"/>
  <c r="AW1268" i="1"/>
  <c r="AV1264" i="1"/>
  <c r="AW1264" i="1"/>
  <c r="AU1220" i="1"/>
  <c r="AV1220" i="1"/>
  <c r="AW1220" i="1"/>
  <c r="AU1215" i="1"/>
  <c r="AV1215" i="1"/>
  <c r="AW1215" i="1"/>
  <c r="AU1210" i="1"/>
  <c r="AV1210" i="1"/>
  <c r="AW1210" i="1"/>
  <c r="AV1194" i="1"/>
  <c r="AW1194" i="1"/>
  <c r="AV1084" i="1"/>
  <c r="AW1084" i="1"/>
  <c r="AU990" i="1"/>
  <c r="AU982" i="1"/>
  <c r="AV982" i="1"/>
  <c r="AW982" i="1"/>
  <c r="AV972" i="1"/>
  <c r="AU1325" i="1"/>
  <c r="AW1325" i="1"/>
  <c r="AV1311" i="1"/>
  <c r="AW1311" i="1"/>
  <c r="AU1292" i="1"/>
  <c r="AW1292" i="1"/>
  <c r="AU1288" i="1"/>
  <c r="AW1288" i="1"/>
  <c r="AU1233" i="1"/>
  <c r="AU1199" i="1"/>
  <c r="AV1136" i="1"/>
  <c r="AU1124" i="1"/>
  <c r="AV1106" i="1"/>
  <c r="AU1089" i="1"/>
  <c r="AU1049" i="1"/>
  <c r="AU1043" i="1"/>
  <c r="AV1043" i="1"/>
  <c r="AW1043" i="1"/>
  <c r="AU972" i="1"/>
  <c r="AW972" i="1"/>
  <c r="AU957" i="1"/>
  <c r="AV957" i="1"/>
  <c r="AW1525" i="1"/>
  <c r="AW1520" i="1"/>
  <c r="AW1515" i="1"/>
  <c r="AW1510" i="1"/>
  <c r="AW1505" i="1"/>
  <c r="AW1500" i="1"/>
  <c r="AW1495" i="1"/>
  <c r="AW1490" i="1"/>
  <c r="AW1485" i="1"/>
  <c r="AW1480" i="1"/>
  <c r="AW1475" i="1"/>
  <c r="AW1470" i="1"/>
  <c r="AW1465" i="1"/>
  <c r="AW1460" i="1"/>
  <c r="AW1455" i="1"/>
  <c r="AW1450" i="1"/>
  <c r="AW1445" i="1"/>
  <c r="AW1440" i="1"/>
  <c r="AW1435" i="1"/>
  <c r="AW1430" i="1"/>
  <c r="AW1425" i="1"/>
  <c r="AW1420" i="1"/>
  <c r="AW1415" i="1"/>
  <c r="AW1410" i="1"/>
  <c r="AW1405" i="1"/>
  <c r="AW1400" i="1"/>
  <c r="AW1395" i="1"/>
  <c r="AW1390" i="1"/>
  <c r="AW1385" i="1"/>
  <c r="AW1380" i="1"/>
  <c r="AU1369" i="1"/>
  <c r="AW1369" i="1"/>
  <c r="AU1349" i="1"/>
  <c r="AW1349" i="1"/>
  <c r="AW1340" i="1"/>
  <c r="AW1337" i="1"/>
  <c r="AU1307" i="1"/>
  <c r="AW1307" i="1"/>
  <c r="AV1276" i="1"/>
  <c r="AW1276" i="1"/>
  <c r="AU1276" i="1"/>
  <c r="AU1255" i="1"/>
  <c r="AV1255" i="1"/>
  <c r="AW1255" i="1"/>
  <c r="AV1246" i="1"/>
  <c r="AW1246" i="1"/>
  <c r="AU1246" i="1"/>
  <c r="AV1199" i="1"/>
  <c r="AW1199" i="1"/>
  <c r="AV1124" i="1"/>
  <c r="AW1124" i="1"/>
  <c r="AV1089" i="1"/>
  <c r="AW1089" i="1"/>
  <c r="AV1049" i="1"/>
  <c r="AW1049" i="1"/>
  <c r="AV1525" i="1"/>
  <c r="AV1520" i="1"/>
  <c r="AV1515" i="1"/>
  <c r="AV1510" i="1"/>
  <c r="AV1505" i="1"/>
  <c r="AV1500" i="1"/>
  <c r="AV1495" i="1"/>
  <c r="AV1490" i="1"/>
  <c r="AV1485" i="1"/>
  <c r="AV1480" i="1"/>
  <c r="AV1475" i="1"/>
  <c r="AV1470" i="1"/>
  <c r="AV1465" i="1"/>
  <c r="AV1460" i="1"/>
  <c r="AV1455" i="1"/>
  <c r="AV1450" i="1"/>
  <c r="AV1445" i="1"/>
  <c r="AV1440" i="1"/>
  <c r="AV1435" i="1"/>
  <c r="AV1430" i="1"/>
  <c r="AV1425" i="1"/>
  <c r="AV1420" i="1"/>
  <c r="AV1415" i="1"/>
  <c r="AV1410" i="1"/>
  <c r="AV1405" i="1"/>
  <c r="AV1400" i="1"/>
  <c r="AV1395" i="1"/>
  <c r="AV1390" i="1"/>
  <c r="AV1385" i="1"/>
  <c r="AV1380" i="1"/>
  <c r="AW1377" i="1"/>
  <c r="AW1360" i="1"/>
  <c r="AW1357" i="1"/>
  <c r="AV1340" i="1"/>
  <c r="AV1337" i="1"/>
  <c r="AU1303" i="1"/>
  <c r="AW1303" i="1"/>
  <c r="AV1295" i="1"/>
  <c r="AV1259" i="1"/>
  <c r="AW1259" i="1"/>
  <c r="AU1228" i="1"/>
  <c r="AV1224" i="1"/>
  <c r="AW1224" i="1"/>
  <c r="AU1219" i="1"/>
  <c r="AU1214" i="1"/>
  <c r="AU1209" i="1"/>
  <c r="AU1204" i="1"/>
  <c r="AV1166" i="1"/>
  <c r="AV1161" i="1"/>
  <c r="AV1156" i="1"/>
  <c r="AU1117" i="1"/>
  <c r="AV1117" i="1"/>
  <c r="AW1117" i="1"/>
  <c r="AV1111" i="1"/>
  <c r="AU1094" i="1"/>
  <c r="AU1067" i="1"/>
  <c r="AV1067" i="1"/>
  <c r="AW1067" i="1"/>
  <c r="AU1042" i="1"/>
  <c r="AV1042" i="1"/>
  <c r="AW1042" i="1"/>
  <c r="AU1005" i="1"/>
  <c r="AW995" i="1"/>
  <c r="AV1377" i="1"/>
  <c r="AV1360" i="1"/>
  <c r="AV1357" i="1"/>
  <c r="AV1331" i="1"/>
  <c r="AW1331" i="1"/>
  <c r="AV1310" i="1"/>
  <c r="AU1291" i="1"/>
  <c r="AV1287" i="1"/>
  <c r="AU1280" i="1"/>
  <c r="AW1280" i="1"/>
  <c r="AU1263" i="1"/>
  <c r="AW1263" i="1"/>
  <c r="AU1250" i="1"/>
  <c r="AV1250" i="1"/>
  <c r="AW1250" i="1"/>
  <c r="AV1219" i="1"/>
  <c r="AW1219" i="1"/>
  <c r="AV1214" i="1"/>
  <c r="AW1214" i="1"/>
  <c r="AV1209" i="1"/>
  <c r="AW1209" i="1"/>
  <c r="AV1204" i="1"/>
  <c r="AW1204" i="1"/>
  <c r="AV1094" i="1"/>
  <c r="AW1094" i="1"/>
  <c r="AU995" i="1"/>
  <c r="AV995" i="1"/>
  <c r="AU928" i="1"/>
  <c r="AW1366" i="1"/>
  <c r="AW1346" i="1"/>
  <c r="AU1324" i="1"/>
  <c r="AV1317" i="1"/>
  <c r="AU1306" i="1"/>
  <c r="AV1283" i="1"/>
  <c r="AV1275" i="1"/>
  <c r="AV1258" i="1"/>
  <c r="AU1254" i="1"/>
  <c r="AV1171" i="1"/>
  <c r="AV1151" i="1"/>
  <c r="AU1129" i="1"/>
  <c r="AU1099" i="1"/>
  <c r="AU1077" i="1"/>
  <c r="AV1077" i="1"/>
  <c r="AW1077" i="1"/>
  <c r="AU1072" i="1"/>
  <c r="AV1072" i="1"/>
  <c r="AW1072" i="1"/>
  <c r="AU1054" i="1"/>
  <c r="AU1048" i="1"/>
  <c r="AV1048" i="1"/>
  <c r="AW1048" i="1"/>
  <c r="AU1015" i="1"/>
  <c r="AU980" i="1"/>
  <c r="AV980" i="1"/>
  <c r="AU965" i="1"/>
  <c r="AU1236" i="1"/>
  <c r="AU1231" i="1"/>
  <c r="AU1226" i="1"/>
  <c r="AU1221" i="1"/>
  <c r="AU1216" i="1"/>
  <c r="AU1211" i="1"/>
  <c r="AU1206" i="1"/>
  <c r="AU1201" i="1"/>
  <c r="AU1196" i="1"/>
  <c r="AU1191" i="1"/>
  <c r="AU1186" i="1"/>
  <c r="AW953" i="1"/>
  <c r="AU949" i="1"/>
  <c r="AW943" i="1"/>
  <c r="AU939" i="1"/>
  <c r="AU921" i="1"/>
  <c r="AV918" i="1"/>
  <c r="AW918" i="1"/>
  <c r="AU728" i="1"/>
  <c r="AW728" i="1"/>
  <c r="AU653" i="1"/>
  <c r="AV653" i="1"/>
  <c r="AV648" i="1"/>
  <c r="AW648" i="1"/>
  <c r="AW962" i="1"/>
  <c r="AW955" i="1"/>
  <c r="AV903" i="1"/>
  <c r="AW903" i="1"/>
  <c r="AU887" i="1"/>
  <c r="AV887" i="1"/>
  <c r="AW887" i="1"/>
  <c r="AV883" i="1"/>
  <c r="AW883" i="1"/>
  <c r="AU883" i="1"/>
  <c r="AU825" i="1"/>
  <c r="AV825" i="1"/>
  <c r="AW825" i="1"/>
  <c r="AU800" i="1"/>
  <c r="AV800" i="1"/>
  <c r="AW800" i="1"/>
  <c r="AU775" i="1"/>
  <c r="AV775" i="1"/>
  <c r="AW775" i="1"/>
  <c r="AU750" i="1"/>
  <c r="AV750" i="1"/>
  <c r="AW750" i="1"/>
  <c r="AU691" i="1"/>
  <c r="AV691" i="1"/>
  <c r="AW691" i="1"/>
  <c r="AW1253" i="1"/>
  <c r="AW1248" i="1"/>
  <c r="AW1243" i="1"/>
  <c r="AW1238" i="1"/>
  <c r="AW1233" i="1"/>
  <c r="AW1228" i="1"/>
  <c r="AW1223" i="1"/>
  <c r="AW1218" i="1"/>
  <c r="AW1213" i="1"/>
  <c r="AW1208" i="1"/>
  <c r="AW1203" i="1"/>
  <c r="AW1198" i="1"/>
  <c r="AW1193" i="1"/>
  <c r="AW1188" i="1"/>
  <c r="AW1183" i="1"/>
  <c r="AW1178" i="1"/>
  <c r="AW1173" i="1"/>
  <c r="AW1168" i="1"/>
  <c r="AW1163" i="1"/>
  <c r="AW1158" i="1"/>
  <c r="AW1153" i="1"/>
  <c r="AW1148" i="1"/>
  <c r="AW1143" i="1"/>
  <c r="AW1138" i="1"/>
  <c r="AW1133" i="1"/>
  <c r="AW1128" i="1"/>
  <c r="AW1123" i="1"/>
  <c r="AW1118" i="1"/>
  <c r="AW1113" i="1"/>
  <c r="AW1108" i="1"/>
  <c r="AW1103" i="1"/>
  <c r="AW1098" i="1"/>
  <c r="AW1093" i="1"/>
  <c r="AW1088" i="1"/>
  <c r="AW1083" i="1"/>
  <c r="AW1078" i="1"/>
  <c r="AW1073" i="1"/>
  <c r="AW1068" i="1"/>
  <c r="AV955" i="1"/>
  <c r="AW945" i="1"/>
  <c r="AU837" i="1"/>
  <c r="AU812" i="1"/>
  <c r="AU787" i="1"/>
  <c r="AU762" i="1"/>
  <c r="AU702" i="1"/>
  <c r="AV1158" i="1"/>
  <c r="AV1153" i="1"/>
  <c r="AV1108" i="1"/>
  <c r="AV1103" i="1"/>
  <c r="AV1098" i="1"/>
  <c r="AV1093" i="1"/>
  <c r="AV1088" i="1"/>
  <c r="AV1083" i="1"/>
  <c r="AV1078" i="1"/>
  <c r="AV1073" i="1"/>
  <c r="AV1068" i="1"/>
  <c r="AW1000" i="1"/>
  <c r="AW998" i="1"/>
  <c r="AW989" i="1"/>
  <c r="AW975" i="1"/>
  <c r="AW973" i="1"/>
  <c r="AV952" i="1"/>
  <c r="AV945" i="1"/>
  <c r="AV942" i="1"/>
  <c r="AV924" i="1"/>
  <c r="AU824" i="1"/>
  <c r="AV824" i="1"/>
  <c r="AW824" i="1"/>
  <c r="AU799" i="1"/>
  <c r="AV799" i="1"/>
  <c r="AW799" i="1"/>
  <c r="AU774" i="1"/>
  <c r="AV774" i="1"/>
  <c r="AW774" i="1"/>
  <c r="AU749" i="1"/>
  <c r="AV749" i="1"/>
  <c r="AW749" i="1"/>
  <c r="AU739" i="1"/>
  <c r="AU718" i="1"/>
  <c r="AV718" i="1"/>
  <c r="AW718" i="1"/>
  <c r="AU690" i="1"/>
  <c r="AV690" i="1"/>
  <c r="AW690" i="1"/>
  <c r="AV675" i="1"/>
  <c r="AW675" i="1"/>
  <c r="AU981" i="1"/>
  <c r="AU952" i="1"/>
  <c r="AU942" i="1"/>
  <c r="AU924" i="1"/>
  <c r="AU917" i="1"/>
  <c r="AW917" i="1"/>
  <c r="AU886" i="1"/>
  <c r="AU882" i="1"/>
  <c r="AV882" i="1"/>
  <c r="AW882" i="1"/>
  <c r="AV878" i="1"/>
  <c r="AW878" i="1"/>
  <c r="AU878" i="1"/>
  <c r="AU696" i="1"/>
  <c r="AV696" i="1"/>
  <c r="AW696" i="1"/>
  <c r="AV666" i="1"/>
  <c r="AV928" i="1"/>
  <c r="AW928" i="1"/>
  <c r="AU902" i="1"/>
  <c r="AW902" i="1"/>
  <c r="AV873" i="1"/>
  <c r="AW873" i="1"/>
  <c r="AU873" i="1"/>
  <c r="AV868" i="1"/>
  <c r="AW868" i="1"/>
  <c r="AU868" i="1"/>
  <c r="AV863" i="1"/>
  <c r="AW863" i="1"/>
  <c r="AU863" i="1"/>
  <c r="AV858" i="1"/>
  <c r="AW858" i="1"/>
  <c r="AU858" i="1"/>
  <c r="AU830" i="1"/>
  <c r="AV830" i="1"/>
  <c r="AW830" i="1"/>
  <c r="AU805" i="1"/>
  <c r="AV805" i="1"/>
  <c r="AW805" i="1"/>
  <c r="AU780" i="1"/>
  <c r="AV780" i="1"/>
  <c r="AW780" i="1"/>
  <c r="AU755" i="1"/>
  <c r="AV755" i="1"/>
  <c r="AW755" i="1"/>
  <c r="AV701" i="1"/>
  <c r="AW701" i="1"/>
  <c r="AU657" i="1"/>
  <c r="AV657" i="1"/>
  <c r="AW657" i="1"/>
  <c r="AW1205" i="1"/>
  <c r="AW1200" i="1"/>
  <c r="AW1195" i="1"/>
  <c r="AW1190" i="1"/>
  <c r="AW1185" i="1"/>
  <c r="AW1180" i="1"/>
  <c r="AW1175" i="1"/>
  <c r="AW1170" i="1"/>
  <c r="AW1165" i="1"/>
  <c r="AW1160" i="1"/>
  <c r="AW1155" i="1"/>
  <c r="AW1150" i="1"/>
  <c r="AW1145" i="1"/>
  <c r="AW1140" i="1"/>
  <c r="AW1135" i="1"/>
  <c r="AW1130" i="1"/>
  <c r="AW1125" i="1"/>
  <c r="AW1120" i="1"/>
  <c r="AW1115" i="1"/>
  <c r="AW1110" i="1"/>
  <c r="AW1105" i="1"/>
  <c r="AW1100" i="1"/>
  <c r="AW1095" i="1"/>
  <c r="AW1090" i="1"/>
  <c r="AW1085" i="1"/>
  <c r="AW1080" i="1"/>
  <c r="AW1075" i="1"/>
  <c r="AW1070" i="1"/>
  <c r="AW1065" i="1"/>
  <c r="AW1060" i="1"/>
  <c r="AW1055" i="1"/>
  <c r="AW1050" i="1"/>
  <c r="AW1045" i="1"/>
  <c r="AW1040" i="1"/>
  <c r="AW1035" i="1"/>
  <c r="AW1030" i="1"/>
  <c r="AW1025" i="1"/>
  <c r="AW1020" i="1"/>
  <c r="AW1015" i="1"/>
  <c r="AW1010" i="1"/>
  <c r="AW1005" i="1"/>
  <c r="AW997" i="1"/>
  <c r="AW986" i="1"/>
  <c r="AU701" i="1"/>
  <c r="AU633" i="1"/>
  <c r="AV633" i="1"/>
  <c r="AV1205" i="1"/>
  <c r="AV1200" i="1"/>
  <c r="AV1195" i="1"/>
  <c r="AV1190" i="1"/>
  <c r="AV1185" i="1"/>
  <c r="AV1180" i="1"/>
  <c r="AV1175" i="1"/>
  <c r="AV1170" i="1"/>
  <c r="AV1165" i="1"/>
  <c r="AV1160" i="1"/>
  <c r="AV1155" i="1"/>
  <c r="AV1150" i="1"/>
  <c r="AV1145" i="1"/>
  <c r="AV1140" i="1"/>
  <c r="AV1135" i="1"/>
  <c r="AV1130" i="1"/>
  <c r="AV1125" i="1"/>
  <c r="AV1120" i="1"/>
  <c r="AV1115" i="1"/>
  <c r="AV1110" i="1"/>
  <c r="AV1105" i="1"/>
  <c r="AV1100" i="1"/>
  <c r="AV1095" i="1"/>
  <c r="AV1090" i="1"/>
  <c r="AV1085" i="1"/>
  <c r="AV1080" i="1"/>
  <c r="AV1075" i="1"/>
  <c r="AV1070" i="1"/>
  <c r="AV1065" i="1"/>
  <c r="AV1060" i="1"/>
  <c r="AV1055" i="1"/>
  <c r="AV1050" i="1"/>
  <c r="AV1045" i="1"/>
  <c r="AV1040" i="1"/>
  <c r="AV1035" i="1"/>
  <c r="AV1030" i="1"/>
  <c r="AV1025" i="1"/>
  <c r="AV1020" i="1"/>
  <c r="AV1015" i="1"/>
  <c r="AV1010" i="1"/>
  <c r="AV1005" i="1"/>
  <c r="AW978" i="1"/>
  <c r="AV934" i="1"/>
  <c r="AU916" i="1"/>
  <c r="AV913" i="1"/>
  <c r="AW913" i="1"/>
  <c r="AV885" i="1"/>
  <c r="AU881" i="1"/>
  <c r="AU877" i="1"/>
  <c r="AV877" i="1"/>
  <c r="AW877" i="1"/>
  <c r="AU829" i="1"/>
  <c r="AV829" i="1"/>
  <c r="AW829" i="1"/>
  <c r="AU804" i="1"/>
  <c r="AV804" i="1"/>
  <c r="AW804" i="1"/>
  <c r="AU779" i="1"/>
  <c r="AV779" i="1"/>
  <c r="AW779" i="1"/>
  <c r="AU754" i="1"/>
  <c r="AV754" i="1"/>
  <c r="AW754" i="1"/>
  <c r="AU732" i="1"/>
  <c r="AV732" i="1"/>
  <c r="AW732" i="1"/>
  <c r="AV722" i="1"/>
  <c r="AW722" i="1"/>
  <c r="AU706" i="1"/>
  <c r="AV706" i="1"/>
  <c r="AW706" i="1"/>
  <c r="AV689" i="1"/>
  <c r="AU684" i="1"/>
  <c r="AU670" i="1"/>
  <c r="AU986" i="1"/>
  <c r="AW958" i="1"/>
  <c r="AU901" i="1"/>
  <c r="AV898" i="1"/>
  <c r="AW898" i="1"/>
  <c r="AU872" i="1"/>
  <c r="AV872" i="1"/>
  <c r="AW872" i="1"/>
  <c r="AU867" i="1"/>
  <c r="AU862" i="1"/>
  <c r="AU857" i="1"/>
  <c r="AU852" i="1"/>
  <c r="AU632" i="1"/>
  <c r="AV632" i="1"/>
  <c r="AU951" i="1"/>
  <c r="AV951" i="1"/>
  <c r="AV938" i="1"/>
  <c r="AW938" i="1"/>
  <c r="AU835" i="1"/>
  <c r="AV835" i="1"/>
  <c r="AW835" i="1"/>
  <c r="AU810" i="1"/>
  <c r="AV810" i="1"/>
  <c r="AW810" i="1"/>
  <c r="AU785" i="1"/>
  <c r="AV785" i="1"/>
  <c r="AW785" i="1"/>
  <c r="AU760" i="1"/>
  <c r="AV760" i="1"/>
  <c r="AW760" i="1"/>
  <c r="AU737" i="1"/>
  <c r="AV737" i="1"/>
  <c r="AW737" i="1"/>
  <c r="AU731" i="1"/>
  <c r="AV731" i="1"/>
  <c r="AW731" i="1"/>
  <c r="AU695" i="1"/>
  <c r="AV695" i="1"/>
  <c r="AW695" i="1"/>
  <c r="AW1277" i="1"/>
  <c r="AW1272" i="1"/>
  <c r="AW1267" i="1"/>
  <c r="AW1262" i="1"/>
  <c r="AW1257" i="1"/>
  <c r="AW1252" i="1"/>
  <c r="AW1247" i="1"/>
  <c r="AW1242" i="1"/>
  <c r="AW1237" i="1"/>
  <c r="AW1232" i="1"/>
  <c r="AW1227" i="1"/>
  <c r="AW1222" i="1"/>
  <c r="AW1217" i="1"/>
  <c r="AW1212" i="1"/>
  <c r="AW1207" i="1"/>
  <c r="AW1202" i="1"/>
  <c r="AW1197" i="1"/>
  <c r="AW1192" i="1"/>
  <c r="AW1187" i="1"/>
  <c r="AW1182" i="1"/>
  <c r="AW1177" i="1"/>
  <c r="AW1172" i="1"/>
  <c r="AW1167" i="1"/>
  <c r="AW1162" i="1"/>
  <c r="AW1157" i="1"/>
  <c r="AW991" i="1"/>
  <c r="AW966" i="1"/>
  <c r="AW948" i="1"/>
  <c r="AU944" i="1"/>
  <c r="AW927" i="1"/>
  <c r="AW885" i="1"/>
  <c r="AV880" i="1"/>
  <c r="AU876" i="1"/>
  <c r="AU846" i="1"/>
  <c r="AU822" i="1"/>
  <c r="AU797" i="1"/>
  <c r="AU772" i="1"/>
  <c r="AV705" i="1"/>
  <c r="AW705" i="1"/>
  <c r="AU700" i="1"/>
  <c r="AV700" i="1"/>
  <c r="AW700" i="1"/>
  <c r="AU637" i="1"/>
  <c r="AV637" i="1"/>
  <c r="AW983" i="1"/>
  <c r="AU912" i="1"/>
  <c r="AW912" i="1"/>
  <c r="AU834" i="1"/>
  <c r="AV834" i="1"/>
  <c r="AW834" i="1"/>
  <c r="AU809" i="1"/>
  <c r="AV809" i="1"/>
  <c r="AW809" i="1"/>
  <c r="AU784" i="1"/>
  <c r="AV784" i="1"/>
  <c r="AW784" i="1"/>
  <c r="AU759" i="1"/>
  <c r="AV759" i="1"/>
  <c r="AW759" i="1"/>
  <c r="AV742" i="1"/>
  <c r="AW742" i="1"/>
  <c r="AU688" i="1"/>
  <c r="AV688" i="1"/>
  <c r="AW688" i="1"/>
  <c r="AU897" i="1"/>
  <c r="AW897" i="1"/>
  <c r="AU747" i="1"/>
  <c r="AV747" i="1"/>
  <c r="AW747" i="1"/>
  <c r="AU742" i="1"/>
  <c r="AU715" i="1"/>
  <c r="AU704" i="1"/>
  <c r="AV704" i="1"/>
  <c r="AW704" i="1"/>
  <c r="AU694" i="1"/>
  <c r="AV694" i="1"/>
  <c r="AU650" i="1"/>
  <c r="AV947" i="1"/>
  <c r="AU937" i="1"/>
  <c r="AU926" i="1"/>
  <c r="AV923" i="1"/>
  <c r="AW923" i="1"/>
  <c r="AU840" i="1"/>
  <c r="AV840" i="1"/>
  <c r="AW840" i="1"/>
  <c r="AU815" i="1"/>
  <c r="AV815" i="1"/>
  <c r="AW815" i="1"/>
  <c r="AU790" i="1"/>
  <c r="AV790" i="1"/>
  <c r="AW790" i="1"/>
  <c r="AU765" i="1"/>
  <c r="AV765" i="1"/>
  <c r="AW765" i="1"/>
  <c r="AU699" i="1"/>
  <c r="AU678" i="1"/>
  <c r="AV678" i="1"/>
  <c r="AW678" i="1"/>
  <c r="AU660" i="1"/>
  <c r="AV660" i="1"/>
  <c r="AW660" i="1"/>
  <c r="AV645" i="1"/>
  <c r="AW645" i="1"/>
  <c r="AW1344" i="1"/>
  <c r="AW1339" i="1"/>
  <c r="AW1334" i="1"/>
  <c r="AW1329" i="1"/>
  <c r="AW1324" i="1"/>
  <c r="AW1319" i="1"/>
  <c r="AW1314" i="1"/>
  <c r="AW1309" i="1"/>
  <c r="AW1304" i="1"/>
  <c r="AW1299" i="1"/>
  <c r="AW1294" i="1"/>
  <c r="AW957" i="1"/>
  <c r="AU911" i="1"/>
  <c r="AV908" i="1"/>
  <c r="AW908" i="1"/>
  <c r="AV893" i="1"/>
  <c r="AW893" i="1"/>
  <c r="AU893" i="1"/>
  <c r="AU845" i="1"/>
  <c r="AV845" i="1"/>
  <c r="AW845" i="1"/>
  <c r="AU736" i="1"/>
  <c r="AV736" i="1"/>
  <c r="AW736" i="1"/>
  <c r="AV687" i="1"/>
  <c r="AW687" i="1"/>
  <c r="AW673" i="1"/>
  <c r="AW990" i="1"/>
  <c r="AW988" i="1"/>
  <c r="AW979" i="1"/>
  <c r="AW965" i="1"/>
  <c r="AW963" i="1"/>
  <c r="AU875" i="1"/>
  <c r="AW875" i="1"/>
  <c r="AU850" i="1"/>
  <c r="AV850" i="1"/>
  <c r="AW850" i="1"/>
  <c r="AU839" i="1"/>
  <c r="AV839" i="1"/>
  <c r="AW839" i="1"/>
  <c r="AU814" i="1"/>
  <c r="AV814" i="1"/>
  <c r="AW814" i="1"/>
  <c r="AU789" i="1"/>
  <c r="AV789" i="1"/>
  <c r="AW789" i="1"/>
  <c r="AU764" i="1"/>
  <c r="AV764" i="1"/>
  <c r="AW764" i="1"/>
  <c r="AV746" i="1"/>
  <c r="AW746" i="1"/>
  <c r="AU741" i="1"/>
  <c r="AV741" i="1"/>
  <c r="AW741" i="1"/>
  <c r="AU714" i="1"/>
  <c r="AV714" i="1"/>
  <c r="AW714" i="1"/>
  <c r="AU677" i="1"/>
  <c r="AV677" i="1"/>
  <c r="AW677" i="1"/>
  <c r="AU673" i="1"/>
  <c r="AV673" i="1"/>
  <c r="AU996" i="1"/>
  <c r="AV990" i="1"/>
  <c r="AV979" i="1"/>
  <c r="AU971" i="1"/>
  <c r="AV965" i="1"/>
  <c r="AV953" i="1"/>
  <c r="AV943" i="1"/>
  <c r="AU929" i="1"/>
  <c r="AW925" i="1"/>
  <c r="AU870" i="1"/>
  <c r="AW870" i="1"/>
  <c r="AU865" i="1"/>
  <c r="AW865" i="1"/>
  <c r="AU860" i="1"/>
  <c r="AW860" i="1"/>
  <c r="AU855" i="1"/>
  <c r="AW855" i="1"/>
  <c r="AW735" i="1"/>
  <c r="AU729" i="1"/>
  <c r="AU709" i="1"/>
  <c r="AV709" i="1"/>
  <c r="AW709" i="1"/>
  <c r="AU686" i="1"/>
  <c r="AV686" i="1"/>
  <c r="AW686" i="1"/>
  <c r="AU682" i="1"/>
  <c r="AV682" i="1"/>
  <c r="AW682" i="1"/>
  <c r="AU668" i="1"/>
  <c r="AU953" i="1"/>
  <c r="AU943" i="1"/>
  <c r="AV933" i="1"/>
  <c r="AW933" i="1"/>
  <c r="AV925" i="1"/>
  <c r="AU922" i="1"/>
  <c r="AW922" i="1"/>
  <c r="AU918" i="1"/>
  <c r="AW910" i="1"/>
  <c r="AU826" i="1"/>
  <c r="AU820" i="1"/>
  <c r="AV820" i="1"/>
  <c r="AW820" i="1"/>
  <c r="AU795" i="1"/>
  <c r="AV795" i="1"/>
  <c r="AW795" i="1"/>
  <c r="AU770" i="1"/>
  <c r="AV770" i="1"/>
  <c r="AW770" i="1"/>
  <c r="AU745" i="1"/>
  <c r="AV745" i="1"/>
  <c r="AW745" i="1"/>
  <c r="AW1236" i="1"/>
  <c r="AW1231" i="1"/>
  <c r="AW1226" i="1"/>
  <c r="AW1221" i="1"/>
  <c r="AW1216" i="1"/>
  <c r="AW1211" i="1"/>
  <c r="AW1206" i="1"/>
  <c r="AW1201" i="1"/>
  <c r="AW1196" i="1"/>
  <c r="AW1191" i="1"/>
  <c r="AW1186" i="1"/>
  <c r="AW1181" i="1"/>
  <c r="AW1176" i="1"/>
  <c r="AW1171" i="1"/>
  <c r="AW1166" i="1"/>
  <c r="AW1161" i="1"/>
  <c r="AW1156" i="1"/>
  <c r="AW1151" i="1"/>
  <c r="AW1146" i="1"/>
  <c r="AW1136" i="1"/>
  <c r="AW1131" i="1"/>
  <c r="AW1126" i="1"/>
  <c r="AW1121" i="1"/>
  <c r="AW1116" i="1"/>
  <c r="AW1111" i="1"/>
  <c r="AW1106" i="1"/>
  <c r="AW1101" i="1"/>
  <c r="AW1096" i="1"/>
  <c r="AW1086" i="1"/>
  <c r="AW1081" i="1"/>
  <c r="AW1076" i="1"/>
  <c r="AW1071" i="1"/>
  <c r="AW1066" i="1"/>
  <c r="AW1061" i="1"/>
  <c r="AW1056" i="1"/>
  <c r="AW1051" i="1"/>
  <c r="AW1046" i="1"/>
  <c r="AW1041" i="1"/>
  <c r="AW1036" i="1"/>
  <c r="AW1031" i="1"/>
  <c r="AW1026" i="1"/>
  <c r="AW1021" i="1"/>
  <c r="AW1016" i="1"/>
  <c r="AW1011" i="1"/>
  <c r="AW1006" i="1"/>
  <c r="AW1001" i="1"/>
  <c r="AW987" i="1"/>
  <c r="AW976" i="1"/>
  <c r="AV962" i="1"/>
  <c r="AU956" i="1"/>
  <c r="AV956" i="1"/>
  <c r="AV910" i="1"/>
  <c r="AU907" i="1"/>
  <c r="AW907" i="1"/>
  <c r="AU903" i="1"/>
  <c r="AW895" i="1"/>
  <c r="AU892" i="1"/>
  <c r="AW892" i="1"/>
  <c r="AV888" i="1"/>
  <c r="AW888" i="1"/>
  <c r="AU888" i="1"/>
  <c r="AV719" i="1"/>
  <c r="AW719" i="1"/>
  <c r="AV1001" i="1"/>
  <c r="AV998" i="1"/>
  <c r="AW993" i="1"/>
  <c r="AV976" i="1"/>
  <c r="AV973" i="1"/>
  <c r="AW968" i="1"/>
  <c r="AU962" i="1"/>
  <c r="AV949" i="1"/>
  <c r="AU946" i="1"/>
  <c r="AV946" i="1"/>
  <c r="AV939" i="1"/>
  <c r="AV838" i="1"/>
  <c r="AU819" i="1"/>
  <c r="AV819" i="1"/>
  <c r="AW819" i="1"/>
  <c r="AV813" i="1"/>
  <c r="AU794" i="1"/>
  <c r="AV794" i="1"/>
  <c r="AW794" i="1"/>
  <c r="AV788" i="1"/>
  <c r="AU769" i="1"/>
  <c r="AV769" i="1"/>
  <c r="AW769" i="1"/>
  <c r="AV763" i="1"/>
  <c r="AV728" i="1"/>
  <c r="AU724" i="1"/>
  <c r="AV724" i="1"/>
  <c r="AW724" i="1"/>
  <c r="AU719" i="1"/>
  <c r="AU681" i="1"/>
  <c r="AW653" i="1"/>
  <c r="AU648" i="1"/>
  <c r="AU853" i="1"/>
  <c r="AU848" i="1"/>
  <c r="AU843" i="1"/>
  <c r="AU838" i="1"/>
  <c r="AU833" i="1"/>
  <c r="AU828" i="1"/>
  <c r="AU823" i="1"/>
  <c r="AU818" i="1"/>
  <c r="AU813" i="1"/>
  <c r="AU808" i="1"/>
  <c r="AU803" i="1"/>
  <c r="AU798" i="1"/>
  <c r="AW740" i="1"/>
  <c r="AV735" i="1"/>
  <c r="AV717" i="1"/>
  <c r="AW699" i="1"/>
  <c r="AW681" i="1"/>
  <c r="AU679" i="1"/>
  <c r="AW670" i="1"/>
  <c r="AW650" i="1"/>
  <c r="AU616" i="1"/>
  <c r="AU595" i="1"/>
  <c r="AW595" i="1"/>
  <c r="AU586" i="1"/>
  <c r="AU491" i="1"/>
  <c r="AU676" i="1"/>
  <c r="AW676" i="1"/>
  <c r="AV670" i="1"/>
  <c r="AV650" i="1"/>
  <c r="AV727" i="1"/>
  <c r="AW667" i="1"/>
  <c r="AU641" i="1"/>
  <c r="AW641" i="1"/>
  <c r="AW634" i="1"/>
  <c r="AU603" i="1"/>
  <c r="AV603" i="1"/>
  <c r="AW603" i="1"/>
  <c r="AV599" i="1"/>
  <c r="AW599" i="1"/>
  <c r="AU590" i="1"/>
  <c r="AW590" i="1"/>
  <c r="AU581" i="1"/>
  <c r="AV521" i="1"/>
  <c r="AW521" i="1"/>
  <c r="AU447" i="1"/>
  <c r="AV667" i="1"/>
  <c r="AU656" i="1"/>
  <c r="AW656" i="1"/>
  <c r="AV623" i="1"/>
  <c r="AW623" i="1"/>
  <c r="AV619" i="1"/>
  <c r="AU594" i="1"/>
  <c r="AU576" i="1"/>
  <c r="AU530" i="1"/>
  <c r="AV530" i="1"/>
  <c r="AW530" i="1"/>
  <c r="AU634" i="1"/>
  <c r="AU619" i="1"/>
  <c r="AV594" i="1"/>
  <c r="AW594" i="1"/>
  <c r="AU585" i="1"/>
  <c r="AW585" i="1"/>
  <c r="AU571" i="1"/>
  <c r="AU541" i="1"/>
  <c r="AU598" i="1"/>
  <c r="AV598" i="1"/>
  <c r="AW598" i="1"/>
  <c r="AW867" i="1"/>
  <c r="AW862" i="1"/>
  <c r="AW857" i="1"/>
  <c r="AW852" i="1"/>
  <c r="AW847" i="1"/>
  <c r="AW842" i="1"/>
  <c r="AW837" i="1"/>
  <c r="AW832" i="1"/>
  <c r="AW827" i="1"/>
  <c r="AW822" i="1"/>
  <c r="AW817" i="1"/>
  <c r="AW812" i="1"/>
  <c r="AW807" i="1"/>
  <c r="AW802" i="1"/>
  <c r="AW797" i="1"/>
  <c r="AW792" i="1"/>
  <c r="AW787" i="1"/>
  <c r="AW782" i="1"/>
  <c r="AW777" i="1"/>
  <c r="AW772" i="1"/>
  <c r="AW767" i="1"/>
  <c r="AW762" i="1"/>
  <c r="AW757" i="1"/>
  <c r="AW752" i="1"/>
  <c r="AW729" i="1"/>
  <c r="AW711" i="1"/>
  <c r="AW672" i="1"/>
  <c r="AW655" i="1"/>
  <c r="AW652" i="1"/>
  <c r="AV622" i="1"/>
  <c r="AV589" i="1"/>
  <c r="AW589" i="1"/>
  <c r="AU580" i="1"/>
  <c r="AU561" i="1"/>
  <c r="AU551" i="1"/>
  <c r="AV529" i="1"/>
  <c r="AW529" i="1"/>
  <c r="AU489" i="1"/>
  <c r="AV489" i="1"/>
  <c r="AV867" i="1"/>
  <c r="AV862" i="1"/>
  <c r="AV857" i="1"/>
  <c r="AV852" i="1"/>
  <c r="AV847" i="1"/>
  <c r="AV842" i="1"/>
  <c r="AV837" i="1"/>
  <c r="AV832" i="1"/>
  <c r="AV827" i="1"/>
  <c r="AV822" i="1"/>
  <c r="AV817" i="1"/>
  <c r="AV812" i="1"/>
  <c r="AV807" i="1"/>
  <c r="AV802" i="1"/>
  <c r="AV797" i="1"/>
  <c r="AV792" i="1"/>
  <c r="AV787" i="1"/>
  <c r="AV782" i="1"/>
  <c r="AV777" i="1"/>
  <c r="AV772" i="1"/>
  <c r="AV767" i="1"/>
  <c r="AV762" i="1"/>
  <c r="AV757" i="1"/>
  <c r="AV752" i="1"/>
  <c r="AW734" i="1"/>
  <c r="AV729" i="1"/>
  <c r="AW716" i="1"/>
  <c r="AV711" i="1"/>
  <c r="AW693" i="1"/>
  <c r="AU593" i="1"/>
  <c r="AV593" i="1"/>
  <c r="AW593" i="1"/>
  <c r="AU584" i="1"/>
  <c r="AU575" i="1"/>
  <c r="AU556" i="1"/>
  <c r="AU535" i="1"/>
  <c r="AV535" i="1"/>
  <c r="AW535" i="1"/>
  <c r="AW637" i="1"/>
  <c r="AW610" i="1"/>
  <c r="AV584" i="1"/>
  <c r="AW584" i="1"/>
  <c r="AU540" i="1"/>
  <c r="AV540" i="1"/>
  <c r="AW540" i="1"/>
  <c r="AU508" i="1"/>
  <c r="AV508" i="1"/>
  <c r="AU474" i="1"/>
  <c r="AV474" i="1"/>
  <c r="AW474" i="1"/>
  <c r="AU464" i="1"/>
  <c r="AV464" i="1"/>
  <c r="AW464" i="1"/>
  <c r="AW744" i="1"/>
  <c r="AV739" i="1"/>
  <c r="AW726" i="1"/>
  <c r="AV721" i="1"/>
  <c r="AW703" i="1"/>
  <c r="AV698" i="1"/>
  <c r="AW685" i="1"/>
  <c r="AV680" i="1"/>
  <c r="AV669" i="1"/>
  <c r="AU661" i="1"/>
  <c r="AW661" i="1"/>
  <c r="AV618" i="1"/>
  <c r="AW618" i="1"/>
  <c r="AV610" i="1"/>
  <c r="AU588" i="1"/>
  <c r="AV588" i="1"/>
  <c r="AW588" i="1"/>
  <c r="AV560" i="1"/>
  <c r="AU545" i="1"/>
  <c r="AV545" i="1"/>
  <c r="AW545" i="1"/>
  <c r="AW508" i="1"/>
  <c r="AW708" i="1"/>
  <c r="AU646" i="1"/>
  <c r="AW646" i="1"/>
  <c r="AW633" i="1"/>
  <c r="AW622" i="1"/>
  <c r="AV614" i="1"/>
  <c r="AW614" i="1"/>
  <c r="AU606" i="1"/>
  <c r="AV579" i="1"/>
  <c r="AW579" i="1"/>
  <c r="AU574" i="1"/>
  <c r="AU560" i="1"/>
  <c r="AU550" i="1"/>
  <c r="AV550" i="1"/>
  <c r="AW550" i="1"/>
  <c r="AU539" i="1"/>
  <c r="AV534" i="1"/>
  <c r="AW534" i="1"/>
  <c r="AU514" i="1"/>
  <c r="AV514" i="1"/>
  <c r="AV488" i="1"/>
  <c r="AU479" i="1"/>
  <c r="AU454" i="1"/>
  <c r="AV708" i="1"/>
  <c r="AU583" i="1"/>
  <c r="AV583" i="1"/>
  <c r="AW583" i="1"/>
  <c r="AV574" i="1"/>
  <c r="AW574" i="1"/>
  <c r="AU555" i="1"/>
  <c r="AV555" i="1"/>
  <c r="AW555" i="1"/>
  <c r="AV539" i="1"/>
  <c r="AW539" i="1"/>
  <c r="AV503" i="1"/>
  <c r="AW503" i="1"/>
  <c r="AU494" i="1"/>
  <c r="AV494" i="1"/>
  <c r="AW494" i="1"/>
  <c r="AV713" i="1"/>
  <c r="AV663" i="1"/>
  <c r="AV569" i="1"/>
  <c r="AW569" i="1"/>
  <c r="AV544" i="1"/>
  <c r="AW544" i="1"/>
  <c r="AU503" i="1"/>
  <c r="AU459" i="1"/>
  <c r="AV459" i="1"/>
  <c r="AW459" i="1"/>
  <c r="AU666" i="1"/>
  <c r="AW666" i="1"/>
  <c r="AU636" i="1"/>
  <c r="AW636" i="1"/>
  <c r="AU601" i="1"/>
  <c r="AU578" i="1"/>
  <c r="AV578" i="1"/>
  <c r="AW578" i="1"/>
  <c r="AV564" i="1"/>
  <c r="AW564" i="1"/>
  <c r="AU559" i="1"/>
  <c r="AU554" i="1"/>
  <c r="AV549" i="1"/>
  <c r="AW549" i="1"/>
  <c r="AU538" i="1"/>
  <c r="AU513" i="1"/>
  <c r="AV513" i="1"/>
  <c r="AW513" i="1"/>
  <c r="AU507" i="1"/>
  <c r="AU493" i="1"/>
  <c r="AU621" i="1"/>
  <c r="AV613" i="1"/>
  <c r="AW613" i="1"/>
  <c r="AU573" i="1"/>
  <c r="AV573" i="1"/>
  <c r="AW573" i="1"/>
  <c r="AV559" i="1"/>
  <c r="AW559" i="1"/>
  <c r="AV554" i="1"/>
  <c r="AW554" i="1"/>
  <c r="AV941" i="1"/>
  <c r="AV936" i="1"/>
  <c r="AV931" i="1"/>
  <c r="AV926" i="1"/>
  <c r="AV921" i="1"/>
  <c r="AV916" i="1"/>
  <c r="AV911" i="1"/>
  <c r="AV906" i="1"/>
  <c r="AV901" i="1"/>
  <c r="AV896" i="1"/>
  <c r="AV891" i="1"/>
  <c r="AV886" i="1"/>
  <c r="AV881" i="1"/>
  <c r="AV876" i="1"/>
  <c r="AV871" i="1"/>
  <c r="AV866" i="1"/>
  <c r="AV861" i="1"/>
  <c r="AV856" i="1"/>
  <c r="AV851" i="1"/>
  <c r="AV846" i="1"/>
  <c r="AV841" i="1"/>
  <c r="AV836" i="1"/>
  <c r="AV831" i="1"/>
  <c r="AV826" i="1"/>
  <c r="AV821" i="1"/>
  <c r="AV816" i="1"/>
  <c r="AV811" i="1"/>
  <c r="AV806" i="1"/>
  <c r="AV801" i="1"/>
  <c r="AV796" i="1"/>
  <c r="AV791" i="1"/>
  <c r="AV786" i="1"/>
  <c r="AV781" i="1"/>
  <c r="AV776" i="1"/>
  <c r="AV771" i="1"/>
  <c r="AV766" i="1"/>
  <c r="AV761" i="1"/>
  <c r="AV756" i="1"/>
  <c r="AV751" i="1"/>
  <c r="AW733" i="1"/>
  <c r="AW715" i="1"/>
  <c r="AV710" i="1"/>
  <c r="AW697" i="1"/>
  <c r="AV692" i="1"/>
  <c r="AW668" i="1"/>
  <c r="AV609" i="1"/>
  <c r="AW609" i="1"/>
  <c r="AU605" i="1"/>
  <c r="AU568" i="1"/>
  <c r="AV568" i="1"/>
  <c r="AW568" i="1"/>
  <c r="AU548" i="1"/>
  <c r="AU532" i="1"/>
  <c r="AV532" i="1"/>
  <c r="AU502" i="1"/>
  <c r="AU467" i="1"/>
  <c r="AV467" i="1"/>
  <c r="AW738" i="1"/>
  <c r="AV733" i="1"/>
  <c r="AW720" i="1"/>
  <c r="AV715" i="1"/>
  <c r="AW702" i="1"/>
  <c r="AV697" i="1"/>
  <c r="AW679" i="1"/>
  <c r="AV668" i="1"/>
  <c r="AW665" i="1"/>
  <c r="AU654" i="1"/>
  <c r="AW642" i="1"/>
  <c r="AW635" i="1"/>
  <c r="AW617" i="1"/>
  <c r="AW600" i="1"/>
  <c r="AU596" i="1"/>
  <c r="AU563" i="1"/>
  <c r="AV563" i="1"/>
  <c r="AW563" i="1"/>
  <c r="AU553" i="1"/>
  <c r="AU512" i="1"/>
  <c r="AV512" i="1"/>
  <c r="AW506" i="1"/>
  <c r="AW743" i="1"/>
  <c r="AV738" i="1"/>
  <c r="AW725" i="1"/>
  <c r="AV720" i="1"/>
  <c r="AW707" i="1"/>
  <c r="AV702" i="1"/>
  <c r="AW684" i="1"/>
  <c r="AV679" i="1"/>
  <c r="AU671" i="1"/>
  <c r="AW671" i="1"/>
  <c r="AV665" i="1"/>
  <c r="AU651" i="1"/>
  <c r="AW651" i="1"/>
  <c r="AW638" i="1"/>
  <c r="AV635" i="1"/>
  <c r="AW632" i="1"/>
  <c r="AV628" i="1"/>
  <c r="AW628" i="1"/>
  <c r="AV624" i="1"/>
  <c r="AW620" i="1"/>
  <c r="AV612" i="1"/>
  <c r="AU558" i="1"/>
  <c r="AV558" i="1"/>
  <c r="AW558" i="1"/>
  <c r="AU506" i="1"/>
  <c r="AV506" i="1"/>
  <c r="AU477" i="1"/>
  <c r="AV477" i="1"/>
  <c r="AU452" i="1"/>
  <c r="AV452" i="1"/>
  <c r="AW853" i="1"/>
  <c r="AW848" i="1"/>
  <c r="AW843" i="1"/>
  <c r="AW838" i="1"/>
  <c r="AW833" i="1"/>
  <c r="AW828" i="1"/>
  <c r="AW823" i="1"/>
  <c r="AW818" i="1"/>
  <c r="AW813" i="1"/>
  <c r="AW808" i="1"/>
  <c r="AW803" i="1"/>
  <c r="AW798" i="1"/>
  <c r="AW793" i="1"/>
  <c r="AW788" i="1"/>
  <c r="AW783" i="1"/>
  <c r="AW778" i="1"/>
  <c r="AW773" i="1"/>
  <c r="AW768" i="1"/>
  <c r="AW763" i="1"/>
  <c r="AW758" i="1"/>
  <c r="AW753" i="1"/>
  <c r="AW748" i="1"/>
  <c r="AV743" i="1"/>
  <c r="AW730" i="1"/>
  <c r="AV725" i="1"/>
  <c r="AW712" i="1"/>
  <c r="AV707" i="1"/>
  <c r="AW689" i="1"/>
  <c r="AV684" i="1"/>
  <c r="AV676" i="1"/>
  <c r="AW662" i="1"/>
  <c r="AV638" i="1"/>
  <c r="AU624" i="1"/>
  <c r="AV620" i="1"/>
  <c r="AU604" i="1"/>
  <c r="AU600" i="1"/>
  <c r="AU591" i="1"/>
  <c r="AU501" i="1"/>
  <c r="AV641" i="1"/>
  <c r="AV608" i="1"/>
  <c r="AW608" i="1"/>
  <c r="AV604" i="1"/>
  <c r="AW604" i="1"/>
  <c r="AV595" i="1"/>
  <c r="AU531" i="1"/>
  <c r="AU522" i="1"/>
  <c r="AV522" i="1"/>
  <c r="AW580" i="1"/>
  <c r="AW575" i="1"/>
  <c r="AW570" i="1"/>
  <c r="AW565" i="1"/>
  <c r="AV525" i="1"/>
  <c r="AU498" i="1"/>
  <c r="AU490" i="1"/>
  <c r="AU484" i="1"/>
  <c r="AU475" i="1"/>
  <c r="AU439" i="1"/>
  <c r="AU435" i="1"/>
  <c r="AV435" i="1"/>
  <c r="AW435" i="1"/>
  <c r="AU413" i="1"/>
  <c r="AV372" i="1"/>
  <c r="AW372" i="1"/>
  <c r="AU372" i="1"/>
  <c r="AU339" i="1"/>
  <c r="AV339" i="1"/>
  <c r="AW339" i="1"/>
  <c r="AV328" i="1"/>
  <c r="AW472" i="1"/>
  <c r="AU456" i="1"/>
  <c r="AV377" i="1"/>
  <c r="AW377" i="1"/>
  <c r="AU377" i="1"/>
  <c r="AU361" i="1"/>
  <c r="AV361" i="1"/>
  <c r="AW361" i="1"/>
  <c r="AU328" i="1"/>
  <c r="AW328" i="1"/>
  <c r="AU311" i="1"/>
  <c r="AV311" i="1"/>
  <c r="AW311" i="1"/>
  <c r="AW517" i="1"/>
  <c r="AW487" i="1"/>
  <c r="AU478" i="1"/>
  <c r="AU426" i="1"/>
  <c r="AV426" i="1"/>
  <c r="AW426" i="1"/>
  <c r="AW422" i="1"/>
  <c r="AU422" i="1"/>
  <c r="AV382" i="1"/>
  <c r="AW382" i="1"/>
  <c r="AU382" i="1"/>
  <c r="AU366" i="1"/>
  <c r="AV366" i="1"/>
  <c r="AW366" i="1"/>
  <c r="AU344" i="1"/>
  <c r="AV344" i="1"/>
  <c r="AW344" i="1"/>
  <c r="AV322" i="1"/>
  <c r="AU271" i="1"/>
  <c r="AV271" i="1"/>
  <c r="AV519" i="1"/>
  <c r="AV511" i="1"/>
  <c r="AV492" i="1"/>
  <c r="AV465" i="1"/>
  <c r="AU430" i="1"/>
  <c r="AV430" i="1"/>
  <c r="AW430" i="1"/>
  <c r="AV417" i="1"/>
  <c r="AW417" i="1"/>
  <c r="AU417" i="1"/>
  <c r="AV387" i="1"/>
  <c r="AW387" i="1"/>
  <c r="AU387" i="1"/>
  <c r="AU371" i="1"/>
  <c r="AV371" i="1"/>
  <c r="AW371" i="1"/>
  <c r="AU355" i="1"/>
  <c r="AU316" i="1"/>
  <c r="AV316" i="1"/>
  <c r="AW316" i="1"/>
  <c r="AU305" i="1"/>
  <c r="AU281" i="1"/>
  <c r="AV281" i="1"/>
  <c r="AU465" i="1"/>
  <c r="AV434" i="1"/>
  <c r="AV412" i="1"/>
  <c r="AW412" i="1"/>
  <c r="AU412" i="1"/>
  <c r="AV392" i="1"/>
  <c r="AW392" i="1"/>
  <c r="AU392" i="1"/>
  <c r="AU376" i="1"/>
  <c r="AV376" i="1"/>
  <c r="AW376" i="1"/>
  <c r="AU349" i="1"/>
  <c r="AV349" i="1"/>
  <c r="AW349" i="1"/>
  <c r="AV327" i="1"/>
  <c r="AU299" i="1"/>
  <c r="AV299" i="1"/>
  <c r="AW299" i="1"/>
  <c r="AW522" i="1"/>
  <c r="AW486" i="1"/>
  <c r="AW442" i="1"/>
  <c r="AU442" i="1"/>
  <c r="AU421" i="1"/>
  <c r="AV421" i="1"/>
  <c r="AW421" i="1"/>
  <c r="AV407" i="1"/>
  <c r="AW407" i="1"/>
  <c r="AU407" i="1"/>
  <c r="AV397" i="1"/>
  <c r="AW397" i="1"/>
  <c r="AU397" i="1"/>
  <c r="AU381" i="1"/>
  <c r="AV381" i="1"/>
  <c r="AW381" i="1"/>
  <c r="AU321" i="1"/>
  <c r="AV321" i="1"/>
  <c r="AW321" i="1"/>
  <c r="AU310" i="1"/>
  <c r="AU468" i="1"/>
  <c r="AV468" i="1"/>
  <c r="AW452" i="1"/>
  <c r="AU425" i="1"/>
  <c r="AV425" i="1"/>
  <c r="AW425" i="1"/>
  <c r="AU416" i="1"/>
  <c r="AV416" i="1"/>
  <c r="AW416" i="1"/>
  <c r="AV402" i="1"/>
  <c r="AW402" i="1"/>
  <c r="AU402" i="1"/>
  <c r="AU386" i="1"/>
  <c r="AV386" i="1"/>
  <c r="AW386" i="1"/>
  <c r="AU365" i="1"/>
  <c r="AU354" i="1"/>
  <c r="AV354" i="1"/>
  <c r="AW354" i="1"/>
  <c r="AU343" i="1"/>
  <c r="AV332" i="1"/>
  <c r="AU304" i="1"/>
  <c r="AV304" i="1"/>
  <c r="AW304" i="1"/>
  <c r="AW492" i="1"/>
  <c r="AU480" i="1"/>
  <c r="AU455" i="1"/>
  <c r="AW455" i="1"/>
  <c r="AU445" i="1"/>
  <c r="AW445" i="1"/>
  <c r="AU438" i="1"/>
  <c r="AU411" i="1"/>
  <c r="AV411" i="1"/>
  <c r="AW411" i="1"/>
  <c r="AU391" i="1"/>
  <c r="AV391" i="1"/>
  <c r="AW391" i="1"/>
  <c r="AU326" i="1"/>
  <c r="AV326" i="1"/>
  <c r="AW326" i="1"/>
  <c r="AU315" i="1"/>
  <c r="AW527" i="1"/>
  <c r="AU406" i="1"/>
  <c r="AV406" i="1"/>
  <c r="AW406" i="1"/>
  <c r="AU396" i="1"/>
  <c r="AV396" i="1"/>
  <c r="AW396" i="1"/>
  <c r="AU359" i="1"/>
  <c r="AV359" i="1"/>
  <c r="AW359" i="1"/>
  <c r="AV337" i="1"/>
  <c r="AU309" i="1"/>
  <c r="AV309" i="1"/>
  <c r="AW309" i="1"/>
  <c r="AU280" i="1"/>
  <c r="AV280" i="1"/>
  <c r="AW280" i="1"/>
  <c r="AU483" i="1"/>
  <c r="AW477" i="1"/>
  <c r="AU458" i="1"/>
  <c r="AV458" i="1"/>
  <c r="AU448" i="1"/>
  <c r="AV448" i="1"/>
  <c r="AV441" i="1"/>
  <c r="AU420" i="1"/>
  <c r="AV420" i="1"/>
  <c r="AW420" i="1"/>
  <c r="AU401" i="1"/>
  <c r="AV401" i="1"/>
  <c r="AW401" i="1"/>
  <c r="AU331" i="1"/>
  <c r="AV331" i="1"/>
  <c r="AW331" i="1"/>
  <c r="AU320" i="1"/>
  <c r="AU298" i="1"/>
  <c r="AW298" i="1"/>
  <c r="AW518" i="1"/>
  <c r="AW510" i="1"/>
  <c r="AW499" i="1"/>
  <c r="AW497" i="1"/>
  <c r="AW491" i="1"/>
  <c r="AW454" i="1"/>
  <c r="AW444" i="1"/>
  <c r="AU433" i="1"/>
  <c r="AU415" i="1"/>
  <c r="AU385" i="1"/>
  <c r="AU364" i="1"/>
  <c r="AW364" i="1"/>
  <c r="AU353" i="1"/>
  <c r="AV342" i="1"/>
  <c r="AU314" i="1"/>
  <c r="AV314" i="1"/>
  <c r="AW314" i="1"/>
  <c r="AV303" i="1"/>
  <c r="AW526" i="1"/>
  <c r="AV518" i="1"/>
  <c r="AV510" i="1"/>
  <c r="AV499" i="1"/>
  <c r="AV491" i="1"/>
  <c r="AW479" i="1"/>
  <c r="AV470" i="1"/>
  <c r="AV454" i="1"/>
  <c r="AV444" i="1"/>
  <c r="AU410" i="1"/>
  <c r="AU369" i="1"/>
  <c r="AW369" i="1"/>
  <c r="AU336" i="1"/>
  <c r="AV336" i="1"/>
  <c r="AW336" i="1"/>
  <c r="AU325" i="1"/>
  <c r="AU303" i="1"/>
  <c r="AW303" i="1"/>
  <c r="AW631" i="1"/>
  <c r="AW626" i="1"/>
  <c r="AW621" i="1"/>
  <c r="AW616" i="1"/>
  <c r="AW611" i="1"/>
  <c r="AW606" i="1"/>
  <c r="AW601" i="1"/>
  <c r="AW596" i="1"/>
  <c r="AW591" i="1"/>
  <c r="AW586" i="1"/>
  <c r="AW581" i="1"/>
  <c r="AW576" i="1"/>
  <c r="AW571" i="1"/>
  <c r="AW566" i="1"/>
  <c r="AW561" i="1"/>
  <c r="AW556" i="1"/>
  <c r="AW551" i="1"/>
  <c r="AW546" i="1"/>
  <c r="AW541" i="1"/>
  <c r="AW536" i="1"/>
  <c r="AW531" i="1"/>
  <c r="AV526" i="1"/>
  <c r="AV507" i="1"/>
  <c r="AW488" i="1"/>
  <c r="AV482" i="1"/>
  <c r="AV479" i="1"/>
  <c r="AW476" i="1"/>
  <c r="AU470" i="1"/>
  <c r="AV457" i="1"/>
  <c r="AV447" i="1"/>
  <c r="AU405" i="1"/>
  <c r="AU395" i="1"/>
  <c r="AU374" i="1"/>
  <c r="AW374" i="1"/>
  <c r="AU358" i="1"/>
  <c r="AV347" i="1"/>
  <c r="AU319" i="1"/>
  <c r="AV319" i="1"/>
  <c r="AW319" i="1"/>
  <c r="AV308" i="1"/>
  <c r="AV297" i="1"/>
  <c r="AV631" i="1"/>
  <c r="AV626" i="1"/>
  <c r="AV621" i="1"/>
  <c r="AV616" i="1"/>
  <c r="AV611" i="1"/>
  <c r="AV606" i="1"/>
  <c r="AV601" i="1"/>
  <c r="AV596" i="1"/>
  <c r="AV591" i="1"/>
  <c r="AV586" i="1"/>
  <c r="AV581" i="1"/>
  <c r="AV576" i="1"/>
  <c r="AV571" i="1"/>
  <c r="AV566" i="1"/>
  <c r="AV561" i="1"/>
  <c r="AV556" i="1"/>
  <c r="AV551" i="1"/>
  <c r="AW523" i="1"/>
  <c r="AW515" i="1"/>
  <c r="AW504" i="1"/>
  <c r="AW502" i="1"/>
  <c r="AW496" i="1"/>
  <c r="AV485" i="1"/>
  <c r="AV476" i="1"/>
  <c r="AW467" i="1"/>
  <c r="AW437" i="1"/>
  <c r="AU437" i="1"/>
  <c r="AU428" i="1"/>
  <c r="AU400" i="1"/>
  <c r="AU379" i="1"/>
  <c r="AW379" i="1"/>
  <c r="AU341" i="1"/>
  <c r="AV341" i="1"/>
  <c r="AW341" i="1"/>
  <c r="AU330" i="1"/>
  <c r="AU308" i="1"/>
  <c r="AW308" i="1"/>
  <c r="AV278" i="1"/>
  <c r="AU485" i="1"/>
  <c r="AU473" i="1"/>
  <c r="AV473" i="1"/>
  <c r="AU384" i="1"/>
  <c r="AW384" i="1"/>
  <c r="AU363" i="1"/>
  <c r="AU324" i="1"/>
  <c r="AV324" i="1"/>
  <c r="AW324" i="1"/>
  <c r="AV313" i="1"/>
  <c r="AV288" i="1"/>
  <c r="AW288" i="1"/>
  <c r="AW493" i="1"/>
  <c r="AU488" i="1"/>
  <c r="AV460" i="1"/>
  <c r="AU440" i="1"/>
  <c r="AV440" i="1"/>
  <c r="AW440" i="1"/>
  <c r="AU389" i="1"/>
  <c r="AW389" i="1"/>
  <c r="AU346" i="1"/>
  <c r="AV346" i="1"/>
  <c r="AW346" i="1"/>
  <c r="AU313" i="1"/>
  <c r="AW313" i="1"/>
  <c r="AU296" i="1"/>
  <c r="AV296" i="1"/>
  <c r="AW296" i="1"/>
  <c r="AW553" i="1"/>
  <c r="AW548" i="1"/>
  <c r="AW543" i="1"/>
  <c r="AW538" i="1"/>
  <c r="AW533" i="1"/>
  <c r="AW528" i="1"/>
  <c r="AW520" i="1"/>
  <c r="AW509" i="1"/>
  <c r="AW507" i="1"/>
  <c r="AW501" i="1"/>
  <c r="AV493" i="1"/>
  <c r="AW482" i="1"/>
  <c r="AW469" i="1"/>
  <c r="AW457" i="1"/>
  <c r="AW447" i="1"/>
  <c r="AU436" i="1"/>
  <c r="AV436" i="1"/>
  <c r="AW436" i="1"/>
  <c r="AW432" i="1"/>
  <c r="AU432" i="1"/>
  <c r="AU394" i="1"/>
  <c r="AW394" i="1"/>
  <c r="AV357" i="1"/>
  <c r="AU329" i="1"/>
  <c r="AV329" i="1"/>
  <c r="AW329" i="1"/>
  <c r="AV307" i="1"/>
  <c r="AV553" i="1"/>
  <c r="AV548" i="1"/>
  <c r="AV543" i="1"/>
  <c r="AV538" i="1"/>
  <c r="AV533" i="1"/>
  <c r="AV528" i="1"/>
  <c r="AV520" i="1"/>
  <c r="AV509" i="1"/>
  <c r="AV501" i="1"/>
  <c r="AV472" i="1"/>
  <c r="AV469" i="1"/>
  <c r="AW460" i="1"/>
  <c r="AU450" i="1"/>
  <c r="AW450" i="1"/>
  <c r="AU399" i="1"/>
  <c r="AW399" i="1"/>
  <c r="AU378" i="1"/>
  <c r="AU351" i="1"/>
  <c r="AV351" i="1"/>
  <c r="AW351" i="1"/>
  <c r="AU340" i="1"/>
  <c r="AU318" i="1"/>
  <c r="AW318" i="1"/>
  <c r="AU301" i="1"/>
  <c r="AV301" i="1"/>
  <c r="AW301" i="1"/>
  <c r="AV258" i="1"/>
  <c r="AV517" i="1"/>
  <c r="AW490" i="1"/>
  <c r="AV487" i="1"/>
  <c r="AU472" i="1"/>
  <c r="AU463" i="1"/>
  <c r="AV463" i="1"/>
  <c r="AW439" i="1"/>
  <c r="AV362" i="1"/>
  <c r="AW362" i="1"/>
  <c r="AU362" i="1"/>
  <c r="AU334" i="1"/>
  <c r="AV334" i="1"/>
  <c r="AW334" i="1"/>
  <c r="AU517" i="1"/>
  <c r="AW512" i="1"/>
  <c r="AU487" i="1"/>
  <c r="AW478" i="1"/>
  <c r="AV475" i="1"/>
  <c r="AU453" i="1"/>
  <c r="AV453" i="1"/>
  <c r="AU443" i="1"/>
  <c r="AU431" i="1"/>
  <c r="AV431" i="1"/>
  <c r="AW431" i="1"/>
  <c r="AW427" i="1"/>
  <c r="AU427" i="1"/>
  <c r="AV422" i="1"/>
  <c r="AU418" i="1"/>
  <c r="AU388" i="1"/>
  <c r="AV367" i="1"/>
  <c r="AW367" i="1"/>
  <c r="AU367" i="1"/>
  <c r="AU356" i="1"/>
  <c r="AV356" i="1"/>
  <c r="AW356" i="1"/>
  <c r="AU345" i="1"/>
  <c r="AU323" i="1"/>
  <c r="AW323" i="1"/>
  <c r="AU306" i="1"/>
  <c r="AV306" i="1"/>
  <c r="AW306" i="1"/>
  <c r="AU295" i="1"/>
  <c r="AU291" i="1"/>
  <c r="AV291" i="1"/>
  <c r="AW291" i="1"/>
  <c r="AU357" i="1"/>
  <c r="AU352" i="1"/>
  <c r="AU347" i="1"/>
  <c r="AU342" i="1"/>
  <c r="AU337" i="1"/>
  <c r="AU332" i="1"/>
  <c r="AU327" i="1"/>
  <c r="AU322" i="1"/>
  <c r="AU317" i="1"/>
  <c r="AU312" i="1"/>
  <c r="AU307" i="1"/>
  <c r="AU302" i="1"/>
  <c r="AU297" i="1"/>
  <c r="AU283" i="1"/>
  <c r="AU273" i="1"/>
  <c r="AV261" i="1"/>
  <c r="AW245" i="1"/>
  <c r="AW286" i="1"/>
  <c r="AW279" i="1"/>
  <c r="AW276" i="1"/>
  <c r="AU269" i="1"/>
  <c r="AV245" i="1"/>
  <c r="AV236" i="1"/>
  <c r="AU236" i="1"/>
  <c r="AU223" i="1"/>
  <c r="AV223" i="1"/>
  <c r="AW223" i="1"/>
  <c r="AU158" i="1"/>
  <c r="AU137" i="1"/>
  <c r="AV109" i="1"/>
  <c r="AW109" i="1"/>
  <c r="AU99" i="1"/>
  <c r="AU87" i="1"/>
  <c r="AU289" i="1"/>
  <c r="AV279" i="1"/>
  <c r="AU109" i="1"/>
  <c r="AU65" i="1"/>
  <c r="AU249" i="1"/>
  <c r="AV249" i="1"/>
  <c r="AU218" i="1"/>
  <c r="AV218" i="1"/>
  <c r="AW218" i="1"/>
  <c r="AU147" i="1"/>
  <c r="AU127" i="1"/>
  <c r="AV65" i="1"/>
  <c r="AW65" i="1"/>
  <c r="AU282" i="1"/>
  <c r="AV282" i="1"/>
  <c r="AW282" i="1"/>
  <c r="AU272" i="1"/>
  <c r="AV272" i="1"/>
  <c r="AW272" i="1"/>
  <c r="AW261" i="1"/>
  <c r="AU253" i="1"/>
  <c r="AV253" i="1"/>
  <c r="AW253" i="1"/>
  <c r="AV240" i="1"/>
  <c r="AV231" i="1"/>
  <c r="AU231" i="1"/>
  <c r="AU152" i="1"/>
  <c r="AV92" i="1"/>
  <c r="AW92" i="1"/>
  <c r="AU45" i="1"/>
  <c r="AW45" i="1"/>
  <c r="AV40" i="1"/>
  <c r="AW40" i="1"/>
  <c r="AU222" i="1"/>
  <c r="AU157" i="1"/>
  <c r="AV226" i="1"/>
  <c r="AU226" i="1"/>
  <c r="AU162" i="1"/>
  <c r="AU80" i="1"/>
  <c r="AU268" i="1"/>
  <c r="AW268" i="1"/>
  <c r="AU264" i="1"/>
  <c r="AV264" i="1"/>
  <c r="AW260" i="1"/>
  <c r="AU217" i="1"/>
  <c r="AU212" i="1"/>
  <c r="AU207" i="1"/>
  <c r="AU202" i="1"/>
  <c r="AU197" i="1"/>
  <c r="AU192" i="1"/>
  <c r="AU187" i="1"/>
  <c r="AU182" i="1"/>
  <c r="AU177" i="1"/>
  <c r="AU172" i="1"/>
  <c r="AU167" i="1"/>
  <c r="AU122" i="1"/>
  <c r="AU118" i="1"/>
  <c r="AU97" i="1"/>
  <c r="AU85" i="1"/>
  <c r="AV260" i="1"/>
  <c r="AU248" i="1"/>
  <c r="AV248" i="1"/>
  <c r="AW248" i="1"/>
  <c r="AW226" i="1"/>
  <c r="AU107" i="1"/>
  <c r="AV107" i="1"/>
  <c r="AW293" i="1"/>
  <c r="AU288" i="1"/>
  <c r="AU239" i="1"/>
  <c r="AW107" i="1"/>
  <c r="AU102" i="1"/>
  <c r="AU278" i="1"/>
  <c r="AU135" i="1"/>
  <c r="AV135" i="1"/>
  <c r="AW135" i="1"/>
  <c r="AV443" i="1"/>
  <c r="AV438" i="1"/>
  <c r="AV433" i="1"/>
  <c r="AV428" i="1"/>
  <c r="AV423" i="1"/>
  <c r="AV418" i="1"/>
  <c r="AV413" i="1"/>
  <c r="AV408" i="1"/>
  <c r="AV403" i="1"/>
  <c r="AV398" i="1"/>
  <c r="AV393" i="1"/>
  <c r="AV388" i="1"/>
  <c r="AV383" i="1"/>
  <c r="AV378" i="1"/>
  <c r="AV373" i="1"/>
  <c r="AV368" i="1"/>
  <c r="AV363" i="1"/>
  <c r="AV358" i="1"/>
  <c r="AV353" i="1"/>
  <c r="AV348" i="1"/>
  <c r="AV343" i="1"/>
  <c r="AV338" i="1"/>
  <c r="AV333" i="1"/>
  <c r="AW284" i="1"/>
  <c r="AW281" i="1"/>
  <c r="AW274" i="1"/>
  <c r="AW271" i="1"/>
  <c r="AU267" i="1"/>
  <c r="AV251" i="1"/>
  <c r="AU243" i="1"/>
  <c r="AV243" i="1"/>
  <c r="AW243" i="1"/>
  <c r="AU230" i="1"/>
  <c r="AW230" i="1"/>
  <c r="AU140" i="1"/>
  <c r="AV140" i="1"/>
  <c r="AW140" i="1"/>
  <c r="AV117" i="1"/>
  <c r="AW117" i="1"/>
  <c r="AU145" i="1"/>
  <c r="AV145" i="1"/>
  <c r="AW145" i="1"/>
  <c r="AU134" i="1"/>
  <c r="AU57" i="1"/>
  <c r="AV57" i="1"/>
  <c r="AW57" i="1"/>
  <c r="AU263" i="1"/>
  <c r="AW263" i="1"/>
  <c r="AU259" i="1"/>
  <c r="AV259" i="1"/>
  <c r="AW255" i="1"/>
  <c r="AU225" i="1"/>
  <c r="AW225" i="1"/>
  <c r="AU150" i="1"/>
  <c r="AV150" i="1"/>
  <c r="AW150" i="1"/>
  <c r="AV116" i="1"/>
  <c r="AU62" i="1"/>
  <c r="AV62" i="1"/>
  <c r="AW62" i="1"/>
  <c r="AV32" i="1"/>
  <c r="AW415" i="1"/>
  <c r="AW410" i="1"/>
  <c r="AW405" i="1"/>
  <c r="AW400" i="1"/>
  <c r="AW395" i="1"/>
  <c r="AW390" i="1"/>
  <c r="AW385" i="1"/>
  <c r="AW380" i="1"/>
  <c r="AW375" i="1"/>
  <c r="AW370" i="1"/>
  <c r="AW365" i="1"/>
  <c r="AW360" i="1"/>
  <c r="AW355" i="1"/>
  <c r="AW350" i="1"/>
  <c r="AW345" i="1"/>
  <c r="AW340" i="1"/>
  <c r="AW335" i="1"/>
  <c r="AW330" i="1"/>
  <c r="AW325" i="1"/>
  <c r="AW320" i="1"/>
  <c r="AW315" i="1"/>
  <c r="AW310" i="1"/>
  <c r="AW305" i="1"/>
  <c r="AW300" i="1"/>
  <c r="AW295" i="1"/>
  <c r="AU287" i="1"/>
  <c r="AW287" i="1"/>
  <c r="AU277" i="1"/>
  <c r="AV277" i="1"/>
  <c r="AW277" i="1"/>
  <c r="AV266" i="1"/>
  <c r="AV255" i="1"/>
  <c r="AW251" i="1"/>
  <c r="AU238" i="1"/>
  <c r="AV238" i="1"/>
  <c r="AW238" i="1"/>
  <c r="AU229" i="1"/>
  <c r="AU155" i="1"/>
  <c r="AV155" i="1"/>
  <c r="AW155" i="1"/>
  <c r="AU95" i="1"/>
  <c r="AV95" i="1"/>
  <c r="AW95" i="1"/>
  <c r="AU52" i="1"/>
  <c r="AW52" i="1"/>
  <c r="AV415" i="1"/>
  <c r="AV410" i="1"/>
  <c r="AV405" i="1"/>
  <c r="AV400" i="1"/>
  <c r="AV395" i="1"/>
  <c r="AV390" i="1"/>
  <c r="AV385" i="1"/>
  <c r="AV380" i="1"/>
  <c r="AV375" i="1"/>
  <c r="AV370" i="1"/>
  <c r="AV365" i="1"/>
  <c r="AV360" i="1"/>
  <c r="AV355" i="1"/>
  <c r="AV350" i="1"/>
  <c r="AV345" i="1"/>
  <c r="AV340" i="1"/>
  <c r="AV335" i="1"/>
  <c r="AV330" i="1"/>
  <c r="AV325" i="1"/>
  <c r="AV320" i="1"/>
  <c r="AV315" i="1"/>
  <c r="AV310" i="1"/>
  <c r="AV305" i="1"/>
  <c r="AV300" i="1"/>
  <c r="AV295" i="1"/>
  <c r="AV246" i="1"/>
  <c r="AU246" i="1"/>
  <c r="AU220" i="1"/>
  <c r="AW220" i="1"/>
  <c r="AU160" i="1"/>
  <c r="AV160" i="1"/>
  <c r="AW160" i="1"/>
  <c r="AU149" i="1"/>
  <c r="AU129" i="1"/>
  <c r="AV111" i="1"/>
  <c r="AW283" i="1"/>
  <c r="AW273" i="1"/>
  <c r="AU215" i="1"/>
  <c r="AV215" i="1"/>
  <c r="AW215" i="1"/>
  <c r="AU210" i="1"/>
  <c r="AV210" i="1"/>
  <c r="AW210" i="1"/>
  <c r="AU205" i="1"/>
  <c r="AV205" i="1"/>
  <c r="AW205" i="1"/>
  <c r="AU200" i="1"/>
  <c r="AV200" i="1"/>
  <c r="AW200" i="1"/>
  <c r="AU195" i="1"/>
  <c r="AV195" i="1"/>
  <c r="AW195" i="1"/>
  <c r="AU190" i="1"/>
  <c r="AV190" i="1"/>
  <c r="AW190" i="1"/>
  <c r="AU185" i="1"/>
  <c r="AV185" i="1"/>
  <c r="AW185" i="1"/>
  <c r="AU180" i="1"/>
  <c r="AV180" i="1"/>
  <c r="AW180" i="1"/>
  <c r="AU175" i="1"/>
  <c r="AV175" i="1"/>
  <c r="AW175" i="1"/>
  <c r="AU170" i="1"/>
  <c r="AV170" i="1"/>
  <c r="AW170" i="1"/>
  <c r="AU165" i="1"/>
  <c r="AV165" i="1"/>
  <c r="AW165" i="1"/>
  <c r="AV105" i="1"/>
  <c r="AW105" i="1"/>
  <c r="AU105" i="1"/>
  <c r="AV286" i="1"/>
  <c r="AV283" i="1"/>
  <c r="AV276" i="1"/>
  <c r="AV273" i="1"/>
  <c r="AU262" i="1"/>
  <c r="AW250" i="1"/>
  <c r="AW246" i="1"/>
  <c r="AU233" i="1"/>
  <c r="AV233" i="1"/>
  <c r="AW233" i="1"/>
  <c r="AU159" i="1"/>
  <c r="AU138" i="1"/>
  <c r="AU115" i="1"/>
  <c r="AU100" i="1"/>
  <c r="AU94" i="1"/>
  <c r="AV47" i="1"/>
  <c r="AW357" i="1"/>
  <c r="AW352" i="1"/>
  <c r="AW347" i="1"/>
  <c r="AW342" i="1"/>
  <c r="AW337" i="1"/>
  <c r="AW332" i="1"/>
  <c r="AW327" i="1"/>
  <c r="AW322" i="1"/>
  <c r="AW317" i="1"/>
  <c r="AW312" i="1"/>
  <c r="AW307" i="1"/>
  <c r="AW302" i="1"/>
  <c r="AW297" i="1"/>
  <c r="AW289" i="1"/>
  <c r="AU286" i="1"/>
  <c r="AU276" i="1"/>
  <c r="AW266" i="1"/>
  <c r="AV250" i="1"/>
  <c r="AV241" i="1"/>
  <c r="AU241" i="1"/>
  <c r="AU219" i="1"/>
  <c r="AU214" i="1"/>
  <c r="AU209" i="1"/>
  <c r="AU204" i="1"/>
  <c r="AU199" i="1"/>
  <c r="AU194" i="1"/>
  <c r="AU189" i="1"/>
  <c r="AU184" i="1"/>
  <c r="AU179" i="1"/>
  <c r="AU174" i="1"/>
  <c r="AU169" i="1"/>
  <c r="AU164" i="1"/>
  <c r="AU110" i="1"/>
  <c r="AU82" i="1"/>
  <c r="AV77" i="1"/>
  <c r="AU55" i="1"/>
  <c r="AW55" i="1"/>
  <c r="AU292" i="1"/>
  <c r="AW292" i="1"/>
  <c r="AV289" i="1"/>
  <c r="AW269" i="1"/>
  <c r="AU258" i="1"/>
  <c r="AW258" i="1"/>
  <c r="AU254" i="1"/>
  <c r="AV254" i="1"/>
  <c r="AU228" i="1"/>
  <c r="AV228" i="1"/>
  <c r="AW228" i="1"/>
  <c r="AU60" i="1"/>
  <c r="AV60" i="1"/>
  <c r="AW60" i="1"/>
  <c r="AU221" i="1"/>
  <c r="AU216" i="1"/>
  <c r="AU211" i="1"/>
  <c r="AU206" i="1"/>
  <c r="AU201" i="1"/>
  <c r="AU196" i="1"/>
  <c r="AU191" i="1"/>
  <c r="AU186" i="1"/>
  <c r="AU181" i="1"/>
  <c r="AU176" i="1"/>
  <c r="AU171" i="1"/>
  <c r="AU166" i="1"/>
  <c r="AU161" i="1"/>
  <c r="AU156" i="1"/>
  <c r="AU151" i="1"/>
  <c r="AU146" i="1"/>
  <c r="AU141" i="1"/>
  <c r="AU136" i="1"/>
  <c r="AU131" i="1"/>
  <c r="AU126" i="1"/>
  <c r="AW118" i="1"/>
  <c r="AU113" i="1"/>
  <c r="AW110" i="1"/>
  <c r="AW102" i="1"/>
  <c r="AU76" i="1"/>
  <c r="AU73" i="1"/>
  <c r="AV73" i="1"/>
  <c r="AW73" i="1"/>
  <c r="AV51" i="1"/>
  <c r="AU37" i="1"/>
  <c r="AW37" i="1"/>
  <c r="AU33" i="1"/>
  <c r="AV33" i="1"/>
  <c r="AW33" i="1"/>
  <c r="AV21" i="1"/>
  <c r="AW21" i="1"/>
  <c r="AU9" i="1"/>
  <c r="AW9" i="1"/>
  <c r="AU121" i="1"/>
  <c r="AV118" i="1"/>
  <c r="AV110" i="1"/>
  <c r="AV102" i="1"/>
  <c r="AW99" i="1"/>
  <c r="AW90" i="1"/>
  <c r="AU48" i="1"/>
  <c r="AV48" i="1"/>
  <c r="AW48" i="1"/>
  <c r="AU17" i="1"/>
  <c r="AW17" i="1"/>
  <c r="AW213" i="1"/>
  <c r="AW208" i="1"/>
  <c r="AW203" i="1"/>
  <c r="AW198" i="1"/>
  <c r="AW193" i="1"/>
  <c r="AW188" i="1"/>
  <c r="AW183" i="1"/>
  <c r="AW178" i="1"/>
  <c r="AW173" i="1"/>
  <c r="AW168" i="1"/>
  <c r="AW163" i="1"/>
  <c r="AW158" i="1"/>
  <c r="AW153" i="1"/>
  <c r="AV99" i="1"/>
  <c r="AW96" i="1"/>
  <c r="AV90" i="1"/>
  <c r="AU13" i="1"/>
  <c r="AV13" i="1"/>
  <c r="AW13" i="1"/>
  <c r="AU4" i="1"/>
  <c r="AW4" i="1"/>
  <c r="AV213" i="1"/>
  <c r="AV208" i="1"/>
  <c r="AV203" i="1"/>
  <c r="AV198" i="1"/>
  <c r="AV193" i="1"/>
  <c r="AV188" i="1"/>
  <c r="AV183" i="1"/>
  <c r="AV178" i="1"/>
  <c r="AV173" i="1"/>
  <c r="AV168" i="1"/>
  <c r="AV163" i="1"/>
  <c r="AV158" i="1"/>
  <c r="AV153" i="1"/>
  <c r="AV148" i="1"/>
  <c r="AV143" i="1"/>
  <c r="AV138" i="1"/>
  <c r="AV133" i="1"/>
  <c r="AV128" i="1"/>
  <c r="AV123" i="1"/>
  <c r="AV115" i="1"/>
  <c r="AV87" i="1"/>
  <c r="AW84" i="1"/>
  <c r="AW75" i="1"/>
  <c r="AW72" i="1"/>
  <c r="AU36" i="1"/>
  <c r="AV20" i="1"/>
  <c r="AU96" i="1"/>
  <c r="AV66" i="1"/>
  <c r="AV36" i="1"/>
  <c r="AW36" i="1"/>
  <c r="AU16" i="1"/>
  <c r="AU93" i="1"/>
  <c r="AV93" i="1"/>
  <c r="AW93" i="1"/>
  <c r="AU66" i="1"/>
  <c r="AU63" i="1"/>
  <c r="AV63" i="1"/>
  <c r="AW63" i="1"/>
  <c r="AU32" i="1"/>
  <c r="AW32" i="1"/>
  <c r="AU28" i="1"/>
  <c r="AV28" i="1"/>
  <c r="AW28" i="1"/>
  <c r="AU24" i="1"/>
  <c r="AW24" i="1"/>
  <c r="AV16" i="1"/>
  <c r="AW16" i="1"/>
  <c r="AV112" i="1"/>
  <c r="AV104" i="1"/>
  <c r="AU78" i="1"/>
  <c r="AV78" i="1"/>
  <c r="AW78" i="1"/>
  <c r="AU47" i="1"/>
  <c r="AW47" i="1"/>
  <c r="AU12" i="1"/>
  <c r="AW12" i="1"/>
  <c r="AU31" i="1"/>
  <c r="AW89" i="1"/>
  <c r="AW80" i="1"/>
  <c r="AU53" i="1"/>
  <c r="AV53" i="1"/>
  <c r="AW53" i="1"/>
  <c r="AU39" i="1"/>
  <c r="AW39" i="1"/>
  <c r="AV31" i="1"/>
  <c r="AW31" i="1"/>
  <c r="AU19" i="1"/>
  <c r="AW19" i="1"/>
  <c r="AW267" i="1"/>
  <c r="AW262" i="1"/>
  <c r="AW257" i="1"/>
  <c r="AW252" i="1"/>
  <c r="AW247" i="1"/>
  <c r="AW242" i="1"/>
  <c r="AW237" i="1"/>
  <c r="AW232" i="1"/>
  <c r="AW227" i="1"/>
  <c r="AW222" i="1"/>
  <c r="AW217" i="1"/>
  <c r="AW212" i="1"/>
  <c r="AW207" i="1"/>
  <c r="AW202" i="1"/>
  <c r="AW197" i="1"/>
  <c r="AW192" i="1"/>
  <c r="AW187" i="1"/>
  <c r="AW182" i="1"/>
  <c r="AW177" i="1"/>
  <c r="AW172" i="1"/>
  <c r="AW167" i="1"/>
  <c r="AW162" i="1"/>
  <c r="AW157" i="1"/>
  <c r="AW152" i="1"/>
  <c r="AW147" i="1"/>
  <c r="AW142" i="1"/>
  <c r="AW137" i="1"/>
  <c r="AW132" i="1"/>
  <c r="AW127" i="1"/>
  <c r="AW122" i="1"/>
  <c r="AV89" i="1"/>
  <c r="AW86" i="1"/>
  <c r="AV80" i="1"/>
  <c r="AW77" i="1"/>
  <c r="AV46" i="1"/>
  <c r="AU43" i="1"/>
  <c r="AV43" i="1"/>
  <c r="AW43" i="1"/>
  <c r="AU27" i="1"/>
  <c r="AW27" i="1"/>
  <c r="AU11" i="1"/>
  <c r="AV267" i="1"/>
  <c r="AV262" i="1"/>
  <c r="AV257" i="1"/>
  <c r="AV252" i="1"/>
  <c r="AV247" i="1"/>
  <c r="AV242" i="1"/>
  <c r="AV237" i="1"/>
  <c r="AV232" i="1"/>
  <c r="AV227" i="1"/>
  <c r="AV222" i="1"/>
  <c r="AV217" i="1"/>
  <c r="AV212" i="1"/>
  <c r="AV207" i="1"/>
  <c r="AV202" i="1"/>
  <c r="AV197" i="1"/>
  <c r="AV192" i="1"/>
  <c r="AV187" i="1"/>
  <c r="AV182" i="1"/>
  <c r="AV177" i="1"/>
  <c r="AV172" i="1"/>
  <c r="AV167" i="1"/>
  <c r="AV162" i="1"/>
  <c r="AV157" i="1"/>
  <c r="AV152" i="1"/>
  <c r="AV147" i="1"/>
  <c r="AV142" i="1"/>
  <c r="AV137" i="1"/>
  <c r="AV132" i="1"/>
  <c r="AV127" i="1"/>
  <c r="AV122" i="1"/>
  <c r="AV114" i="1"/>
  <c r="AU98" i="1"/>
  <c r="AV98" i="1"/>
  <c r="AW98" i="1"/>
  <c r="AW71" i="1"/>
  <c r="AU46" i="1"/>
  <c r="AW30" i="1"/>
  <c r="AU23" i="1"/>
  <c r="AV23" i="1"/>
  <c r="AW23" i="1"/>
  <c r="AV11" i="1"/>
  <c r="AW11" i="1"/>
  <c r="AU86" i="1"/>
  <c r="AV74" i="1"/>
  <c r="AW49" i="1"/>
  <c r="AV30" i="1"/>
  <c r="AU7" i="1"/>
  <c r="AW7" i="1"/>
  <c r="AW100" i="1"/>
  <c r="AU83" i="1"/>
  <c r="AV83" i="1"/>
  <c r="AW83" i="1"/>
  <c r="AU71" i="1"/>
  <c r="AU68" i="1"/>
  <c r="AV68" i="1"/>
  <c r="AW68" i="1"/>
  <c r="AU26" i="1"/>
  <c r="AU34" i="1"/>
  <c r="AW34" i="1"/>
  <c r="AV26" i="1"/>
  <c r="AW26" i="1"/>
  <c r="AU2" i="1"/>
  <c r="AW2" i="1"/>
  <c r="AV244" i="1"/>
  <c r="AV239" i="1"/>
  <c r="AV234" i="1"/>
  <c r="AV229" i="1"/>
  <c r="AV224" i="1"/>
  <c r="AV219" i="1"/>
  <c r="AV214" i="1"/>
  <c r="AV209" i="1"/>
  <c r="AV204" i="1"/>
  <c r="AV199" i="1"/>
  <c r="AV194" i="1"/>
  <c r="AV189" i="1"/>
  <c r="AV184" i="1"/>
  <c r="AV179" i="1"/>
  <c r="AV174" i="1"/>
  <c r="AV169" i="1"/>
  <c r="AV164" i="1"/>
  <c r="AV159" i="1"/>
  <c r="AV154" i="1"/>
  <c r="AV149" i="1"/>
  <c r="AV144" i="1"/>
  <c r="AV139" i="1"/>
  <c r="AV134" i="1"/>
  <c r="AV129" i="1"/>
  <c r="AV124" i="1"/>
  <c r="AU106" i="1"/>
  <c r="AV97" i="1"/>
  <c r="AW94" i="1"/>
  <c r="AW85" i="1"/>
  <c r="AU42" i="1"/>
  <c r="AW42" i="1"/>
  <c r="AU38" i="1"/>
  <c r="AV38" i="1"/>
  <c r="AW38" i="1"/>
  <c r="AU18" i="1"/>
  <c r="AV18" i="1"/>
  <c r="AW18" i="1"/>
  <c r="AU6" i="1"/>
  <c r="AW116" i="1"/>
  <c r="AW108" i="1"/>
  <c r="AV94" i="1"/>
  <c r="AW91" i="1"/>
  <c r="AV85" i="1"/>
  <c r="AW82" i="1"/>
  <c r="AW70" i="1"/>
  <c r="AW67" i="1"/>
  <c r="AW64" i="1"/>
  <c r="AV61" i="1"/>
  <c r="AW25" i="1"/>
  <c r="AU22" i="1"/>
  <c r="AW22" i="1"/>
  <c r="AU14" i="1"/>
  <c r="AW14" i="1"/>
  <c r="AU10" i="1"/>
  <c r="AV10" i="1"/>
  <c r="AV6" i="1"/>
  <c r="AW6" i="1"/>
  <c r="AU111" i="1"/>
  <c r="AV108" i="1"/>
  <c r="AU103" i="1"/>
  <c r="AW103" i="1"/>
  <c r="AV82" i="1"/>
  <c r="AW79" i="1"/>
  <c r="AV70" i="1"/>
  <c r="AV67" i="1"/>
  <c r="AV64" i="1"/>
  <c r="AU61" i="1"/>
  <c r="AU58" i="1"/>
  <c r="AV58" i="1"/>
  <c r="AW58" i="1"/>
  <c r="AV25" i="1"/>
  <c r="AW121" i="1"/>
  <c r="AW113" i="1"/>
  <c r="AU91" i="1"/>
  <c r="AV79" i="1"/>
  <c r="AW76" i="1"/>
  <c r="AU41" i="1"/>
  <c r="AV37" i="1"/>
  <c r="AV17" i="1"/>
  <c r="AU5" i="1"/>
  <c r="AV5" i="1"/>
  <c r="AW5" i="1"/>
  <c r="AV121" i="1"/>
  <c r="AU116" i="1"/>
  <c r="AU88" i="1"/>
  <c r="AV88" i="1"/>
  <c r="AW88" i="1"/>
  <c r="AV41" i="1"/>
  <c r="AW41" i="1"/>
  <c r="AU29" i="1"/>
  <c r="AW29" i="1"/>
  <c r="AU21" i="1"/>
  <c r="AV9" i="1"/>
  <c r="AW8" i="1"/>
  <c r="AW3" i="1"/>
  <c r="AV8" i="1"/>
  <c r="AV3" i="1"/>
  <c r="AV964" i="1" l="1"/>
  <c r="AV1622" i="1"/>
  <c r="AU1321" i="1"/>
  <c r="AU964" i="1"/>
  <c r="AV649" i="1"/>
  <c r="AU1091" i="1"/>
  <c r="AU1524" i="1"/>
  <c r="AW1284" i="1"/>
  <c r="AU663" i="1"/>
  <c r="AW864" i="1"/>
  <c r="AW1562" i="1"/>
  <c r="AV409" i="1"/>
  <c r="AV1689" i="1"/>
  <c r="AU1603" i="1"/>
  <c r="AU409" i="1"/>
  <c r="AW1091" i="1"/>
  <c r="AU1141" i="1"/>
  <c r="AW1321" i="1"/>
  <c r="AV1141" i="1"/>
  <c r="AW806" i="1"/>
  <c r="AU1638" i="1"/>
  <c r="AV72" i="1"/>
  <c r="AV927" i="1"/>
  <c r="AW1599" i="1"/>
  <c r="AU1562" i="1"/>
  <c r="AU864" i="1"/>
  <c r="AW1509" i="1"/>
  <c r="AU890" i="1"/>
  <c r="AV1318" i="1"/>
  <c r="AV890" i="1"/>
  <c r="AW1622" i="1"/>
  <c r="AU683" i="1"/>
  <c r="AW859" i="1"/>
  <c r="AV879" i="1"/>
  <c r="AW1524" i="1"/>
  <c r="AW879" i="1"/>
</calcChain>
</file>

<file path=xl/sharedStrings.xml><?xml version="1.0" encoding="utf-8"?>
<sst xmlns="http://schemas.openxmlformats.org/spreadsheetml/2006/main" count="34624" uniqueCount="21578">
  <si>
    <t>n</t>
  </si>
  <si>
    <t>undefined</t>
  </si>
  <si>
    <t>['two substrate', 'tie antenna', 'thz time', 'spectral bandwidth', 'simulations based', 'results emphasize', 'receiver antennas', 'photoconductive substrates', 'optical fiber', 'novel terahertz', 'lens design', 'kirchoff diffraction', 'experimental results', 'emitted beam', 'domain spectrometers', 'domain spectrometer', 'describe measurements', 'crucial component']</t>
  </si>
  <si>
    <t>We describe measurements of the angular radiation patterns from lens-coupled terahertz antennas fabricated on photoconductive substrates. These measurements were performed with a novel terahertz (THz) time-domain spectrometer in which the femtosecond optical pulses used to gate the emitter and receiver antennas were delivered by optical fiber. We used this system to perform a comparison between the two substrate-lens designs commonly used in THz time-domain spectrometers. We measured both E-plane and H-plane emission patterns for a 90¬∞ bow-tie antenna. By comparing these experimental results with simulations based on Fresnel-Kirchoff diffraction, we find that the choice of substrate-lens design is important in determining not only the directivity of the emitted beam but also the spectral bandwidth. These results emphasize the significance of this crucial component in the design of broadband THz spectrometers. ¬© 2002 Optical Society of America.</t>
  </si>
  <si>
    <t>319-329</t>
  </si>
  <si>
    <t>Journal</t>
  </si>
  <si>
    <t>Journal of the Optical Society of America B: Optical Physics</t>
  </si>
  <si>
    <t>100322480;60005286</t>
  </si>
  <si>
    <t>6506196001;7004931461</t>
  </si>
  <si>
    <t>Van Rudd, J.;Mittleman, Daniel M.</t>
  </si>
  <si>
    <t>United States;United States</t>
  </si>
  <si>
    <t>Houston;Ann Arbor</t>
  </si>
  <si>
    <t>Rice University;Picometrix, Inc.</t>
  </si>
  <si>
    <t>60005286;100322480</t>
  </si>
  <si>
    <t>Van Rudd J.</t>
  </si>
  <si>
    <t>Article</t>
  </si>
  <si>
    <t>ar</t>
  </si>
  <si>
    <t>Influence of substrate-lens design in terahertz time-domain spectroscopy</t>
  </si>
  <si>
    <t>10.1364/JOSAB.19.000319</t>
  </si>
  <si>
    <t>2-s2.0-0001033304</t>
  </si>
  <si>
    <t>['upon suspension', 'thiol derivative', 'spectroscopic methods', 'photoelectrochemical conversion', 'observe formation', 'light energy', 'gold nanoparticle', 'gold nanocore', 'fluorescence emission', 'excited singlet', 'energy transfer', 'decreased yields', 'central nanocore', 'c60 nanoassemblies']</t>
  </si>
  <si>
    <t>A self-assembled photoactive antenna system containing a gold nanoparticle as the central nanocore and appended fullerene moieties as the photoreceptive hydrophobic shell is designed by functionalizing a gold nanoparticle with a thiol derivative of fullerene. Upon suspension of fullerene-functionalized gold nanoparticles (Au-S-C60) in toluene we observe formation of 5-30 nm diameter clusters. The ease of suspending these nanoassemblies in organic solvents allows us to probe the excited state interactions by spectroscopic methods. The quenching of fluorescence emission as well as decreased yields of triplet excited state suggest the participation of excited singlet in the energy transfer to the gold nanocore. Application of electrophoretically deposited Au-S-C60 nanoassemblies on optically transparent electrodes in the photoelectrochemical conversion of light energy has been demonstrated.</t>
  </si>
  <si>
    <t>29-35</t>
  </si>
  <si>
    <t>Nano Letters</t>
  </si>
  <si>
    <t>60075894;60075894;60075894;60075894-60015236;60007259-60021501;60007259-60021501;60007259</t>
  </si>
  <si>
    <t>6505861866;6508114509;7402627141;7401952401;6602825299;57197953907;35596959400</t>
  </si>
  <si>
    <t>Sudeep, P. K.;Ipe, Binil Itty;Thomas, K. G.;George, M. V.;Barazzouk, Said;Hotchandani, Surat;Kamat, Prashant V.</t>
  </si>
  <si>
    <t>India;Canada;India;United States</t>
  </si>
  <si>
    <t>Thiruvananthapuram;Trois-Rivieres;Bengaluru;Notre Dame</t>
  </si>
  <si>
    <t>National Institute for Interdisciplinary Science and Technology;Universit√© du Qu√©bec √† Trois-Rivi√®res;Jawaharlal Nehru Centre for Advanced Scientific Research;Notre Dame Radiation Laboratory</t>
  </si>
  <si>
    <t>60075894;60021501;60015236;60007259</t>
  </si>
  <si>
    <t>Sudeep P.K.</t>
  </si>
  <si>
    <t>Fullerene-Functionalized Gold Nanoparticles. A Self-Assembled Photoactive Antenna-Metal Nanocore Assembly</t>
  </si>
  <si>
    <t>10.1021/nl010073w</t>
  </si>
  <si>
    <t>2-s2.0-0002470333</t>
  </si>
  <si>
    <t>['two varieties', 'smaller spines', 'sensory structures', 'new criterion', 'mechanoreceptory functions', 'male antenna', 'long bristle', 'larger type', 'interpreted according', 'images obtained', 'greater numbers', 'female flagellum', 'electrophysiological techniques', 'different numbers', 'coeloconic sensilla', 'chaetic sensilla', 'basiconic sensilla', 'apical dilatations', 'antennae constitutes', 'also observed']</t>
  </si>
  <si>
    <t>Antenna | Dermatobia | Diptera | Semiochemical | Sensilla | Ultrastructure</t>
  </si>
  <si>
    <t>Sensilla of the antennae of male and female Dermatobia hominis were studied by scanning electron microscopy. The images obtained were interpreted according to the scientific literature referring to the sensory structures of insects. Sensilla of the "long bristle" type and smaller spines of the "microtrichia" type were found in different numbers and patterns of distribution on the scape and pedicel. Coeloconic sensilla with longitudinal cuticular furrows were observed on the female flagellum, as well as two varieties of basiconic sensilla: a large one surrounded by pointed foliaceous structures and a smaller form implanted on a raised cuticular process. The larger type of basiconic sensilla was also observed on the flagellum of the male antenna, as well as a variety of coeloconic sensilla with apical dilatations. Trichoid and chaetic sensilla were encountered in greater numbers on the arista of females, with the former type predominating. Coeloconic sensilla were observed on the arista of both sexes, as well as sensilla of the "long bristle" and styloconic types exclusively in males. Adult D. hominis were observed to possess sensory structures with chemoreceptory, thermo-hygroreceptory and mechanoreceptory functions on their antennae. These results could facilitate the identification of the chemoreceptors by electrophysiological techniques. The sexual dimorphism noted for the antennae constitutes a new criterion for distinguishing between the sexes of D. hominis.</t>
  </si>
  <si>
    <t>36-43</t>
  </si>
  <si>
    <t>Journal of Medical Entomology</t>
  </si>
  <si>
    <t>60027136;60027136;60027136</t>
  </si>
  <si>
    <t>56635050800;7004158838;6601995230</t>
  </si>
  <si>
    <t>De Freitas Fernandes, Fernando;Marcos Linardi, Pedro;Chiarini-Garcia, H√©lio</t>
  </si>
  <si>
    <t>Brazil</t>
  </si>
  <si>
    <t>Goiania</t>
  </si>
  <si>
    <t>Universidade Federal de Goi√°s</t>
  </si>
  <si>
    <t>De Freitas Fernandes F.</t>
  </si>
  <si>
    <t>Morphology of the antenna of Dermatobia hominis (Diptera: Cuterebridae) based on scanning electron microscopy</t>
  </si>
  <si>
    <t>10.1603/0022-2585-39.1.36</t>
  </si>
  <si>
    <t>2-s2.0-0008651285</t>
  </si>
  <si>
    <t>['zero crosscorrelation', 'understood problem', 'training sequences', 'time code', 'static frequency', 'selective channels', 'performance metric', 'paper addresses', 'much easier', 'like autocorrelation', 'like auto', 'information symbols', 'channel estimation', 'antenna transmissions']</t>
  </si>
  <si>
    <t>This paper addresses the problem of training sequence design for multiple-antenna transmissions over quasi-static frequency-selective channels. As performance metric for channel estimation, mean square error is adopted. To achieve the minimum mean square error, the training sequences transmitted from the multiple antennas must have impulse-like autocorrelation and zero crosscorrelation. We reduce the problem of designing multiple training sequences to the much easier and well-understood problem of designing a single training sequence with impulse-like auto-correlation. To this end, we propose to encode the training sequences with a space-time code, that may be the same or different from the space-time code that encodes the information symbols. Designing one instead of multiple training sequences reduces the search space significantly and simplifies the construction of optimal or suboptimal training sequences. ¬© 2001 IEEE.</t>
  </si>
  <si>
    <t>78-83</t>
  </si>
  <si>
    <t>IEEE Wireless Communications and Networking Conference, WCNC</t>
  </si>
  <si>
    <t>60008383;60008383;60008383</t>
  </si>
  <si>
    <t>6601957565;7006800187;7003618796</t>
  </si>
  <si>
    <t>Fragouli, C.;Al-Dhahir, N.;Turin, W.</t>
  </si>
  <si>
    <t>United States</t>
  </si>
  <si>
    <t>Florham Park</t>
  </si>
  <si>
    <t>AT&amp;T Laboratories Florham Park</t>
  </si>
  <si>
    <t>Fragouli C.</t>
  </si>
  <si>
    <t>Reduced-complexity training schemes for multiple-antenna broadband transmissions</t>
  </si>
  <si>
    <t>10.1109/WCNC.2002.993467</t>
  </si>
  <si>
    <t>2-s2.0-0009505159</t>
  </si>
  <si>
    <t>['two cases', 'transmit antennas', 'shadowing environment', 'shadowing channels', 'results show', 'receive diversity', 'outage probability', 'lognormal shadowing', 'channels face', 'cellular system', 'carlo simulations']</t>
  </si>
  <si>
    <t>We study the effects of lognormal shadowing on systems employing transmit and receive diversity. We derive a closed form formula for the average outage probability of a cellular system with M transmit antennas and N receive antennas. Two cases are considered: (i) all M √ó N channels are affected by the same shadowing environment, and (ii) all channels face independent shadowing. We validate the formulas that are derived by Monte-Carlo simulations. The results show that the outage probability of the independent-shadowing channels is less than the case in which all channels face the same shadowing. ¬© 2001 IEEE.</t>
  </si>
  <si>
    <t>54-57</t>
  </si>
  <si>
    <t>60029445;60029445;60029445</t>
  </si>
  <si>
    <t>6603206237;7006795426;35570711700</t>
  </si>
  <si>
    <t>Emamian, Vahid;Kaveh, Mostafa;Alouini, Mohamed Slim</t>
  </si>
  <si>
    <t>Minneapolis</t>
  </si>
  <si>
    <t>University of Minnesota Twin Cities</t>
  </si>
  <si>
    <t>Emamian V.</t>
  </si>
  <si>
    <t>Outage probability with transmit and receive diversity in a shadowing environment</t>
  </si>
  <si>
    <t>10.1109/WCNC.2002.993462</t>
  </si>
  <si>
    <t>2-s2.0-0011877210</t>
  </si>
  <si>
    <t>['wide bandgap', 'wbg materials', 'ten times', 'significantly reduce', 'shared apertures', 'receiver elements', 'radio frequency', 'power amplifier', 'modules required', 'considerable development', 'characteristics provide', '20 ghz', '100 ghz']</t>
  </si>
  <si>
    <t>Gallium nitride | Microwave devices | Microwave power amplifiers | Microwave solid state | Silicon carbide | Wide bandgap semiconductors (WBS)</t>
  </si>
  <si>
    <t>Radio frequency (RF) semiconductor electronics enable military systems that operate in the microwave and millimeter wave frequency bands of 1-100 GHz. The performance of numerous electromagnetic systems could be enhanced by the inclusion of wide bandgap (WBG) microwave and millimeter wave devices, either as power amplifier or receiver elements. The demonstrated power performance lias generally been six to ten times that of equivalent gallium arsenide or indium phosphide devices up through 20 GHz, with enhanced dynamic range and improved impedance matching. These characteristics provide an opportunity to significantly reduce the number of modules required for many active aperture antenna systems, hence, cost, while enabling new capabilities for shared apertures. Prior to realization of any WBG system deployment, however, considerable development and maturation of WBG materials, devices, and circuits must yet ensue. ¬© 2002 IEEE.</t>
  </si>
  <si>
    <t>1059-1064</t>
  </si>
  <si>
    <t>Proceedings of the IEEE</t>
  </si>
  <si>
    <t>60000251-60019228;60000251-60033252;60000251-60018431</t>
  </si>
  <si>
    <t>6505995400;22036715400;7102996475</t>
  </si>
  <si>
    <t>Kemerley, Robert Tim;Wallace, H. Bruce;Yoder, Max N.</t>
  </si>
  <si>
    <t>United States;United States;United States;United States</t>
  </si>
  <si>
    <t>Adelphi;Dayton;Arlington;New York</t>
  </si>
  <si>
    <t>U.S. Army Research Laboratory;Air Force Research Laboratory;Office of Naval Research;IEEE</t>
  </si>
  <si>
    <t>60033252;60019228;60018431;60000251</t>
  </si>
  <si>
    <t>Kemerley R.T.</t>
  </si>
  <si>
    <t>Impact of wide bandgap microwave devices on DoD systems</t>
  </si>
  <si>
    <t>S0018921902055792</t>
  </si>
  <si>
    <t>10.1109/JPROC.2002.1021570</t>
  </si>
  <si>
    <t>2-s2.0-0012320583</t>
  </si>
  <si>
    <t>National Institute on Aging</t>
  </si>
  <si>
    <t>R01AG016667</t>
  </si>
  <si>
    <t>NIA</t>
  </si>
  <si>
    <t>['unique spatial', 'temporal patterns', 'temperature effects', 'spatial expression', 'rights reserved', 'regulatory region', 'genetic elements', 'general features', 'adult antennae']</t>
  </si>
  <si>
    <t>Aging | Antenna | Deformed | Distal-less | Drosophila hydei | Drosophila melanogaster | Embryogenesis | Enhancer | Gene expression | Life span | Temperature compensation</t>
  </si>
  <si>
    <t>A comparison of the activity of genetic elements from the regulatory region of the Drosophila melanogaster Deformed gene during embryogenesis and adult life reveals important similarities and differences. The 2.7 kb epidermal autoregulatory enhancer (EAE) of the Deformed gene drives expression of a Œ≤-galactosidase reporter in unique spatial and temporal patterns in the adult antennae; this pattern is insensitive to temperature effects. The Deformed regulatory region possesses distinct enhancer elements that can direct the expression of a Œ≤-galactosidase reporter spatially and temporally. A 120 bp region can reproduce the general features of the larger EAE fragment. The Deformed binding site is essential for temporal and spatial expression of Œ≤-galactosidase during embryogenesis but is not required in the adult. ¬© 2002 Elsevier Science Ireland Ltd. All rights reserved.</t>
  </si>
  <si>
    <t>27-37</t>
  </si>
  <si>
    <t>Mechanisms of Development</t>
  </si>
  <si>
    <t>60000209;60000209</t>
  </si>
  <si>
    <t>7801346958;7005548276</t>
  </si>
  <si>
    <t>Hoopengardner, Barry;Helfand, Stephen L.</t>
  </si>
  <si>
    <t>Farmington</t>
  </si>
  <si>
    <t>UConn Health</t>
  </si>
  <si>
    <t>Hoopengardner B.</t>
  </si>
  <si>
    <t>Temperature compensation and temporal expression mediated by an enhancer element in Drosophila</t>
  </si>
  <si>
    <t>S0925477301005883</t>
  </si>
  <si>
    <t>10.1016/S0925-4773(01)00588-3</t>
  </si>
  <si>
    <t>2-s2.0-0035659783</t>
  </si>
  <si>
    <t>['wavelength region', 'time resolution', 'synechocystis sp', 'spinach chloroplasts', 'spectral resolution', 'specifically affected', 'psii chi', 'pcc 6803', 'ntp treatment', 'molecules could', 'may originate', 'manner similar', 'components modified', 'component responsible', '760 nm', '700 nm', '3 ps']</t>
  </si>
  <si>
    <t>Antenna | Energy transfer | Evolution | Fluorescence | Gloeobacter violaceus | Photosynthesis</t>
  </si>
  <si>
    <t>We investigated the reason for the absence of the long-wavelength PSI Chi a fluorescence at -196¬∞C in the cyanobacterium Gloeobacter5 violaceus using two methods: p-nitrothiophenol (p-NTP) treatment and time-resolved fluorescence spectra. The p-NTP treatment showed that PSII Chi a fluorescence was specifically affected in a manner similar to that for Synechocystis sp. PCC 6803 and spinach chloroplasts, although there were no components modified by thep-NTP treatment, indicating an absence of the long-wavelength PSI Chi a fluorescence. The time-resolved fluorescence spectra with a time resolution of 1.3 ps and spectral resolution of 1.0 nm gave no indication of the presence of the long-wavelength PSI fluorescence in the wavelength region between 700 nm and 760 nm, indicating that a very fast energy transfer among Chi a molecules could not account for the absence of the long-wavelength PSI fluorescence. From these data, it seems that the absence of the long-wavelength PSI fluorescence is due to a lack of the formation of a component responsible for the fluorescence at -196¬∞C, which may originate from a difference in the amino acid sequence. We discuss the significance of this phenomenon and interpret our findings in terms of the evolution of cyanobacteria.</t>
  </si>
  <si>
    <t>587-594</t>
  </si>
  <si>
    <t>Plant and Cell Physiology</t>
  </si>
  <si>
    <t>60020739-60011001;60020739;60020739;60020739;60014652;60014652;60004853-60011001</t>
  </si>
  <si>
    <t>7006461138;57224876858;35996676700;6506164783;7102347852;24586425300;7102537206</t>
  </si>
  <si>
    <t>Mimuro, Mamoru;Ookubo, Takahiro;Takahashi, Daisuke;Sakawa, Takahiro;Akimoto, Seiji;Yamazaki, Iwao;Miyashita, Hideaki</t>
  </si>
  <si>
    <t>Japan;Japan;Japan;Japan</t>
  </si>
  <si>
    <t>Yamaguchi;Sapporo;Kyoto;Fuchu</t>
  </si>
  <si>
    <t>Yamaguchi University;Hokkaido University;Kyoto University;Tokyo University of Agriculture and Technology</t>
  </si>
  <si>
    <t>60020739;60014652;60011001;60004853</t>
  </si>
  <si>
    <t>Mimuro M.</t>
  </si>
  <si>
    <t>Unique fluorescence properties of a cyanobacterium Gloeobacter violaceus PCC 7421: Reasons for absence of the long-wavelength PSI Chi a fluorescence at -196¬∞C</t>
  </si>
  <si>
    <t>10.1093/pcp/pcf070</t>
  </si>
  <si>
    <t>2-s2.0-0035983330</t>
  </si>
  <si>
    <t>['xanthophyll cycle', 'unusually rapid', 'turbulent waters', 'strong quenching', 'saturating light', 'regulate psii', 'rapidly caused', 'random quenching', 'quenched level', 'quantum efficiency', 'psii proportionally', 'pool size', 'pigment contents', 'photosystem ii', 'photosynthetic parameters', 'photochemical quenching', 'much stronger', 'light intensity', 'illumination conditions', 'fully reversed', 'fo relative', 'extensive de', 'energy transfer', 'effective photoprotection', 'dt concentration', 'charge separation', 'antenna size']</t>
  </si>
  <si>
    <t>The pool size of the xanthophyll cycle pigment diadinoxanthin (DD) in the diatom Phaeodactylum tricornutum depends on illumination conditions during culture. Intermittent light caused a doubling of the DD pool without significant change in other pigment contents and photosynthetic parameters, including the photosystem II (PSII) antenna size. On exposure to high-light intensity, extensive de-epoxidation of DD to diatoxanthin (DT) rapidly caused a very strong quenching of the maximum chlorophyll fluorescence yield (Fm‚Ä≤, PSII reaction centers closed), which was fully reversed in the dark. The non-photochemical quenching of the minimum fluorescence yield (Fo‚Ä≤, PSII centers open) decreased the quantum efficiency of PSII proportionally. For both Fm and Fo‚Ä≤, the non-photochemical quenching expressed as F/F‚Ä≤ - 1 (with F‚Ä≤ the quenched level) was proportional to the DT concentration. However, the quenching of Fo relative to that of Fm was much stronger than random quenching in a homogeneous antenna could explain, showing that the rate of photochemical excitation trapping was limited by energy transfer to the reaction center rather than by charge separation. The cells can increase not only the amount of DT they can produce, but also its efficiency in competing with the PSII reaction center for excitation. The combined effect allowed intermittent light grown cells to down-regulate PSII by 90% and virtually eliminated photoinhibition by saturating light. The unusually rapid and effective photoprotection by the xanthophyll cycle in diatoms may help to explain their dominance in turbulent waters.</t>
  </si>
  <si>
    <t>1398-1406</t>
  </si>
  <si>
    <t>Plant Physiology</t>
  </si>
  <si>
    <t>60000179;60000179;60000179;60000179</t>
  </si>
  <si>
    <t>7005438082;7102477063;7003439547;7004414817</t>
  </si>
  <si>
    <t>Lavaud, Johann;Rousseau, Bernard;Van Gorkom, Hans J.;Etienne, Anne Lise</t>
  </si>
  <si>
    <t>France</t>
  </si>
  <si>
    <t>Paris</t>
  </si>
  <si>
    <t>√âcole Normale Sup√©rieure</t>
  </si>
  <si>
    <t>Lavaud J.</t>
  </si>
  <si>
    <t>Influence of the diadinoxanthin pool size on photoprotection in the marine planktonic diatom Phaeodactylum tricornutum</t>
  </si>
  <si>
    <t>10.1104/pp.002014</t>
  </si>
  <si>
    <t>2-s2.0-0035983964</t>
  </si>
  <si>
    <t>['transmission mode', 'reported previously', 'permittivity data', 'noted among', 'moisture content', 'lens antennas', 'domain spectroscopy', 'dielectric properties', 'collimated beam', 'bulk density', 'broadband horn', 'applying time', '13 ghz']</t>
  </si>
  <si>
    <t>Dielectric constant | Dielectric loss factor | Dielectric properties | Measurements | Permittivity | Wheat</t>
  </si>
  <si>
    <t>Use of broadband horn/lens antennas with a collimated beam in a free-space measurement set-up with a network analyzer operating between 3 and 13 GHz and applying time-domain gating improved the accuracy of permittivity (dielectric properties) measurements on grain. Measurements were taken in the transmission mode on samples from five different classes of wheat over ranges of moisture content, temperature, and bulk density. Dielectric properties were divided by bulk density of the grain for comparison of different wheat lots. No differences in permittivity data were noted among the different wheat classes, so data were combined for presentation. The new data agree well with those reported previously. For further research, to provide dielectric properties over a very broad frequency range for a given grain sample, use of time-domain spectroscopy is suggested.</t>
  </si>
  <si>
    <t>41-54</t>
  </si>
  <si>
    <t>Journal of Microwave Power and Electromagnetic Energy</t>
  </si>
  <si>
    <t>60026715;60026715;60026715</t>
  </si>
  <si>
    <t>7006372477;7005330870;7403081273</t>
  </si>
  <si>
    <t>Kraszewski, A. W.;Trabelsi, S.;Nelson, S. O.</t>
  </si>
  <si>
    <t>Athens</t>
  </si>
  <si>
    <t>USDA ARS Russell Research Center (RRC)</t>
  </si>
  <si>
    <t>Kraszewski A.</t>
  </si>
  <si>
    <t>Broadband microwave wheat permittivity measurements in free space</t>
  </si>
  <si>
    <t>10.1080/08327823.2002.11688469</t>
  </si>
  <si>
    <t>2-s2.0-0035984599</t>
  </si>
  <si>
    <t>['useful non', 'submicroscopical observations', 'stationary phase', 'samples collected', 'room temperature', 'reaction centres', 'psii ratios', 'psii chlorophyll', 'protein complexes', 'microspectrofluorimetric data', 'lhcpii immunolocalization', 'lag phase', 'inner antennae', 'immediately assembled', 'form bound', 'euglena gracilis', 'etiolated cells', 'different times', 'destructive tool', 'data suggest', 'continuous light', 'connected one', 'chloroplast transformation', 'chloroplast differentiation', 'assembly kinetics', '72 h', '47 syntheses', '436 nm', '330 œºmol']</t>
  </si>
  <si>
    <t>Euglena gracilis | Greening | Microspectrofluorimetry | PSII assembly</t>
  </si>
  <si>
    <t>The assembly kinetics of the PSII chlorophyll-protein complexes was followed during the greening of Euglena gracilis by microspectrofluorimetry in vivo, at room temperature, on single living cells. The study was correlated to micro- and submicroscopic events accompanying the proplastid to chloroplast transformation and with the immunolocalization of the LHCPII. Etiolated cells of Euglena gracilis were grown in darkness in Mego's heterotrophic liquid medium under shaking at 25¬±1¬∞C. At the stationary phase of growth, they were exposed to continuous light (330 Œºmol m-2 s-1) for 72 h. The analyses were carried out on samples collected at different times of illumination. Microspectrofluorimetric data were recorded in the 620-780 nm range (excitation at 436 nm) and were resolved into Gaussian components corresponding to the reaction centres (RCII) and the inner antennae (CP43-47) of the PSII and LHCPII. From the RCII/CP43-47 and LHCPII/PSII ratios, it was inferred that (1) a disconnection between RCII and CP43-47 syntheses occurs during the lag phase of chloroplast differentiation, RCII being synthesized before the inner antennae. This results in the accumulation of uncoupled PSII Chl-protein complexes; (2) after lag phase, the RCII and CP43-47 syntheses are connected one to another; (3) the freshly synthesized LHCPII complexes are immediately assembled with the PSII, suggesting that the outer antennae always maintain the form bound to PSII. Micro- and submicroscopical observations and LHCPII immunolocalization were in agreement. These data suggest that microspectrofluorimetry may constitute a useful non-destructive tool for studying the assembly kinetics of PSII, under fully physiological life conditions.</t>
  </si>
  <si>
    <t>1753-1763</t>
  </si>
  <si>
    <t>Journal of Experimental Botany</t>
  </si>
  <si>
    <t>60024690;60024690;60024690;60024690;60024690</t>
  </si>
  <si>
    <t>6701734335;6508186137;9746904800;7004503294;6603856952</t>
  </si>
  <si>
    <t>Pancaldi, Simonetta;Baldisserotto, Costanza;Ferroni, Lorenzo;Bonora, Angelo;Fasulo, Maria Palmira</t>
  </si>
  <si>
    <t>Italy</t>
  </si>
  <si>
    <t>Ferrara</t>
  </si>
  <si>
    <t>University of Ferrara</t>
  </si>
  <si>
    <t>Pancaldi S.</t>
  </si>
  <si>
    <t>Room temperature microspectrofluorimetry as a useful tool for studying the assembly of the PSII chlorophyll-protein complexes in single living cells of etiolated Euglena gracilis Klebs during the greening process</t>
  </si>
  <si>
    <t>10.1093/jxb/erf031</t>
  </si>
  <si>
    <t>2-s2.0-0035987386</t>
  </si>
  <si>
    <t>['visual observations', 'transponder system', 'time incubating', 'system consisted', 'snowy plover', 'recording device', 'randomization tests', 'nesting shorebird', 'incubation behavior', 'females incubated', 'day ).', 'buried nearby', '4 h', '3 h', '24 h']</t>
  </si>
  <si>
    <t>Automatic recording | Charadrius | Daily routines | Parental care | Sexual conflict | Shorebirds</t>
  </si>
  <si>
    <t>We investigated the incubation behavior of a ground-nesting shorebird, the Snowy Plover (Charadrius a. alexandrinus) by developing a transponder system that recorded the identity of parents on their nest over 24 h. The system consisted of a small chip glued on the tail of the parent, an antenna that was buried under the nest, and a recording device that was buried nearby. The transponder system was both accurate and reliable, since only 0.2% of records were false. The records of the transponder system were augmented by visual observations, and these data were analyzed by randomization tests. We found strong daily incubation routines: females incubated during the day, whereas males incubated mostly at night. Overall, the females spent significantly more time incubating the nest (11.3 h (median)/day) than the males (9.4 h/day). We discuss several hypotheses for the observed daily incubation routines of the sexes, and propose experimental studies to test these hypotheses.</t>
  </si>
  <si>
    <t>199-205</t>
  </si>
  <si>
    <t>Journal of Field Ornithology</t>
  </si>
  <si>
    <t>60004400;60030480</t>
  </si>
  <si>
    <t>7801323899;55254243200</t>
  </si>
  <si>
    <t>Kosztol√°nyi, Andr√°s;Sz√©kely, Tam√°s</t>
  </si>
  <si>
    <t>United Kingdom;Hungary</t>
  </si>
  <si>
    <t>Bath;Debrecen</t>
  </si>
  <si>
    <t>University of Bath;Debreceni Egyetem</t>
  </si>
  <si>
    <t>60030480;60004400</t>
  </si>
  <si>
    <t>Kosztol√°nyi A.</t>
  </si>
  <si>
    <t>Using a transponder system to monitor incubation routines of Snowy Plovers</t>
  </si>
  <si>
    <t>10.1648/0273-8570-73.2.199</t>
  </si>
  <si>
    <t>2-s2.0-0035993951</t>
  </si>
  <si>
    <t>['weighting scheme', 'samples differ', 'ray micro', 'logan phantom', 'known way', 'free reconstruction', 'detector array', 'ct scanner', 'ct applications', 'beam geometry', '50 %.']</t>
  </si>
  <si>
    <t>Cone-beam | Fan-beam | Field of view | Image reconstruction | Micro-CT | X-ray computed tomography (CT)</t>
  </si>
  <si>
    <t>Because the sizes of samples differ in x-ray micro-CT applications, it is desirable to have a mechanism to change the field of view of a micro-CT scanner. A well-known way to double the diameter of the field of view is to displace a detector array by 50%. In this paper, we propose to displace a detector array by an amount of greater than 0% but less than 50% for a continuously adjustable field of view, and formulate a weighting scheme for artifact-free reconstruction. Then, we perform numerical simulation with the Shepp-Logan phantom to demonstrate the feasibility in fan-beam and cone-beam geometry. ¬© 2002 American Association of Physicists in Medicine.</t>
  </si>
  <si>
    <t>1634-1636</t>
  </si>
  <si>
    <t>Medical Physics</t>
  </si>
  <si>
    <t>Wang, Ge</t>
  </si>
  <si>
    <t>Iowa City</t>
  </si>
  <si>
    <t>University of Iowa</t>
  </si>
  <si>
    <t>Wang G.</t>
  </si>
  <si>
    <t>X-ray micro-CT with a displaced detector array</t>
  </si>
  <si>
    <t>10.1118/1.1489043</t>
  </si>
  <si>
    <t>2-s2.0-0035996482</t>
  </si>
  <si>
    <t>['working frequency', 'resonant antenna', 'radiation resistance', 'radiation pattern', 'physical reasons', 'optimal structure', 'numerical results', 'novel characteristics', 'high directivity', 'certain range', 'also explained']</t>
  </si>
  <si>
    <t>A metallic photonic bandgap (MPBG) resonant antenna is introduced, which has novel characteristics (such as high directivity and high radiation resistance for a certain range of frequencies) as compared to conventional MPBG antennas. The linear MPBG resonant antenna is formed by infinitely long metallic rods in vacuum. The numerical results for the radiation pattern and the radiation resistance are presented. By adjusting the structure of the MPBG resonant antenna and its working frequency, an optimal structure is achieved. The physical reasons for the novel characteristics of the MPBG resonant antenna are also explained.</t>
  </si>
  <si>
    <t>804-806</t>
  </si>
  <si>
    <t>0256307X</t>
  </si>
  <si>
    <t>Chinese Physics Letters</t>
  </si>
  <si>
    <t>60003970;60003970;60003970;60003970</t>
  </si>
  <si>
    <t>7401703660;34770079900;36048024500;57196387936</t>
  </si>
  <si>
    <t>Lin, Qing Chun;Fu, Jian;He, Sai Ling;Zhang, Jian Wu</t>
  </si>
  <si>
    <t>China</t>
  </si>
  <si>
    <t>Hangzhou</t>
  </si>
  <si>
    <t>Zhejiang University</t>
  </si>
  <si>
    <t>Lin Q.C.</t>
  </si>
  <si>
    <t>Metallic photonic bandgap resonant antennas with high directivity and high radiation resistance</t>
  </si>
  <si>
    <t>10.1088/0256-307X/19/6/319</t>
  </si>
  <si>
    <t>2-s2.0-0035997645</t>
  </si>
  <si>
    <t>['two oxinylporphyrins', 'soret band', 'slight broadening', 'oxinato ligands', 'one another', 'meridional structure', 'meridional form', 'fluorescence spectra', 'fluorescence intensity', 'excitonic interactions', 'complex 5', 'complex 4', 'complex 3', 'afford tris', '2 ),']</t>
  </si>
  <si>
    <t>Antenna | Complexation | Oxine | Porphyrins</t>
  </si>
  <si>
    <t>Two oxinylporphyrins, 5-(8-hydroxy-5-quinolinyl)10,15,20-(p-tolyl)- porphyrin (1) and 5,15-bis(8-hydroxy-5-quinolinyl)-10,20-bis(n-heptyl)-porphyrin (2), were prepared and coordinated with Ga(III) to afford tris(oxinato) complex 3 and poly(oxinato) complex 4, respectively. The structure of 3 was analyzed by variable temperature NMR study with referring to tris(8-hydroxy-5-quinolinyl)Ga(III) complex 5 to be in a meridional form. Oxinato ligands of 3 and 5 were exchanged with one another, with keeping the meridional structure. UV-Vis and fluorescence spectra of tris(oxinato)complex 3 and poly(oxinato)complex 4 were compared with each monomeric compound 1 and 2. The absorption spectra showed only a slight broadening of the Soret band, suggesting trivial electronic and excitonic interactions. The fluorescence intensity was increased significantly compared with each monomeric compound 1 and 2. At the same time, efficient excitation energy transfer among three porphyrins has been observed.</t>
  </si>
  <si>
    <t>159-170</t>
  </si>
  <si>
    <t>Supramolecular Chemistry</t>
  </si>
  <si>
    <t>April-June 2002</t>
  </si>
  <si>
    <t>60025017-60103680;60103680;60025017</t>
  </si>
  <si>
    <t>56049121200;56187895300;7404212338</t>
  </si>
  <si>
    <t>Kobuke, Yoshiaki;Miyaji, Hidekazu;Ogawa, Kazuya</t>
  </si>
  <si>
    <t>Japan;Japan</t>
  </si>
  <si>
    <t>Shizuoka;Ikoma</t>
  </si>
  <si>
    <t>Shizuoka University;Nara Institute of Science and Technology</t>
  </si>
  <si>
    <t>60103680;60025017</t>
  </si>
  <si>
    <t>Kobuke Y.</t>
  </si>
  <si>
    <t>Tris(porphyrinyl-oxinato)GA complexes as a photosynthetic antenna miniature</t>
  </si>
  <si>
    <t>10.1080/10610270290026068</t>
  </si>
  <si>
    <t>2-s2.0-0036000414</t>
  </si>
  <si>
    <t>Nederlandse Organisatie voor Wetenschappelijk Onderzoek</t>
  </si>
  <si>
    <t>047.011.000.01</t>
  </si>
  <si>
    <t>NWO</t>
  </si>
  <si>
    <t>['spherical discharge', 'spatial structure', 'probe measurements', 'power absorbed', 'phenomenological description', 'oxygen raises', 'o2 mixture', 'molecular gases', 'kept constant', 'interperiodica ".', 'incident power', '300 w', '30 torr']</t>
  </si>
  <si>
    <t>The phenomenological description of an electrode microwave discharge in argon and in an Ar-O2 mixture under a pressure between 1 and 30 torr and an incident power of below 300 W is presented. The results of probe measurements are reported. It is shown that the discharge can be initiated at the tip of an exiting rod antenna and takes different forms, for instance, spherical or the form of moving glowing filaments. In our case, the spatial structure of a spherical discharge is more uniform than that of discharges excited earlier in molecular gases. The addition of oxygen raises the power absorbed by the plasma (if the incident power is kept constant) and brings the discharge structure closer to that in molecular gases. ¬© 2002 MAIK "Nauka/Interperiodica".</t>
  </si>
  <si>
    <t>135-138</t>
  </si>
  <si>
    <t>Technical Physics</t>
  </si>
  <si>
    <t>60095467;60095467</t>
  </si>
  <si>
    <t>57203810439;55909434700</t>
  </si>
  <si>
    <t>Lebedev, Yu A.;Mokeev, M. V.</t>
  </si>
  <si>
    <t>Russian Federation</t>
  </si>
  <si>
    <t>Moscow</t>
  </si>
  <si>
    <t>A.V.Topchiev Institute of Petrochemical Synthesis, RAS</t>
  </si>
  <si>
    <t>Lebedev Y.</t>
  </si>
  <si>
    <t>Low-pressure electrode microwave discharge in argon and in an Ar-O&lt;inf&gt;2&lt;/inf&gt; mixture</t>
  </si>
  <si>
    <t>10.1134/1.1435904</t>
  </si>
  <si>
    <t>2-s2.0-0036003879</t>
  </si>
  <si>
    <t>['thylakoid structure', 'thylakoid membranes', 'targeting pathway', 'still integrated', 'spontaneous pathways', 'single mutants', 'similar levels', 'proteins targeted', 'previous analyses', 'photosystems use', 'phenotypic analysis', 'normal shape', 'light stress', 'lhcp family', 'genetic studies', 'early light', 'double mutant', 'cpsrp54 contribute', 'chaos described', 'antenna targeting', 'additive way']</t>
  </si>
  <si>
    <t>Arabidopsis | cpSRP pathway | cpSRP43 | cpSRP54 | ELIP | LHCP</t>
  </si>
  <si>
    <t>Biochemical and genetic studies have established that the light-harvesting chlorophyll proteins (LHCPs) of the photosystems use the cpSRP (chloroplast signal recognition particle) pathway for their targeting to thylakoids. Previous analyses of single cpSRP mutants, chaos and ffc, deficient in cpSRP43 and cpSRP54, respectively, have revealed that half of the LHCPs are still integrated into the thylakoid membranes. Surprisingly, the effects of both mutations are additive in the double mutant ffc/chaos described here. This mutant has pale yellow leaves at all stages of growth and drastically reduced levels of all the LHCPs except Lhcb 4. Although the chloroplasts have a normal shape, the thylakoid structure is affected by the mutation, probably as a consequence of reduction of all the LHCPs. ELIPs (early light-inducible proteins), nuclear-encoded proteins related to the LHCP family and inducible by light stress, were also drastically reduced in the double mutant. However, proteins targeted by other chloroplastic targeting pathways (ŒîpH, Sec and spontaneous pathways) accumulated to similar levels in the wild-type and the double mutant. Therefore, the near total loss of LHCPs and ELIPs in the double mutant suggests that cpSRP is the predominant, if not exclusive, targeting pathway for these proteins. Phenotypic analysis of the double mutant, compared to the single mutants, suggests that the cpSRP subunits cpSRP43 and cpSRP54 contribute to antenna targeting in an independent but additive way.</t>
  </si>
  <si>
    <t>531-543</t>
  </si>
  <si>
    <t>Plant Journal</t>
  </si>
  <si>
    <t>60003729;60003729;60102125;60004935;60025310;60026839;60003729</t>
  </si>
  <si>
    <t>6602515194;57207602542;6602978837;7004541971;7801503500;7101625535;6604071169</t>
  </si>
  <si>
    <t>Hutin, Claire;Havaux, Michel;Carde, Jean Pierre;Kloppstech, Klaus;Meiherhoff, Karin;Hoffman, Neil;Nussaume, Laurent</t>
  </si>
  <si>
    <t>France;United States;Germany;Germany;France</t>
  </si>
  <si>
    <t>Bordeaux;Newtown;Dusseldorf;Hannover;Saint Paul lez Durance</t>
  </si>
  <si>
    <t>Universit√© de Bordeaux;Clinical Data, Inc.;Heinrich-Heine-Universit√§t D√ºsseldorf;Gottfried Wilhelm Leibniz Universit√§t Hannover;CEA Cadarache</t>
  </si>
  <si>
    <t>60102125;60026839;60025310;60004935;60003729</t>
  </si>
  <si>
    <t>Hutin C.</t>
  </si>
  <si>
    <t>Double mutation cpSRP43&lt;sup&gt;-&lt;/sup&gt;/cpSRP54&lt;sup&gt;-&lt;/sup&gt;is necessary to abolish the cpSRP pathway required for thylakoid targeting of the light-harvesting chlorophyll proteins</t>
  </si>
  <si>
    <t>10.1046/j.0960-7412.2001.01211.x</t>
  </si>
  <si>
    <t>2-s2.0-0036006185</t>
  </si>
  <si>
    <t>['substantially modify', 'room temperature', 'results indicate', 'promising component', 'polynuclear ru', 'parent compounds', 'occurs reversibly', 'metal units', 'metal centers', 'luminescence properties', 'luminescence emission', 'large enough', 'frozen matrix', 'electronic communication', 'correspondibg isolated', 'bpy ligand', 'based units', 'based unit', 'based moiety', 'acetonitrile solution', 'absorption spectra', '3mlct states', '298 k']</t>
  </si>
  <si>
    <t>A series of mono and polynuclear Ru(II) and Os(II) polypyridine complexes based on the bpy-O-bpy ligand {bpy-O-bpy = bis[4-(2,2‚Ä≤-bipyridinyl)]ether} has been prepared. The redox, absorption and luminescence properties of these species have been measured and compared with those of the [Ru(bpy)3]2+ and [Os(bpy)3]2+ parent compounds. Electrochemical oxidation involves the metal centers, and occurs reversibly in acetonitrile at room temperature at about + 1.30 and + 0.85 V vs. SCE, respectively, for the Ru- and Os-based units. Reduction is ligand-centered and features a first irreversible wave followed by several reversible processes. Absorption spectra are essentially the sum of the spectra of the component monometallic species. Luminescence emission is observed both in acetonitrile solution (298 K) and in frozen matrix (77 K), originating from 3MLCT states. Homometallic complexes display luminescence properties which are close to that featured by the parent [M(bpy)3]2+ species. In heterometallic species luminescence is observed only from the Os-based unit, indicating that efficient energy transfer takes place from the Ru-based to the Os-based moiety. The results indicate that the electronic communication through the bpy-O-bpy bridging ligand is so small that it doesn't substantially modify the properties of the metal units, which are those of the correspondibg isolated [M(bpy)3]2+ units, but large enough to allow efficient energy transfer through the bridge. The bpy-O-bpy bridging ligand appears thus a promising component for the synthesis of multimetallic antenna systems.</t>
  </si>
  <si>
    <t>843-848</t>
  </si>
  <si>
    <t>1470479X</t>
  </si>
  <si>
    <t>Journal of the Chemical Society, Dalton Transactions</t>
  </si>
  <si>
    <t>60028218;60028218;60028218</t>
  </si>
  <si>
    <t>6602317195;7801579266;57222440413</t>
  </si>
  <si>
    <t>B√∂rje, Anna;K√∂the, Oliver;Juris, Alberto</t>
  </si>
  <si>
    <t>Bologna</t>
  </si>
  <si>
    <t>Alma Mater Studiorum Universit√† di Bologna</t>
  </si>
  <si>
    <t>B√∂rje A.</t>
  </si>
  <si>
    <t>New luminescent and redox-active mono- and polynuclear ruthenium(II) and osmium(II) polypyridine complexes</t>
  </si>
  <si>
    <t>10.1039/b108915c</t>
  </si>
  <si>
    <t>2-s2.0-0036006316</t>
  </si>
  <si>
    <t>['operator equation', 'numerical results', 'method analysis', 'francis group', 'backed apertures', 'arbitrary shape', 'aperture problems']</t>
  </si>
  <si>
    <t>A moment-method analysis of waveguide-backed apertures of arbitrary shape is presented. The ‚Äúgeneralized network formulation‚Äù for aperture problems[1] has been used for formulating the problem in terms of an operator equation. Triangular patch modeling, with suitably defined basis functions, is utilized for the solution of the operator equation. Representative aperture shapes considered include rectangular, circular, elliptic, diamond, and H. Numerical results are presented for equivalent surface magnetic current, equivalent aperture admittance and antenna power gain patterns. ¬© 2002 Taylor &amp; Francis Group, LLC.</t>
  </si>
  <si>
    <t>45-57</t>
  </si>
  <si>
    <t>0974780X</t>
  </si>
  <si>
    <t>IETE Journal of Research</t>
  </si>
  <si>
    <t>60052242;60031818</t>
  </si>
  <si>
    <t>6508016675;7403739821</t>
  </si>
  <si>
    <t>Konditi, Dominic B.O.;Sinha, Sachendra N.</t>
  </si>
  <si>
    <t>Kenya;India</t>
  </si>
  <si>
    <t>Nairobi;Roorkee</t>
  </si>
  <si>
    <t>Jomo Kenyatta University of Agriculture and Technology;Indian Institute of Technology Roorkee</t>
  </si>
  <si>
    <t>Konditi D.</t>
  </si>
  <si>
    <t>Radiation through Waveguide-backed Apertures of Arbitrary Shape in a Conducting Screen</t>
  </si>
  <si>
    <t>10.1080/03772063.2002.11416255</t>
  </si>
  <si>
    <t>2-s2.0-0036011510</t>
  </si>
  <si>
    <t>209-214</t>
  </si>
  <si>
    <t>Doklady Physics</t>
  </si>
  <si>
    <t>60029225;60033469</t>
  </si>
  <si>
    <t>55943071100;15069132900</t>
  </si>
  <si>
    <t>Kravchenko, V. F.;Basarab, M. A.</t>
  </si>
  <si>
    <t>Russian Federation;Russian Federation</t>
  </si>
  <si>
    <t>Moscow;Moscow</t>
  </si>
  <si>
    <t>Bauman Moscow State Technical University;Kotelnikov Institute of Radioengineering and Electronics (IRE) of Russian Academy of Sciences</t>
  </si>
  <si>
    <t>60033469;60029225</t>
  </si>
  <si>
    <t>Kravchenko V.</t>
  </si>
  <si>
    <t>A new class of self-similar antenna arrays</t>
  </si>
  <si>
    <t>10.1134/1.1467864</t>
  </si>
  <si>
    <t>2-s2.0-0036011760</t>
  </si>
  <si>
    <t>['ultrastructural study', 'sensory neurons', 'project collaterals', 'forming synapses', 'first report', 'dendritic synapses', 'culex salinarius', 'axon via', 'antennal nerve', 'antennal lobe', 'afferent neurons', 'aedes aegypti']</t>
  </si>
  <si>
    <t>Mosquitoes | Peptides | Synaptoid junctions | Tachykinin | Ultrastructure</t>
  </si>
  <si>
    <t>An ultrastructural study of the antennae of the yellow fever mosquito, Aedes aegypti, revealed that as in the salt marsh mosquito, Culex salinarius, the first flagellar segment of both sexes of A. aegypti contain neuroendocrine cells. These cells not only extend an axon via the antennal nerve to the antennal lobe of the deutocerebrum, but project collaterals to the periphery of the antennae, where they modulate the antennal sensory neurons by forming synapses with the dendrites of these afferent neurons. To our knowledge, this is the first report in any animal of neurites of neuroendocrine cells forming axo-dendritic synapses with sensory neurons.</t>
  </si>
  <si>
    <t>239-245</t>
  </si>
  <si>
    <t>Journal of Molecular Neuroscience</t>
  </si>
  <si>
    <t>60028657;60020547</t>
  </si>
  <si>
    <t>7003496512;6602480276</t>
  </si>
  <si>
    <t>Meola, Shirlee M.;Sittertz-Bhatkar, Helga</t>
  </si>
  <si>
    <t>College Station;College Station</t>
  </si>
  <si>
    <t>USDA ARS Southern Plains Agricultural Research Center;Texas A&amp;M University</t>
  </si>
  <si>
    <t>Meola S.</t>
  </si>
  <si>
    <t>Neuroendocrine modulation of olfactory sensory neuron signal reception via axo-dendritic synapses in the antennae of the mosquito, Aedes Egypti</t>
  </si>
  <si>
    <t>10.1385/JMN:18:3:239</t>
  </si>
  <si>
    <t>2-s2.0-0036014121</t>
  </si>
  <si>
    <t>['user environment', 'td employing', 'reverse link', 'laboratory experiments', 'interfering user', 'four antennas', 'forward links', 'fdd systems', 'error floor', 'desired user', 'carrier frequency', 'average ber', 'article presents', 'array antennas', 'amplitude variations', 'also investigated', '12 db']</t>
  </si>
  <si>
    <t>This article presents a transmitter antenna weight generation method in adaptive antenna array transmit diversity (AAA-TD) that focuses on the calibrations in wideband direct sequence code-division multiple access (W-CSDMA) and broadband packet wireless access in FDD systems. In our scheme, the adaptively generated receiver antenna weights of the reverse link in the coherent adaptive antenna array diversity receiver are used as transmitter antenna weights, however, with calibration of the phase/amplitude variations of the parallel radio frequency receiver/transmitter circuits corresponding to the number of array antennas (RF circuitry calibration) and with calibration of the transmitter beam pattern due to the difference in carrier frequency between the reverse and the forward links (carrier frequency calibration). The interference suppression effect of AAA-TD employing a carrier frequency calibration and RF circuitry calibration in the W-CDMA forward link is also investigated by laboratory experiments. The experimental results elucidate that in a four-user environment (three interfering users), although an error floor above BER of 10-1 is observed with a one-antenna transmitter due to the severe multipath interference, average BER of below 10-6 is achieved using AAA-TD with four antennas, when the ratio of the target signal energy per bit-to-interference plus background noise power spectrum density ratio (Eb/I0) of the desired user to interfering user for fast transmission power control is ŒîEb/I0 = -12 dB.</t>
  </si>
  <si>
    <t>34-41</t>
  </si>
  <si>
    <t>IEEE Wireless Communications</t>
  </si>
  <si>
    <t>60011001;60023462;60008435;60025017</t>
  </si>
  <si>
    <t>23393565600;55649567818;7101896782;55411183500</t>
  </si>
  <si>
    <t>Taoka, Hidekazu;Tanaka, Shinya;Ihara, Taisuke;Sawahashi, Mamoru</t>
  </si>
  <si>
    <t>Ikoma;Tokyo;Kyoto;Sendai</t>
  </si>
  <si>
    <t>Nara Institute of Science and Technology;Waseda University;Kyoto University;Tohoku University</t>
  </si>
  <si>
    <t>60025017;60023462;60011001;60008435</t>
  </si>
  <si>
    <t>Taoka H.</t>
  </si>
  <si>
    <t>Adaptive antenna array transmit diversity in FDD forward link for W-CDMA and broadband packet wireless access</t>
  </si>
  <si>
    <t>10.1109/MWC.2002.998523</t>
  </si>
  <si>
    <t>2-s2.0-0036014433</t>
  </si>
  <si>
    <t>['timing observations', 'timing accuracy', 'smallest antennas', 'small antenna', 'result confirms', 'one year', 'observational sensitivity', 'observational data', 'frequency stability', 'averaged residuals', '65 œºs']</t>
  </si>
  <si>
    <t>Radio continuum: stars | Stars: pulsars: individual (PSR 1937 + 21) | Telescopes | Time</t>
  </si>
  <si>
    <t>Communications Research Laboratory (CRL) has developed a precise measurement system for millisecond pulsar timing using the 34-m antenna at Kashima Space Research Center, one of the smallest antennas for millisecond pulsar observations. Timing observations of the millisecond pulsar PSR 1937 + 21 have been ongoing since 1997 November at Kashima. From observational data of almost three years, we obtained a timing accuracy of 2.65 Œºs from daily-averaged residuals, and found the frequency stability to be about 1 √ó 10-13 over a period of one year. This result confirms the observational sensitivity of our system, and shows the possibility of constructing a pulsar time scale by using a system with a small antenna.</t>
  </si>
  <si>
    <t>305-313</t>
  </si>
  <si>
    <t>Publications of the Astronomical Society of Japan</t>
  </si>
  <si>
    <t>60032325;60032325;60032325;60032325;60032325;60032325</t>
  </si>
  <si>
    <t>6602507563;7102097641;7202009784;55446593500;55498799900;7004670082</t>
  </si>
  <si>
    <t>Hanado, Yuko;Shibuya, Yasuhisa;Hosokawa, Mizuhiko;Sekido, Mamoru;Gotoh, Tadahiro;Imae, Michito</t>
  </si>
  <si>
    <t>Japan</t>
  </si>
  <si>
    <t>Koganei</t>
  </si>
  <si>
    <t>Japan National Institute of Information and Communications Technology</t>
  </si>
  <si>
    <t>Hanado Y.</t>
  </si>
  <si>
    <t>Timing observation of the millisecond pulsar PSR 1937 + 21 using the Kashima 34 m-antenna</t>
  </si>
  <si>
    <t>10.1093/pasj/54.2.305</t>
  </si>
  <si>
    <t>2-s2.0-0036015461</t>
  </si>
  <si>
    <t>['without extensions', 'within gel', 'triantennary structures', 'tetraantennary structures', 'tetraantennary glycans', 'soluble form', 'results show', 'relative amounts', 'pngase f', 'membrane anchor', 'mature n', 'mass spectrometry', 'maldi spectrum', 'longer extensions', 'longer exposure', 'linked glycosylation', 'linked glycans', 'isolated soluble', 'glycosidase f', 'glycan processing', 'fucosylated neutral', 'four n', 'extended antennae', 'exoglycosidase digestions', 'closer proximity', 'cho cells', 'biantennary glycans', 'anchor increases', 'acetyllactosamine extensions', 'acetyllactosamine extension', '97 %)']</t>
  </si>
  <si>
    <t>CD59 | CHO cells | MALDI MS | N-acetyllactosamine extensions | N-linked glycosylation</t>
  </si>
  <si>
    <t>The N-linked glycosylation of recombinant human CD59, expressed in Chinese hamster ovary (CHO) cells with and without a membrane anchor, was compared to examine the effect of the anchor on glycan processing. N-Linked glycans were released with peptide-N-glycosidase F (PNGase F) within gel from SDS-PAGE-isolated soluble and glycosylphosphatidylinositol (GPI)-anchored human CD59 expressed in CHO cells. The anchored form contained core-fucosylated neutral and sialylated bi-, tri-, and tetraantennary glycans with up to four N-acetyllactosamine extensions. Exoglycosidase digestions and analysis by matrix-assisted laser desorption/ionization (MALDI) mass spectrometry were used to define the relative amounts of the bi-, tri-, and tetraantennary glycans and to investigate the distribution of N-acetyllactosamine extensions between their antennae. Biantennary structures accounted for about 60% of the glycans, 30% of the triantennary structures, and about 10% of the tetraantennary structures. For tri- and tetraantennary glycans, those with extended antennae were found to be more abundant than those without extensions. The soluble form of CD59, expressed in CHO cells without the GPI anchor signal sequence, consisted almost entirely (97%) of biantennary glycans, of which 81% were unmodified, 17% contained one N-acetyllactosamine extension, and 2% contained two extensions. No compounds with longer extensions were found. A MALDI spectrum of the intact glycoprotein showed a distribution of glycans that matched those released with PNGase F. In addition, the protein was substituted with several small glycans, such as HexNAc, HexNAc‚ÜíFuc, and HexNAc‚ÜíHexNAc, probably as the result of degradation of the mature N-linked glycans. The results show that the presence of the anchor increases the extent of glycan processing, possibly as the result of longer exposure to the glycosyltransferases or to a closer proximity of the protein to these enzymes.</t>
  </si>
  <si>
    <t>261-271</t>
  </si>
  <si>
    <t>Glycobiology</t>
  </si>
  <si>
    <t>60002634;60002634;60008936;60002634;60002634</t>
  </si>
  <si>
    <t>7101898957;7102279599;35475603800;35399298000;7202064593</t>
  </si>
  <si>
    <t>Wheeler, Susan F.;Rudd, Pauline M.;Davis, Simon J.;Dwek, Raymond A.;Harvey, David J.</t>
  </si>
  <si>
    <t>United Kingdom;United Kingdom</t>
  </si>
  <si>
    <t>Oxford;Oxford</t>
  </si>
  <si>
    <t>Nuffield Department of Medicine;University of Oxford Medical Sciences Division</t>
  </si>
  <si>
    <t>60008936;60002634</t>
  </si>
  <si>
    <t>Wheeler S.F.</t>
  </si>
  <si>
    <t>Comparison of the N-linked glycans from soluble and GPI-anchord CD59 expressed in CHO cells</t>
  </si>
  <si>
    <t>10.1093/glycob/12.4.261</t>
  </si>
  <si>
    <t>2-s2.0-0036019905</t>
  </si>
  <si>
    <t>['together constitute', 'subsequent transmission', 'stimulus intensity', 'sound receiver', 'rotatory pattern', 'reducing sensitivity', 'mechanical vibrations', 'mechanical responses', 'mechanical entity', 'longitudinal axis', 'linear stiffness', 'linear effect', 'first steps', 'field measurements', 'drosophila melanogaster', 'drosophila audition', 'conspecific songs', 'auditory system', 'auditory receptors', 'anatomical analysis', 'acoustic near', 'acoustic energy']</t>
  </si>
  <si>
    <t>Acoustic communication | Antenna | Auditory tuning | Bioacoustics | Biomechanics | Chordotonal organ | Courtship | Drosophila melanogaster | Dynamic range compression | Ear | Hearing | Insect | Johnston's organ | Mechanosensation | Non-linearity | Song</t>
  </si>
  <si>
    <t>In Drosophila melanogaster, antennal hearing organs mediate the detection of conspecific songs. Combining laser Doppler vibrometry, acoustic near-field measurements and anatomical analysis, we have investigated the first steps in Drosophila audition, i.e. the conversion of acoustic energy into mechanical vibrations and the subsequent transmission of vibrations to the auditory receptors in the base of the antenna. Examination of the mechanical responses of the antennal structures established that the distal antennal parts (the funiculus and the arista) together constitute a mechanical entity, the sound receiver. Unconventionally, this receiver is asymmetric, resulting in an unusual, rotatory pattern of vibration; in the presence of sound, the arista and the funiculus together rotate about the longitudinal axis of the latter. According to the mechanical response characteristics, the antennal receiver represents a moderately damped simple harmonic oscillator. The receiver's resonance frequency increases continuously with the stimulus intensity, demonstrating the presence of a non-linear stiffness that may be introduced by the auditory sense organ. This surprising, non-linear effect is relevant for close-range acoustic communication in Drosophila; by improving antennal sensitivity at low song intensities and reducing sensitivity when intensity is high, it brings about dynamic range compression in the fly's auditory system.</t>
  </si>
  <si>
    <t>1199-1208</t>
  </si>
  <si>
    <t>Journal of Experimental Biology</t>
  </si>
  <si>
    <t>60020650;60020650</t>
  </si>
  <si>
    <t>6701765825;22963700100</t>
  </si>
  <si>
    <t>G√∂pfert, Martin C.;Robert, Daniel</t>
  </si>
  <si>
    <t>United Kingdom</t>
  </si>
  <si>
    <t>Bristol</t>
  </si>
  <si>
    <t>University of Bristol</t>
  </si>
  <si>
    <t>G√∂pfert M.</t>
  </si>
  <si>
    <t>The mechanical basis of Drosophila audition</t>
  </si>
  <si>
    <t>2-s2.0-0036022303</t>
  </si>
  <si>
    <t>['us institutes', 'strategic plan', 'primary objective', 'primarily intended', 'possibly also', 'key technologies', 'gravitational waves', 'galactic binaries', 'frequency range', 'european institutes', 'darwin motivates', 'based interferometers', '1 hz']</t>
  </si>
  <si>
    <t>The primary objective of the LISA (Laser Interferometer Space Antenna) mission is the detection and observation of gravitational waves from massive black holes (MBH) and galactic binaries in the. frequency range, 10-4 Hz...10-1 Hz. This low-frequency range is inaccessible to ground-based interferometers due to the background of local gravitational noise and because ground-based interferometers are limited in length to a few kilometres. LISA is envisaged as an ESA/NASA collaborative project, selected an ESA cornerstone mission and included in NASA's strategic plan and with a nominal launch date in 2011. SMART-2 is primarily intended to demonstrate the key technologies for the ESA/NASA collaborative LISA cornerstone mission. The synergy with the technology being used for Darwin motivates the utilization of SMART-2 for both missions. To this end, SMART-2 will accommodate a LISA technology package (LTP), provided by European institutes and industry and possibly also a Disturbance Reduction System (DRS) that is very similar to the LTP and has the same goals but is provided by US institutes and industry.</t>
  </si>
  <si>
    <t>282-288</t>
  </si>
  <si>
    <t>Nuclear Physics B - Proceedings Supplements</t>
  </si>
  <si>
    <t>Jennrich, O.</t>
  </si>
  <si>
    <t>Netherlands</t>
  </si>
  <si>
    <t>Noordwijk aan Zee</t>
  </si>
  <si>
    <t>ESTEC - European Space Research and Technology Centre</t>
  </si>
  <si>
    <t>Jennrich O.</t>
  </si>
  <si>
    <t>LISA and the LTP</t>
  </si>
  <si>
    <t>S0920563202018534</t>
  </si>
  <si>
    <t>10.1016/S0920-5632(02)01853-4</t>
  </si>
  <si>
    <t>2-s2.0-0036027288</t>
  </si>
  <si>
    <t>96-C02-03-11</t>
  </si>
  <si>
    <t>['tryptic digestion', 'treatment conditions', 'tested samples', 'successfully separated', 'running buffer', 'rights reserved', 'quantitative determinations', 'ph 8', 'oil formulation', 'ml tris', 'hydrophobic insulin', 'different pre', '8 min', '01 mg']</t>
  </si>
  <si>
    <t>Insulin | Micellar electrokinetic capillary chromatography | Oil formulation</t>
  </si>
  <si>
    <t>A rapid, simple and precise micellar electrokinetic capillary chromatrography (MEKC) with diode array detector had been developed to the determination of insulin in oil formulation. As the micelle-forming ampholytic surfactant, Labrasol was chosen for the separation and analysis of the hydrophobic insulin in oil formulation in this experiment. A buffer containing 10 mmol/ml Tris-HCl plus 10% acetonitrile (ACN) at pH 8.2 was used for running buffer. Samples and tested samples were successfully separated during 8 min with a good linear range(r &gt; 0.99) and a concentration detection limit of 0.01 mg/ml. Furthermore, quantitative determinations of insulin in oil formulation had been described and assessed after handled with different pre-treatment conditions to reveal the effect of pH, temperature and tryptic digestion. ¬© 2002 Elsevier Science B.V. All rights reserved.</t>
  </si>
  <si>
    <t>73-80</t>
  </si>
  <si>
    <t>Journal of Pharmaceutical and Biomedical Analysis</t>
  </si>
  <si>
    <t>60025278-60084560;60025278;60025278;60025278;60025278</t>
  </si>
  <si>
    <t>36902974300;57221433833;57220951937;57218977779;35872706300</t>
  </si>
  <si>
    <t>Deng, Bin;Liu, Zheng;Luo, Guoan;Ma, Hong;Duan, Mingxing</t>
  </si>
  <si>
    <t>China;China</t>
  </si>
  <si>
    <t>Kunming;Beijing</t>
  </si>
  <si>
    <t>Yunnan Academy of Tobacco Science;Tsinghua University</t>
  </si>
  <si>
    <t>60084560;60025278</t>
  </si>
  <si>
    <t>Deng B.</t>
  </si>
  <si>
    <t>Rapid quantitative determination and assessment of insulin in oil formulation by micellar electrokinetic capillary chromatography</t>
  </si>
  <si>
    <t>S0731708501005118</t>
  </si>
  <si>
    <t>10.1016/S0731-7085(01)00511-8</t>
  </si>
  <si>
    <t>2-s2.0-0036027753</t>
  </si>
  <si>
    <t>['waveguide width', 'various parameters', 'third kind', 'rights reserved', 'radiation phenomenon', 'proved satisfactory', 'numerical treatment', 'matching method', 'infinite system', 'hybrid method', 'horn length', 'hopf equation', 'evaluated approximately', 'etc .,', 'dominant tem', 'cut integrals', 'also presented', 'adopt reduces']</t>
  </si>
  <si>
    <t>A hybrid method consisting of employing the mode-matching method in conjunction with the Fourier transform technique is used to analyze the radiation of the dominant TEM-wave from a two-dimensional rectangular horn. The hybrid method that we will adopt reduces the related boundary value problem into a scalar modified Wiener-Hopf equation of the third kind. The solution involves branch-cut integrals which are evaluated approximately and infinitely many unknown constants satisfying an infinite system of linear algebraic equations susceptible to a numerical treatment. Some computational results illustrating the effects of various parameters such as waveguide width, horn length, etc., on the radiation phenomenon are also presented. Comparison of the results with those obtained for a similar finite structure is proved satisfactory. ¬© 2001 Elsevier Science Ltd. All rights reserved.</t>
  </si>
  <si>
    <t>51-66</t>
  </si>
  <si>
    <t>International Journal of Engineering Science</t>
  </si>
  <si>
    <t>60013071;60013071;60013071</t>
  </si>
  <si>
    <t>6603570060;7006099581;35583161300</t>
  </si>
  <si>
    <t>Birbir, Filiz;B√ºy√ºkaksoy, Alinur;Chumachenko, Vitaliy P.</t>
  </si>
  <si>
    <t>Turkey</t>
  </si>
  <si>
    <t>Kocaeli</t>
  </si>
  <si>
    <t>Gebze Teknik √úniversitesi</t>
  </si>
  <si>
    <t>Birbir F.</t>
  </si>
  <si>
    <t>Wiener-Hopf analysis of the two-dimensional box-like horn radiator</t>
  </si>
  <si>
    <t>S0020722501000532</t>
  </si>
  <si>
    <t>10.1016/S0020-7225(01)00053-2</t>
  </si>
  <si>
    <t>2-s2.0-0036028158</t>
  </si>
  <si>
    <t>['œ ≤', 'winter monsoon', 'wind speed', 'wavelengths œª', 'upper scales', 'upper limit', 'two types', 'two scale', 'statistically analyzed', 'spectral analysis', 'spectra follow', 'spatial frequencies', 'q variations', 'observation duration', 'lower scales', 'lower limit', 'invariant regimes', 'invariant ranges', 'ground measurements', 'frozen turbulence', 'estimate scale', 'cloud level', 'clearly revealed', 'brightness temperatures', 'brightness temperature', 'atmosphere tb', 'antenna field', '400 km', '3 cm', '225 h']</t>
  </si>
  <si>
    <t>Frozen turbulence hypothesis | Microwave remote sensing | Total cloud liquid water content</t>
  </si>
  <si>
    <t>In this study, one-dimensional spatial distributions of the total liquid water content Q in the extended cloud layers are statistically analyzed. The distributions were derived from the ground measurements of the brightness temperatures of the atmosphere TB(Œª) at wavelengths Œª = 0.8 and 2.3 cm which were carried out during winter monsoon at the northern Taiwan coast. The duration of continuous microwave observations of unbroken clouds ranged from 14 to 225 h. The values of Q were retrieved from the increments of the brightness temperature of the cloud atmosphere relative to the clear one taking into account air temperature and humidity. The "frozen turbulence" hypothesis was applied to determine spatial distributions of Q. Spatial frequencies of Q variations were found using data on wind speed and direction at the cloud level. The spectral analysis was performed to estimate scale-invariant regimes. The regimes are defined by the scales where spectra follow the power law E(x) ‚àº exp(-Œ≤x). The lower limit of the scales was restricted by an antenna field of view at the cloud level and was about 400 m. The upper limit was a function of the observation duration and the used averaging method and ranged from 40 to 400 km The results of four case studies are presented. In all cases, the scale-invariant regimes were clearly revealed. Two types of spectra were found: 1) scale-invariant spectra covering the whole scale range analyzed, and 2) spectra with two scale-invariant ranges with Œ≤ &gt; 2.5 at lower scales and Œ≤ &lt; 1.5 at upper scales. ¬© 2002 SPIE ¬∑ 0277-786X/02/$15.00.</t>
  </si>
  <si>
    <t>700-707</t>
  </si>
  <si>
    <t>0277786X</t>
  </si>
  <si>
    <t>Proceedings of SPIE - The International Society for Optical Engineering</t>
  </si>
  <si>
    <t>60019512;60019512;60019512</t>
  </si>
  <si>
    <t>7801557145;7004081465;6507246642</t>
  </si>
  <si>
    <t>Shoom, Mariya Yu;Mitnik, Leonid M.;Nabiullin, Ahat A.</t>
  </si>
  <si>
    <t>Vladivostok</t>
  </si>
  <si>
    <t>V.I. Il'ichev Pacific Oceanological Institute</t>
  </si>
  <si>
    <t>Shoom M.</t>
  </si>
  <si>
    <t>Total liquid water content distribution in cloud layer from microwave remote sensing</t>
  </si>
  <si>
    <t>10.1117/12.458512</t>
  </si>
  <si>
    <t>2-s2.0-0036028990</t>
  </si>
  <si>
    <t>['usually incident', 'transmit antennas', 'sea surface', 'reflected beam', 'received signal', 'real conditions', 'plane wave', 'paper investigates', 'obtaining information', 'numerical simulation', 'ionospheric irregularities', 'intense investigations', 'incident wave', 'geometrical optics', 'finite width', 'extracting information', 'coherent integration', 'beam width']</t>
  </si>
  <si>
    <t>Electromagnetic wave scattering | Geometrical optics | Sea surface | Spectrum</t>
  </si>
  <si>
    <t>Obtaining information about the state of the sea surface using HF radars has been the subject of intense investigations during the past several decades. Most theoretical investigations made to date have adopted, as the incident wave, a plane wave with a certain wave vector. In real conditions, however, with the finite beam width, the ionosphere-reflected beam of waves of a finite width is usually incident on the scattering sea surface, which must be taken into account when investigating the form of the spectrum and processing it by extracting information about the sea surface. This paper investigates the scattering of fluctuating ionospheric radio waves from the sea surface within limits of the geometrical optics by taking into consideration the finiteness of the beam of the receive and transmit antennas. A numerical simulation is used to investigate the influence of the finiteness of the beam width, the time of coherent integration, and ionospheric irregularities on the structure of the spectrum of the received signal of the overt-the-horizon sea surface radar. ¬© 2002 SPIE ¬∑ 0277-786X/02/$15.00.</t>
  </si>
  <si>
    <t>615-621</t>
  </si>
  <si>
    <t>60000081;60000081</t>
  </si>
  <si>
    <t>57014797800;7004058616</t>
  </si>
  <si>
    <t>Ignatenko, M. V.;Tinin, M. V.</t>
  </si>
  <si>
    <t>Irkutsk</t>
  </si>
  <si>
    <t>Irkutsk State University</t>
  </si>
  <si>
    <t>Ignatenko M.</t>
  </si>
  <si>
    <t>On the signal structure of the over-the-horizon sea surface radar</t>
  </si>
  <si>
    <t>10.1117/12.458501</t>
  </si>
  <si>
    <t>2-s2.0-0036031113</t>
  </si>
  <si>
    <t>['two strong', 'telson wider', 'small process', 'slope oblique', 'segments 3', 'right angle', 'present authors', 'posterior margin', 'peculiar morphology', 'palm longer', 'p 6', 'outer plate', 'original description', 'monotypic species', 'long time', 'length less', 'lateral process', 'lake titicaca', 'inner margin', 'inner face', 'hyalella armata', 'holotype male', 'gic 481', 'figs 1', 'eyes pigmented', 'extensive collection', 'every segment', 'distance shorter', 'deep acumination', 'coxae 1', 'collecting data', 'choccocoyo bay', 'body length', 'arranged symmetrically', 'armata ).', 'apically rounded', 'apical margin', 'anterior edge', 'antenna 2', '93 females', '9 mm', '4 acuminate', '322 ).', '106 males', '10 mm']</t>
  </si>
  <si>
    <t>Amphipoda | Crustacea | Hyalella | Lake Titicaca | Taxonomy</t>
  </si>
  <si>
    <t>Hyalella armata (Faxon, 1876) was considered for a long time to be a monotypic species. The peculiar morphology, very distinct from other species in Lake Titicaca, was not analysed in detail after the original description. However, the present authors' study of an extensive collection from The Natural History Museum in London has revealed two morphologically distinct species. Descriptions of H. armata and the new species H. longispina are given. Diagnosis of Hyalella longispina n. sp. (Figs 1, 2): Body (Fig. 1) with a posterior dorsal transverse ridge on every segment. Coxae 1 to 4 acuminate. Coxa 4 excavated posteriorly, and with deep acumination at right angle to sagittal body plane. Lateral process of coxa 4 strongly elongate (Fig. 2), distance between left and right process apices longer than body length (that distance shorter than body length in H. armata). Eyes pigmented. Antenna 1 shorter than antenna 2. Antenna 2 less than half body length. Mandible incisor toothed. Maxilla 1 palp uniarticulate, longer than wide, reaching more than half the distance between base of palp and tip of setae on outer plate; inner plate slender, with two strong and pappose apical setae. Maxilla 2 inner plate with one strong pappose seta on inner margin. Gnathopod 1 propodus quadrangular (length less than twice maximum width), hatchet-shaped, inner face with more than ten pappose setae, distoposterior and distoanterior borders without setose scales. Gnathopod 2 propodus triangular, palm longer than posterior margin, slope oblique, anterior edge with a small process. Telson wider than long, apically rounded, with more than two short simple setae, arranged symmetrically on the apical margin. Lateroventral sternal gills present on segments 3 to 7. Types and locality: Holotype male, 10 mm; PERU, Lake Titicaca, Choccocoyo Bay, St. P 6, GIC 481, 11-23 m, leg. Crawford, 25.VI.1937. Paratypes (collecting data as holotype): allotype female, 9 mm; 106 males, 6-10mm; 93 females, 5-10 mm. All deposited at The Natural History Museum, London (holotype: 2002.311; allotype: 2002.312; other paratypes: 2002.313-322).</t>
  </si>
  <si>
    <t>271-273</t>
  </si>
  <si>
    <t>Organisms Diversity and Evolution</t>
  </si>
  <si>
    <t>60029195;60072319-60000762</t>
  </si>
  <si>
    <t>57188717078;7201507098</t>
  </si>
  <si>
    <t>Gonz√°lez, Exequiel R.;Coleman, Charles O.</t>
  </si>
  <si>
    <t>Germany;Chile;Germany</t>
  </si>
  <si>
    <t>Berlin;Antofagasta;Berlin</t>
  </si>
  <si>
    <t>Museum f√ºr Naturkunde;Universidad Cat√≥lica del Norte;Humboldt-Universit√§t zu Berlin</t>
  </si>
  <si>
    <t>60072319;60029195;60000762</t>
  </si>
  <si>
    <t>Gonz√°lez E.</t>
  </si>
  <si>
    <t>Hyalella armata (Crustacea, Amphipoda, Hyalellidae) and the description of a related new species from Lake Titicaca</t>
  </si>
  <si>
    <t>S1439609204700410</t>
  </si>
  <si>
    <t>10.1078/1439-6092-00047</t>
  </si>
  <si>
    <t>2-s2.0-0036031257</t>
  </si>
  <si>
    <t>['transfer energy', 'thus promote', 'substrate hexacyanocobaltate', 'polyamine chains', 'photoaquation reaction']</t>
  </si>
  <si>
    <t>Molecular photoreactors consisting of polyamine chains (receptors) bearing terminal naphthalene units (antennae) are described. The receptors are used to bind the substrate hexacyanocobaltate(III) and the antennae to transfer energy to the complex and thus promote a photoaquation reaction.</t>
  </si>
  <si>
    <t>3024-3028</t>
  </si>
  <si>
    <t>60022729-60014586;60002644;60002644;60022729;60022729;60004235;60022729;60022729</t>
  </si>
  <si>
    <t>6603749215;6603367153;55664399700;7202778200;7004382002;6701351932;7006174476;7006052023</t>
  </si>
  <si>
    <t>Arranz, Paloma;Albelda, Ma Teresa;Garcia-Espa√±a, Enrique;Lima, Jo√£o C.;Lodeiro, Carlos;de Melo, J. Seixas;Parola, A. Jorge;Pina, Fernando</t>
  </si>
  <si>
    <t>Portugal;Spain;Portugal;Spain</t>
  </si>
  <si>
    <t>Caparica;Jaen;Coimbra;Valencia</t>
  </si>
  <si>
    <t>NOVA School of Science and Technology;Universidad de Ja√©n;Universidade de Coimbra, Faculdade de Ci√™ncias e Tecnologia;Universitat de Val√®ncia</t>
  </si>
  <si>
    <t>60022729;60014586;60004235;60002644</t>
  </si>
  <si>
    <t>Arranz P.</t>
  </si>
  <si>
    <t>Energy transfer between polyamine chains bearing naphthalene terminal units and k&lt;inf&gt;3&lt;/inf&gt;[Co(CN)&lt;inf&gt;6&lt;/inf&gt;]: An example of a molecular photoreactor</t>
  </si>
  <si>
    <t>10.1039/b201480g</t>
  </si>
  <si>
    <t>2-s2.0-0036040598</t>
  </si>
  <si>
    <t>['results available', 'one network', 'neural model', 'microstrip antennas', 'good agreement', 'extended delta', 'delta algorithm', 'aided design']</t>
  </si>
  <si>
    <t>Extended delta-bar-delta algorithm | Microstrip antenna | Neural network</t>
  </si>
  <si>
    <t>A model for the design of rectangular microstrip antennas, based on artificial neural networks, is presented. The multiple output design parameters are calculated by using only one network. The extended delta-bar-delta algorithm is used to train the network. The neural model is simple and is useful for the computer-aided design (CAD) of microstrip antennas. The design results obtained by using the neural model are in very good agreement with the results available in the literature.</t>
  </si>
  <si>
    <t>361-370</t>
  </si>
  <si>
    <t>Neural Network World</t>
  </si>
  <si>
    <t>60003217;60003217;60003217</t>
  </si>
  <si>
    <t>7005087231;7003371572;6701643742</t>
  </si>
  <si>
    <t>G√ºney, Kerim;Sagiroglu, Seref;Erler, Mehmet</t>
  </si>
  <si>
    <t>Kayseri</t>
  </si>
  <si>
    <t>Erciyes √úniversitesi</t>
  </si>
  <si>
    <t>G√ºney K.</t>
  </si>
  <si>
    <t>Design of rectangular microstrip antennas with the use of artificial neural networks</t>
  </si>
  <si>
    <t>2-s2.0-0036040611</t>
  </si>
  <si>
    <t>['unsound positions', 'proved possible', 'numerical solution', 'net positions', 'microphone antenna', 'fourth microphone', 'fourth detector', 'best position']</t>
  </si>
  <si>
    <t>A model has been constructed for an opticoacoustic measurement system incorporating a four-microphone antenna. A numerical solution has been obtained for the best position of the fourth microphone. With net positions for the first three microphones, it has proved possible to define the region of unsound positions for the fourth detector.</t>
  </si>
  <si>
    <t>552-555</t>
  </si>
  <si>
    <t>Measurement Techniques</t>
  </si>
  <si>
    <t>60030612;60030612;60010078;60010078;60030612</t>
  </si>
  <si>
    <t>35612751900;57197248612;6602329850;57216111853;7003353710</t>
  </si>
  <si>
    <t>Doran, Kelly S.;Benoit, Vivian M.;Gertz, Robert E.;Beall, Bernard;Nizet, Victor</t>
  </si>
  <si>
    <t>San Diego;</t>
  </si>
  <si>
    <t>University of California, San Diego;National Center for Immunization and Respiratory Diseases</t>
  </si>
  <si>
    <t>60030612;60010078</t>
  </si>
  <si>
    <t>Doran K.S.</t>
  </si>
  <si>
    <t>Configuration analysis for opticoacoustic location instruments</t>
  </si>
  <si>
    <t>10.1023/A:1020080409173</t>
  </si>
  <si>
    <t>2-s2.0-0036041321</t>
  </si>
  <si>
    <t>Biotechnology and Biological Sciences Research Council</t>
  </si>
  <si>
    <t>BBSRC</t>
  </si>
  <si>
    <t>['œ ≤', 'œ ±', 'transmembrane segment', 'transmembrane helix', 'transferred efficiently', 'terminal end', 'stretch makes', 'spectroscopic properties', 'rights reserved', 'results suggest', 'practically undisturbed', 'novel antenna', 'normal lh2', 'new region', 'native one', 'light energy', 'lh2 complex', 'leu stretch', 'leu sequence', 'largely dispensable', 'internal probe', 'harvesting complex', 'functional assembly', 'function provides', 'four residues', 'embedded proteins', 'complete loss', 'closely resemble', 'binding region', 'bacteriochlorophyll served', 'bacteriochlorophyll molecules', 'bacterial light', 'additional insertion']</t>
  </si>
  <si>
    <t>Amino acid sequence | Bacteriochlorophyll protein | Membrane protein | Spectroscopic probe | Transmembrane helix</t>
  </si>
  <si>
    <t>The transmembrane, bacteriochlorophyll-binding region of a bacterial light-harvesting complex, (LH2-Œ± from the photosynthetic bacterium Rhodobacter sphaeroides) was redesigned and overexpressed in a mutant of Rb. sphaeroides lacking LH2. Bacteriochlorophyll served as internal probe for the fitness of this new region for the assembly and energy transfer function of the LH2 complex. The ability to absorb and transfer light energy is practically undisturbed by the exchange of the transmembrane segment, valine -7 to threonine +6, of LH2-Œ± with a 14 residue Ala-Leu sequence. This stretch makes up the residues of the transmembrane helix that are in close contact (‚â§4.5 √Ö) with the bacteriochlorophyll molecules that are coordinated through His of both the Œ± and Œ≤-subunits. In this Ala-Leu stretch, neither Œ±-His0, which binds the bacteriochlorophyll, nor the adjacent Œ±-Ile-1, were replaced. Novel LH2 complexes composed of LH2-Œ± with a model transmembrane sequence and a normal LH2-Œ≤ are assembled in vivo into a complex, the biochemical and spectroscopic properties of which closely resemble the native one. In contrast, the additional insertion of four residues just outside the C-terminal end of the model transmembrane helix leads to complete loss of functional antenna complex. The results suggest that light energy can be harvested and transferred efficiently by bacteriochlorophyll molecules attached to only few key residues distributed over the polypeptide, while residues at the bacteriochlorophyll-helix interface seem to be largely dispensable for the functional assembly of this membrane protein complex. This novel antenna with a simplified transmembrane domain and a built-in probe for assembly and function provides a powerful model system for investigation of the factors that contribute to the assembly of chromophores in membrane-embedded proteins. ¬© 2002 Elsevier Science Ltd. All rights reserved.</t>
  </si>
  <si>
    <t>1085-1095</t>
  </si>
  <si>
    <t>Journal of Molecular Biology</t>
  </si>
  <si>
    <t>60028717;60001881;60028717;60001881;60028717</t>
  </si>
  <si>
    <t>7203027033;7403259482;6603291846;13105070700;57216047370</t>
  </si>
  <si>
    <t>Braun, P.;Olsen, J. D.;Strohmann, B.;Hunter, C. N.;Scheer, H.</t>
  </si>
  <si>
    <t>Germany;United Kingdom</t>
  </si>
  <si>
    <t>Munich;Sheffield</t>
  </si>
  <si>
    <t>Ludwig-Maximilians-Universit√§t M√ºnchen;The University of Sheffield</t>
  </si>
  <si>
    <t>60028717;60001881</t>
  </si>
  <si>
    <t>Braun P.</t>
  </si>
  <si>
    <t>Assembly of light-harvesting bacteriochlorophyll in a model transmembrane helix in its natural environment</t>
  </si>
  <si>
    <t>S0022283602001924</t>
  </si>
  <si>
    <t>10.1016/S0022-2836(02)00192-4</t>
  </si>
  <si>
    <t>2-s2.0-0036042152</t>
  </si>
  <si>
    <t>['diversity gain', 'channel vector', 'beamforming technique', 'beamforming algorithm', 'antenna arrays']</t>
  </si>
  <si>
    <t>In order to achieve the diversity gain with antenna arrays for moderate angle spread, we propose a beamforming algorithm that utilizes multiple eigenvectors, and apply this beamforming technique to wideband CDMA systems equipped with antenna arrays under a time-varing multipath fading channel environment. In the proposed beamforming method, the channel vector has been estimated using two basis vectors. Since the proposed beamforming algorithm utilizes two-dimensional signal subspace, it provides better performance than the conventional beamforming algorithm, which uses one beamforming signal space.</t>
  </si>
  <si>
    <t>360-361</t>
  </si>
  <si>
    <t>0747668X</t>
  </si>
  <si>
    <t>Digest of Technical Papers-IEEE International Conference on Consumer Electronics</t>
  </si>
  <si>
    <t>60104154;60094688;118122873;60024872</t>
  </si>
  <si>
    <t>7407088945;7401989622;57207922628;55413900600</t>
  </si>
  <si>
    <t>Lee, Weon Cheol;Ahn, Sungsoo;Kim, Minsoo;Choi, Seungwon</t>
  </si>
  <si>
    <t>South Korea;South Korea;South Korea;South Korea</t>
  </si>
  <si>
    <t>Yongin;Seoul;Seoul;Seoul</t>
  </si>
  <si>
    <t>Yong-in Songdam College;Myongji College;Hanyang University;Donghae University</t>
  </si>
  <si>
    <t>60104154;60094688;60024872;118122873</t>
  </si>
  <si>
    <t>Lee W.</t>
  </si>
  <si>
    <t>Performance improvement of beamforming algorithm using two eigeneight vectors in WCDMA signal</t>
  </si>
  <si>
    <t>10.1109/ICCE.2002.1014065</t>
  </si>
  <si>
    <t>2-s2.0-0036044771</t>
  </si>
  <si>
    <t>['simulated code']</t>
  </si>
  <si>
    <t>The presence of Turbo-TCM and Space-Time code modulation constitutes a major channel coding in transceiver. We have designed and simulated CODE by Altera in software, then can be improved by FPGA. We also use turbo coding to increase bandwidth efficiency and BAHL and Viterbl decoding enhance performance. In this paper, the Turbo-TCM and Space-Time code modulation concatenation can improve decoding speed and enhance coding gain relatively by without increasing bandwidth in the wireless communication system. We get very good performance target FPGA with two receive antennas that can be increased power gain with an 8 state 8-PSK for the concatenation of TTCM and STBC.</t>
  </si>
  <si>
    <t>358-359</t>
  </si>
  <si>
    <t>60116768;60116768;60028103</t>
  </si>
  <si>
    <t>56135583200;57138873400;7103007783</t>
  </si>
  <si>
    <t>Huang, Jen Chi;Chen, Ming Huei;Shyu, Jong Jy</t>
  </si>
  <si>
    <t>Taiwan;Taiwan</t>
  </si>
  <si>
    <t>Kaohsiung;Kaohsiung</t>
  </si>
  <si>
    <t>National Kaohsiung University of Science and Technology;National University of Kaohsiung</t>
  </si>
  <si>
    <t>60116768;60028103</t>
  </si>
  <si>
    <t>Huang J.C.</t>
  </si>
  <si>
    <t>Implementation of the Turbo-TCM and Space-Time code modulation with FPGA in transceiver</t>
  </si>
  <si>
    <t>10.1109/ICCE.2002.1014064</t>
  </si>
  <si>
    <t>2-s2.0-0036051187</t>
  </si>
  <si>
    <t>['scattered field', 'receiver based', 'key advantages', 'high precision', 'generator section', 'end comprises', 'end allows', 'accuracy sufficient']</t>
  </si>
  <si>
    <t>Full polarimetric radar | Ground Penetrating Radar | Mine detection | Ultra wideband | Video impulse radar</t>
  </si>
  <si>
    <t>A full-polarimetric GPR front-end has been developed. The front-end comprises a generator section, a multi-static antenna system and a receiver based on a multi-channel sampling converter. The front-end allows to perform subsurface imaging with resolution and accuracy sufficient for antipersonnel mine recognition. In comparison with commercially available video impulse GPR systems the key advantages of the front-end are considerably larger bandwidth, very high precision of measurements of scattered field and ability to measure polarimetric structure of the scattered field.</t>
  </si>
  <si>
    <t>246-250</t>
  </si>
  <si>
    <t>Proceedings of SPIE-The International Society for Optical Engineering</t>
  </si>
  <si>
    <t>60006288;60006288;60097378;60097378</t>
  </si>
  <si>
    <t>24774219300;35563466100;6603458088;6507078562</t>
  </si>
  <si>
    <t>Yarovoy, A. G.;Ligthart, L. P.;Schukin, A. D.;Kaploun, I. V.</t>
  </si>
  <si>
    <t>Russian Federation;Netherlands</t>
  </si>
  <si>
    <t>Moscow;Delft</t>
  </si>
  <si>
    <t>Academician A. L. Mints Radiotechnical Institute;Delft University of Technology</t>
  </si>
  <si>
    <t>60097378;60006288</t>
  </si>
  <si>
    <t>Yarovoy A.G.</t>
  </si>
  <si>
    <t>Full-polarimetric video impulse radar for landmine detection</t>
  </si>
  <si>
    <t>10.1117/12.462311</t>
  </si>
  <si>
    <t>2-s2.0-0036055315</t>
  </si>
  <si>
    <t>['surface features', 'stitched together', 'south bronx', 'single pass', 'side passes', 'shallow subsurface', 'seamless image', 'scale maps', 'large scale', 'large cities', 'high resolution', 'four nights', 'first tested', 'final images', 'enormous complexity', 'electronic movies', 'create three', 'collect data', 'approximately 12', 'also surveyed', 'accurate positioning', '9 transmitters', '8 receivers', '2m swath', '17 antennas', '1 km']</t>
  </si>
  <si>
    <t>3D images | Accurate positioning | GPiR | Multi-channel GPR | Utility mapping</t>
  </si>
  <si>
    <t>Ground-penetrating imaging radar ("GPiR") combines standard GPR with accurate positioning and advanced signal processing to create three-dimensional (3D) images of the shallow subsurface. These images can reveal soil conditions and buried infrastructure typically down to depths of about 2-3m with high resolution. A commercial GPiR called the CART Imaging System, which was designed for mapping urban infrastructure, has been developed. The CART system uses a radar array consisting of 17 antennas (9 transmitters and 8 receivers) that cover a 2m swath on the ground and can collect data while moving at speeds up to about 1 km/h. A laser theodolite tracks the position of the array during operation. The system collects enough data in a single pass to form a 3D image beneath its track; side-by-side passes are stitched together to create a seamless image of the subsurface. GPiR was first tested on a large scale in a protect that mapped an area of approximately 12,000m2 in the south Bronx in four nights. Positions of surface features were also surveyed with the theodolite to provide a local reference grid. Final images were visualized with large-scale maps and electronic movies that scroll through the 3D data volume and show the enormous complexity of the subsurface in large cities.</t>
  </si>
  <si>
    <t>186-191</t>
  </si>
  <si>
    <t>100506494;100506494;100506494;100506494;100506494;100506494;100506494;100506494;100506494</t>
  </si>
  <si>
    <t>6602823471;55494847500;7201870870;36964098200;6505994666;13808361700;6505634624;7401668112;7003557579</t>
  </si>
  <si>
    <t>Birken, Ralf;Miller, Douglas E.;Burns, Maclyn;Albats, Paul;Casadonte, Robert;Deming, Ross;Derubeis, Tony;Hansen, Thorkild;Oristaglio, Michael</t>
  </si>
  <si>
    <t>Boston</t>
  </si>
  <si>
    <t>Witten Technologies Inc.</t>
  </si>
  <si>
    <t>Birken R.</t>
  </si>
  <si>
    <t>Efficient large-scale underground utility mapping in New York city using a multi-channel ground-penetrating imaging radar system</t>
  </si>
  <si>
    <t>10.1117/12.462307</t>
  </si>
  <si>
    <t>2-s2.0-0036055320</t>
  </si>
  <si>
    <t>['within clay', 'utilizing ground', 'two soils', 'two groups', 'two depths', 'time periods', 'time due', 'study tested', 'soil type', 'sandy soil', 'represent two', 'pig size', 'pig cadavers', 'penetrating radar', 'monthly basis', 'major factor', 'general characteristics', 'four burials', 'forensic targets', 'divided equally', 'disturbed soil', 'deep targets', 'average weights', 'also utilized', '5 kg', '21 months']</t>
  </si>
  <si>
    <t>Anomaly | Cadaver | Forensic Anthropology | Ground-penetrating radar</t>
  </si>
  <si>
    <t>This study tested the applicability of utilizing ground-penetrating radar (GPR) in Florida to detect buried bodies. Twenty-four burials were constructed with pig cadavers and divided equally into two groups of average weights (24.49 and 63.5 kg) and buried at one of two depths (50-60 or 100-110 cm). Two soils were also utilized in this study to represent two of the most common soil orders in Florida: Entisols and Ultisols. Graves were monitored on a monthly basis for time periods up to 21 months with two GPR systems. During this study, grave anomalies became less distinctive over time due to decomposition of the body and settling of the disturbed soil (backfill) as it compacted. Soil type was a major factor. Grave anomalies became more difficult to recognize over time for deep targets that were within clay. Forensic targets that were in sandy soil were recognized for the duration of this study. Pig size was not a factor. The anomaly that was produced from a child size pig cadaver had the same general characteristics and was detected for the same duration of time as a larger pig cadaver.</t>
  </si>
  <si>
    <t>443-448</t>
  </si>
  <si>
    <t>60013959;60013959;60013959;100421928;60013959</t>
  </si>
  <si>
    <t>7401897900;6603038152;57216598225;6603355483;7202137575</t>
  </si>
  <si>
    <t>Schultz, John J.;Falsetti, Anthony B.;Collins, Mary E.;Koppenjan, Steven K.;Warren, Michael W.</t>
  </si>
  <si>
    <t>Gainesville;Santa Barbara</t>
  </si>
  <si>
    <t>University of Florida;Special Technologies Laboratory</t>
  </si>
  <si>
    <t>60013959;100421928</t>
  </si>
  <si>
    <t>Schultz J.J.</t>
  </si>
  <si>
    <t>The detection of forensic burials in Florida using GPR</t>
  </si>
  <si>
    <t>10.1117/12.462239</t>
  </si>
  <si>
    <t>2-s2.0-0036055322</t>
  </si>
  <si>
    <t>['usable within', 'tie antennas', 'theoretical predictions', 'resolution expectation', 'resolution capabilities', 'radar signal', 'practical results', 'practical implications', 'often used', 'experimental programme', 'concrete structures', 'better resolution', 'antenna selected', 'also carried']</t>
  </si>
  <si>
    <t>Bow-tie antennas are often used for investigating subsurface features in concrete structures. It is important that the antenna selected for a survey has suitable detection capabilities and is also physically small enough to be usable within the confines of the structure. It should also be noted that the interaction of the antenna and material under inspection may change the characteristics of the radar signal being transmitted and this may have implications for interpretation of results. Higher frequency antennas normally give a better resolution but poorer depth penetration capability to lower frequency antennas. An experimental programme is described in which the resolution capabilities of two commercially available 900 MHz &amp; 1 GHz antennas are compared in air. Studies are also carried out using an antenna in contact with concrete and the practical results are compared with theoretical predictions of resolution expectation. These results are considered in terms of the practical implications for field-testing using radar.</t>
  </si>
  <si>
    <t>724-730</t>
  </si>
  <si>
    <t>60020661;60021005;60020661</t>
  </si>
  <si>
    <t>7007138250;36851752200;7005741924</t>
  </si>
  <si>
    <t>Millard, S. G.;Shaari, A.;Bungey, J. H.</t>
  </si>
  <si>
    <t>Malaysia;United Kingdom</t>
  </si>
  <si>
    <t>Johor Bahru;Liverpool</t>
  </si>
  <si>
    <t>Universiti Teknologi Malaysia;University of Liverpool</t>
  </si>
  <si>
    <t>60021005;60020661</t>
  </si>
  <si>
    <t>Millard S.G.</t>
  </si>
  <si>
    <t>Resolution of GPR bow-tie antennas</t>
  </si>
  <si>
    <t>10.1117/12.462318</t>
  </si>
  <si>
    <t>2-s2.0-0036055422</t>
  </si>
  <si>
    <t>['uniform spacing', 'unfortunately backscattering', 'underground railway', 'taking advantage', 'subsurface mirrors', 'see reflections', 'reflected back', 'receiving antenna', 'railway sleepers', 'drilling confirmed', 'concrete reinforced', '7 rebars']</t>
  </si>
  <si>
    <t>Cavities | Filtering | Railway</t>
  </si>
  <si>
    <t>The objective of the present GPR survey was to investigate a segment of underground railway in Paris where subsidences had been observed. The railway sleepers are made of concrete reinforced by 7 rebars. The sleepers are regularly spaced every 60¬±2cm. With 400 MHz antennas part of the transmitted energy penetrates the ground and is reflected back to the receiving antenna by the subsurface mirrors, unfortunately backscattering from the regularly sleepers makes it difficult to see reflections from the subsurface. Taking advantage of the uniform spacing between sleepers a wavenumber notch filter was designed and applied. The resulting image made reflections due to a decompressed volume clearly visible. Drilling confirmed the presence of a decompressed volume likely to be a precursor of an underground collapse progressing towards the surface.</t>
  </si>
  <si>
    <t>715-718</t>
  </si>
  <si>
    <t>100709206;100709206;100709206;100709206</t>
  </si>
  <si>
    <t>6506934320;6504588781;6507778575;57204794058</t>
  </si>
  <si>
    <t>Geraads, Sophie;Charachon, Bruno;Loeffler, Olivier;Omnes, Gildas</t>
  </si>
  <si>
    <t>Orsay</t>
  </si>
  <si>
    <t>Citizen Technologies</t>
  </si>
  <si>
    <t>Geraads S.</t>
  </si>
  <si>
    <t>Applying a wavenumber notch filter to remove interferences caused by railway sleepers from a GPR section</t>
  </si>
  <si>
    <t>10.1117/12.462262</t>
  </si>
  <si>
    <t>2-s2.0-0036055564</t>
  </si>
  <si>
    <t>['wood ties', 'water trapped', 'water content', 'substructure conditions', 'soft subgrade', 'six feet', 'radar wavelengths', 'radar resolution', 'radar images', 'major problem', 'inches horizontally', 'inch vertically', 'gpr data', 'determine density', 'continuously mapped', 'continuous top', 'ballast interface', 'automatic processing', 'automatic modeling', 'antennas along']</t>
  </si>
  <si>
    <t>Air launched horn | Ballast | Clay | Derailment | Infrastructure | Modeling | Moisture | Processing | Railroad</t>
  </si>
  <si>
    <t>Ground penetrating radar has shown the ability to map railroad track substructure condition on a continuous top-of-rail nondestructive basis. In this study, 1 GHz radar data were acquired between concrete and wood ties as well as from the ballast shoulders beyond the ends of the ties, and with multiple antenna orientations and polarizations. Automatic processing of the data was developed to quickly generate hard copy sections of radar images and for input into railroad track performance monitoring software such as ORIM. Substructure conditions were observed such as thickness of the ballast and sub ballast layers, variations in layer thickness along the track, pockets of water trapped in the ballast, and soft subgrade from high water content. In addition, locations and depths of subsurface drainage pipes, trenches, and utilities were quickly and continuously mapped. GPR data were acquired and processed from a hi-rail vehicle moving continuously at 10 miles per hour with radar resolution of a few inches horizontally and a fraction of an inch vertically to depths of more than six feet. The largest errors resulted from the positioning system used to locate the antennas along and across the track. Automatic modeling to determine density and water content is being developed but the uneven and rough (at radar wavelengths) air-ballast interface is a major problem in modeling the data.</t>
  </si>
  <si>
    <t>48-53</t>
  </si>
  <si>
    <t>60014965;100542309</t>
  </si>
  <si>
    <t>6603923219;7006241751</t>
  </si>
  <si>
    <t>Olhoeft, G. R.;Selig, E. T.</t>
  </si>
  <si>
    <t>Golden;</t>
  </si>
  <si>
    <t>Colorado School of Mines;Ernest T. Selig, Inc.</t>
  </si>
  <si>
    <t>Olhoeft G.</t>
  </si>
  <si>
    <t>Ground penetrating radar evaluation of railway track substructure conditions</t>
  </si>
  <si>
    <t>10.1117/12.462264</t>
  </si>
  <si>
    <t>2-s2.0-0036055897</t>
  </si>
  <si>
    <t>['wcdma simulations', 'scenarios although', 'regular street', 'paper provides', 'important role', 'implications upon', 'handover helps', 'detailed analysis', 'central london', 'building layouts', '3gpp studies']</t>
  </si>
  <si>
    <t>The introduction of a WCDMA microcell layer has implications upon both inter and intra operator coexistence. Adjacent channel performance plays an important role in both scenarios although in the case of intra operator coexistence, handover helps to alleviate the issue. Coexistence has been studied extensively throughout 3GPP standardisation. The majority of 3GPP studies have been based upon theoretical radio network plans with regular street and building layouts. This paper provides an analysis of inter and intra operator hierarchical cell structure (HCS) coexistence based upon a realistic radio network plan in central London. WCDMA simulations have been completed to provide a detailed analysis of the various system interactions and impact upon system performance.</t>
  </si>
  <si>
    <t>115-119</t>
  </si>
  <si>
    <t>IEEE Vehicular Technology Conference</t>
  </si>
  <si>
    <t>60098468;;60026638</t>
  </si>
  <si>
    <t>55730272500;6505993561;7006979031</t>
  </si>
  <si>
    <t>Johnson, Chris;Khalab, Jamal;Hoglund, Albert</t>
  </si>
  <si>
    <t>Finland;Finland</t>
  </si>
  <si>
    <t>Espoo;Espoo</t>
  </si>
  <si>
    <t>Nokia Networks;Nokia Corporation</t>
  </si>
  <si>
    <t>60098468;60026638</t>
  </si>
  <si>
    <t>Johnson C.</t>
  </si>
  <si>
    <t>Inter and intra operator coexistence of WCDMA HCS layers</t>
  </si>
  <si>
    <t>10.1109/VTC.2002.1002675</t>
  </si>
  <si>
    <t>2-s2.0-0036055944</t>
  </si>
  <si>
    <t>['support functions', 'signal reflected', 'probing surface', 'point object', 'objects depths', 'near field', 'models consider', 'mathematical models', 'experimentally shown', 'experimental single', 'estimate depth', 'e use', 'aperture antenna']</t>
  </si>
  <si>
    <t>Microwave hologram | Near and reactive fields | Reconstruction algorithm | Subsurface radar</t>
  </si>
  <si>
    <t>In this paper the mathematical models and results on processing the experimental single-frequency microwave holograms received by scanning subsurface radar with sine wave signal are submitted. The holograms reconstruction method with e use of support functions, which take into account the near field of the aperture antenna with round cylindrical waveguide, is analysed. The models consider both known and unknown phase shift of the signal reflected from the point object. It is theoretically and experimentally shown that single-frequency holograms reconstruction allows to estimate depth of shallowly buried objects and improve the resolution on the probing surface with the growth of objects depths.</t>
  </si>
  <si>
    <t>520-526</t>
  </si>
  <si>
    <t>100431470;101097322;101097322;101097322;101097322</t>
  </si>
  <si>
    <t>8335943900;6602451461;6603047408;6507063328;56235685400</t>
  </si>
  <si>
    <t>Chapursky, V. V.;Ivashov, S. I.;Razevig, V. V.;Sheyko, A. P.;Vasilyev, I. A.</t>
  </si>
  <si>
    <t>Remote Sensing Laboratory Ltd.;Central Research Institute of RES</t>
  </si>
  <si>
    <t>101097322;100431470</t>
  </si>
  <si>
    <t>Chapursky V.</t>
  </si>
  <si>
    <t>Microwave hologram reconstruction for the RASCAN type subsurface radar</t>
  </si>
  <si>
    <t>10.1117/12.462280</t>
  </si>
  <si>
    <t>2-s2.0-0036055978</t>
  </si>
  <si>
    <t>['usually unknown', 'time taken', 'tie antennas', 'tie antenna', 'thus enabling', 'surface feature', 'surface antenna', 'structural integrity', 'situ concrete', 'signal pulse', 'reflect back', 'radar signal', 'radar frequencies', 'presented showing', 'paper discusses', 'new antenna', 'much wider', 'moisture content', 'moisture condition', 'make measurements', 'liverpool university', 'laboratory tests', 'dielectric material', 'detailed knowledge', 'conventional bow', 'concrete structures', 'complex permittivity', 'closely approximates', 'civil engineering', 'band system', 'assess rapidly', 'accurate knowledge']</t>
  </si>
  <si>
    <t>The use of bow-tie antennas with time domain GPR systems has become quite common in civil engineering for investigation of structural integrity and location of defects in concrete structures. The depth of a sub-surface feature is evaluated by measuring the time taken for a signal pulse to reflect back from the feature and return to the surface antenna. Optimum interpretation using this approach thus depends upon an accurate knowledge of the speed of propagation of the radar signal, which is very sensitive to the moisture condition of the concrete. The amount of moisture in concrete is usually unknown, variable and very difficult to assess rapidly &amp; non-destructively for in-situ concrete. The paper discusses the development of a wide-band system at Liverpool University, which will be used to make measurements of the complex permittivity and conductivity of concrete structures at radar frequencies, thus enabling a detailed knowledge of the variation of moisture content with depth to be acquired. Instead of using a conventional bow-tie antenna, a much wider-band TEM horn antenna has been developed and can be used in conjunction with a battery-powered portable network analyser suitable for use in the field. Results are presented showing the performance of the new antenna over a wide frequency range. Laboratory tests are discussed in which a variable moisture profile in concrete can be reliably simulated using discrete layers of dielectric material to obtain a closely stepped profile, that closely approximates to the desired linearly varying dielectric model.</t>
  </si>
  <si>
    <t>416-421</t>
  </si>
  <si>
    <t>60020661;60020661;60020661;60020661</t>
  </si>
  <si>
    <t>7007138250;55619320998;35596180300;7005741924</t>
  </si>
  <si>
    <t>Millard, S. G.;Davis, J.;Huang, Yi;Bungey, J. H.</t>
  </si>
  <si>
    <t>Liverpool</t>
  </si>
  <si>
    <t>University of Liverpool</t>
  </si>
  <si>
    <t>A wide band system for measuring dielectric properties of concrete</t>
  </si>
  <si>
    <t>10.1117/12.462198</t>
  </si>
  <si>
    <t>2-s2.0-0036055983</t>
  </si>
  <si>
    <t>['use mrc', 'two regions', 'transmission power', 'signals intended', 'mobile near', 'maximum number', 'indifferent cells', 'forward link', 'different users', 'cell boundary', 'cdma systems', 'capacity analysis', 'base stations', 'base station']</t>
  </si>
  <si>
    <t>In this paper, we analyze the capacity of the forward link for CDMA systems with adaptive antenna array, considering soft handoffs. We take it into account that a mobile near a cell boundary can receive from two or more base stations and use MRC. For the capacity analysis we divide a cell into two regions; the region in which the soft handoff occurs and the one in which the handoff does not occur. Then, we compute the maximum number of users a base station can support under the constraint of acceptable outage probability. We assume that there is no limitation on the base station's transmission power, so a cell's capacity is limited by the interference between signals intended for different users in the same cell and indifferent cells.</t>
  </si>
  <si>
    <t>335-339</t>
  </si>
  <si>
    <t>60029311;60029311;60029311</t>
  </si>
  <si>
    <t>57211722856;57219039850;56262573700</t>
  </si>
  <si>
    <t>Kwon, Young Hoon;Lee, Daniel C.;Park, Woohyun</t>
  </si>
  <si>
    <t>Los Angeles</t>
  </si>
  <si>
    <t>University of Southern California</t>
  </si>
  <si>
    <t>Kwon Y.H.</t>
  </si>
  <si>
    <t>Capacity analysis of forward link with deterministic power model in CDMA systems with adaptive antenna array and soft handoff</t>
  </si>
  <si>
    <t>10.1109/VTC.2002.1002722</t>
  </si>
  <si>
    <t>2-s2.0-0036056052</t>
  </si>
  <si>
    <t>['synthetic data', 'single borehole', 'radiation pattern', 'measured data', 'borehole radar', 'best resolution', 'antenna system', 'amplitudes corresponding', '3d image']</t>
  </si>
  <si>
    <t>Borehole | Directional | Imaging | Inversion | Radar</t>
  </si>
  <si>
    <t>A borehole radar with directional radiation pattern that fits in a single borehole was designed and developed. The radiation pattern of the antenna system was computed to obtain a 3D image of the subsurface. The best resolution in the radial direction using back-propagation was obtained for the measured data. It was found that the amplitudes corresponding to two identical objects positioned at different radial distances were similar in case of synthetic data, but not in case of back-propagation.</t>
  </si>
  <si>
    <t>25-30</t>
  </si>
  <si>
    <t>100512007;60006288;60006288</t>
  </si>
  <si>
    <t>12344786200;7101868595;7003644387</t>
  </si>
  <si>
    <t>Van Dongen, K. W.A.;Van Den Berg, P. M.;Fokkema, J. T.</t>
  </si>
  <si>
    <t>Netherlands;Netherlands</t>
  </si>
  <si>
    <t>Delft;Amsterdam</t>
  </si>
  <si>
    <t>Delft University of Technology;T and A Radar</t>
  </si>
  <si>
    <t>60006288;100512007</t>
  </si>
  <si>
    <t>Van Dongen K.</t>
  </si>
  <si>
    <t>A directional borehole radar for three-dimensional imaging</t>
  </si>
  <si>
    <t>10.1117/12.462211</t>
  </si>
  <si>
    <t>2-s2.0-0036056954</t>
  </si>
  <si>
    <t>['two technologies', 'transmission path', 'spatial diversity', 'smart antenna', 'several aspects', 'operating principle', 'especially showed', 'different environments', 'combining technology', 'combining receiver', 'channel characteristics', 'authors analyzed']</t>
  </si>
  <si>
    <t>Smart antenna and spatial diversity-combining receiver are two of the most important spatial signal processing technologies. This paper has studied the radio propagation characteristics of the transmission path, spatio-temporal channel model and channel characteristics in different environments. On the basis of those analyses, the authors analyzed the operating principle of smart antenna and spatial diversity - combining technology, and especially showed the differences between these two technologies in several aspects.</t>
  </si>
  <si>
    <t>340-344</t>
  </si>
  <si>
    <t>60025278;60025278;60025278;60025278</t>
  </si>
  <si>
    <t>7403188187;55920646700;56169281500;57200060207</t>
  </si>
  <si>
    <t>Huang, Kaizhi;Wang, Jing;Chen, Guoan;Wang, Youzheng</t>
  </si>
  <si>
    <t>Beijing</t>
  </si>
  <si>
    <t>Tsinghua University</t>
  </si>
  <si>
    <t>Huang K.</t>
  </si>
  <si>
    <t>Smart antenna and spatial diversity-combining</t>
  </si>
  <si>
    <t>10.1109/VTC.2002.1002723</t>
  </si>
  <si>
    <t>2-s2.0-0036057438</t>
  </si>
  <si>
    <t>['stepped frequency', 'scale variation', 'scale interfaces', 'rover associated', 'rgsf system', 'resolving fine', 'receiver system', 'prototype gpr', 'planetary rovers', 'phase amplitude', 'narrowband configuration', 'mojave desert', 'miniature range', 'mauna kea', 'gated step', 'fully developed', 'frequency reference', 'frequency range', 'frequency domain', 'field testing', 'distance domain', 'currently operating', 'capability provides', 'bedrock beneath', 'ash thickness', 'aeolian fill', '760 g', '500 mhz', '30 mhz', '14 v']</t>
  </si>
  <si>
    <t>GPR | Miniature instrument | Range gated step frequency radar</t>
  </si>
  <si>
    <t>We have developed a miniature range-gated step-frequency (RGSF) ground penetrating radar (GPR) for use in mapping subsurface structures from planetary rovers such as the rover associated with the Mars 2009 Smart Lander Mission. At each stepped frequency the antenna is used to both transmit and receive RF radiation. Radiation scattered back from the subsurface is amplified, mixed with a frequency reference, detected as an in-phase amplitude, and transformed from the frequency domain to the time/distance domain for interpretation. When fully developed, the frequency range will be from approximately 10 MHz to 500 MHz. Compared to conventional impulse GPRs, the RGSF system has a similar total operational bandwidth, but at any instant of operation, the transmitter/receiver system is tuned to a narrowband configuration. It can provide high average transmitter power per frequency and allow low sampling rate. This capability provides both significantly enhanced depth penetration and delineation of fine-scale interfaces. Our prototype GPR has miniaturized radar electronics (3 √ó 12 √ó 3 cm, 3 W power, 30 g), with a battery (14 V, 760 g) and a resistively loaded dipole antenna (2.3 m length, currently operating from 30 MHz-150 MHz). Field testing of the prototype has been conducted over alluvium and a basaltic lava flow near the Lunar Crater Volcanic Field, Nevada, along a breakout channel north of the Silver Lake Playa, Mojave Desert, California, and over till and ash on Mauna Kea, Hawaii. Comparisons to known subsurface structures for the test sites demonstrate that the system is capable of resolving fine-scale variation in lava flow thickness, the depth to bedrock beneath the aeolian fill and alluvium in the break-out channel, and variations in till and ash thickness, from depths from meters to approximately 10 meters.</t>
  </si>
  <si>
    <t>60009037;60009037;60009037;100852009;60010261</t>
  </si>
  <si>
    <t>55664807200;6504235185;6602842521;52164564200;26425436200</t>
  </si>
  <si>
    <t>Kim, Soon Sam;Carries, Steven R.;Mysoor, Narayan R.;Ulmer, Christopher T.;Arvidson, Raymond</t>
  </si>
  <si>
    <t>United States;United States;United States</t>
  </si>
  <si>
    <t>St. Louis;Pasadena;Pasadena</t>
  </si>
  <si>
    <t>Washington University in St. Louis;Jet Propulsion Laboratory;Ulmer Systems, Inc.</t>
  </si>
  <si>
    <t>60010261;60009037;100852009</t>
  </si>
  <si>
    <t>Kim S.S.</t>
  </si>
  <si>
    <t>Miniature ground penetrating radar for planetary subsurface characterization: Preliminary field test results</t>
  </si>
  <si>
    <t>10.1117/12.462296</t>
  </si>
  <si>
    <t>2-s2.0-0036057887</t>
  </si>
  <si>
    <t>['subsurface data', 'seven kilometers', 'scale architecture', 'radar profiles', 'provided continuous', 'potaro region', 'overburden volume', 'gpr data', 'exploration costs', 'dimensional extent', 'clearly recognized', 'bedrock surface', '3d model', '3d extent']</t>
  </si>
  <si>
    <t>Diamond exploration | Ground penetrating radar | Guyana | Placer mining | Potato | Radar facies | Terraprobe</t>
  </si>
  <si>
    <t>Ground penetrating radar (GPR) was used to map the three-dimensional extent and large-scale architecture of diamond and gold bearing fluvial deposits in the Potaro region of Guyana. The 100 MHz antennas achieved over 30-meter depth penetration and provided continuous, high-resolution, subsurface data. Eight radar facies were identified and used to interpret the GPR data. Bedrock surface and the bedrock-fluvial sediment interface were clearly recognized on most radar profiles. Analysis of over seven kilometers of continuous GPR data allowed the reconstruction of the 3D extent of the buried, diamond-bearing, palaeochannel, as well as that of the overburden. GPR data proved vital for cutting down exploration costs, speeding up exploration and putting the property into operation. The 3D model was used for estimating resource potential, overburden volume and for designing the layout and operation of the mine.</t>
  </si>
  <si>
    <t>685-690</t>
  </si>
  <si>
    <t>100599372;60003122;117671380;117671380</t>
  </si>
  <si>
    <t>57213071330;24461492600;7003918869;6504078907</t>
  </si>
  <si>
    <t>√âkes, Csaba;Hickin, Adrian;Matysek, Paul;Kinnan, Eric</t>
  </si>
  <si>
    <t>Canada;Canada;Canada</t>
  </si>
  <si>
    <t>Victoria;Vancouver;Burnaby</t>
  </si>
  <si>
    <t>University of Victoria;Vannessa Ventures Ltd.;Terraprobe Geoscience Corporation</t>
  </si>
  <si>
    <t>60003122;117671380;100599372</t>
  </si>
  <si>
    <t>√âkes C.</t>
  </si>
  <si>
    <t>Application of ground penetrating radar in placer mining, a case study from Guyana's Potaro region</t>
  </si>
  <si>
    <t>10.1117/12.462277</t>
  </si>
  <si>
    <t>2-s2.0-0036058415</t>
  </si>
  <si>
    <t>['take place', 'studied area', 'spatial representation', 'spain ),', 'small hummock', 'shallow reflector', 'results showed', 'remains geometry', 'possible information', 'new techniques', 'megalithic tomb', 'information may', 'high ),', 'gpr investigation', 'future stage', 'exhaustive way', 'emerging flagstone', 'construction details', 'archaeological site', 'another place', '2001 ).']</t>
  </si>
  <si>
    <t>Archaeology | Close-range photogrammetry | Cultural heritage | Digital terrain model | Ground-based radar</t>
  </si>
  <si>
    <t>The importance of archaeological heritage justifies looking for new techniques and methods which allow their knowledge in a more exhaustive way. We are not only talking about detection, but also about remains geometry and construction details. Cultural heritage record documents should include all possible information and the collection of this non-destuctive techniques information is recommended (Neubauer, 2001). In this work we show the preliminary results obtained applying three techniques at an archaeological site in Galicia (Spain), in order to document the remains of a megalithic tomb. First of all, a full topographic total station survey was made to obtain a digital terrain model of the studied area. The GPR investigation was made with Zond-12c equipment operating with a 900 MHz antenna, radargrams were corrected with the digital terrain data attained hefore. The results showed a very shallow reflector on the top of a small hummock (15 m diameter, 3 m high), very close to an emerging flagstone which could be a part of the tomb. Excavation makes evident the presence of some other flagstones of the tomb at this point. The full archaeological site was excavated and a close-range photogrammetric study was made to obtain a cultural heritage record document including all possible metric information of the remains. A calibrated digital camera was used to obtain the spatial representation of the tomb. This information may be used in the future to reconstruct the tomb in another place, because the contruction of a new highway crossing at this archaeological site is going to take place at some future stage.</t>
  </si>
  <si>
    <t>527-532</t>
  </si>
  <si>
    <t>60026134;60026134;60027282;60026134;60026134</t>
  </si>
  <si>
    <t>6603882725;56217320100;35554558400;57220724892;57196550494</t>
  </si>
  <si>
    <t>Lorenzo, H.;Arias, P.;Hern√°ndez, M. C.;√Ålvarez, S.;Teixeira, T.</t>
  </si>
  <si>
    <t>Spain;Spain</t>
  </si>
  <si>
    <t>Madrid;Vigo</t>
  </si>
  <si>
    <t>Universidad Complutense de Madrid;Universidade de Vigo</t>
  </si>
  <si>
    <t>60027282;60026134</t>
  </si>
  <si>
    <t>Lorenzo H.</t>
  </si>
  <si>
    <t>Ground-based radar, close-range photogrammetry and digital terrain data applied together to archaeological heritage documentation</t>
  </si>
  <si>
    <t>10.1117/12.462199</t>
  </si>
  <si>
    <t>2-s2.0-0036058434</t>
  </si>
  <si>
    <t>['shown capable', 'resulting codes', 'performance merits', 'novel space', 'incorporating sub', 'gstf system', 'group stf', 'first convert', 'existing alternatives', 'enables simplification', 'corroborating simulations', 'complexity decoding', 'carrier grouping', 'affording low']</t>
  </si>
  <si>
    <t>A novel space-time-frequency (STF) trellis coding scheme is developed for multi-antenna OFDM transmissions over frequency-selective Rayleigh fading channels. Incorporating sub-carrier grouping and choosing appropriate system parameters, we first convert our system into a set of group STF (GSTF) systems. This enables simplification of STF block coding within each GSTF system. We derive design criteria for STF trellis coding, and exploit existing ST trellis coding techniques to construct STF trellis codes. The resulting codes are shown capable of achieving maximum diversity gains, while affording low-complexity decoding. The performance merits of our design is confirmed by corroborating simulations, and compared with existing alternatives.</t>
  </si>
  <si>
    <t>145-149</t>
  </si>
  <si>
    <t>60024324;60029445;60029445</t>
  </si>
  <si>
    <t>56373660100;7102403575;36049280600</t>
  </si>
  <si>
    <t>Liu, Zhiqiang;Xin, Yan;Giannakis, Georgios B.</t>
  </si>
  <si>
    <t>Minneapolis;Iowa City</t>
  </si>
  <si>
    <t>University of Minnesota Twin Cities;University of Iowa</t>
  </si>
  <si>
    <t>60029445;60024324</t>
  </si>
  <si>
    <t>Liu Z.</t>
  </si>
  <si>
    <t>Space-time-frequency trellis coding for frequency-selective fading channels</t>
  </si>
  <si>
    <t>10.1109/VTC.2002.1002681</t>
  </si>
  <si>
    <t>2-s2.0-0036058999</t>
  </si>
  <si>
    <t>['zone varies', 'well defined', 'thrown block', 'three locations', 'sw creep', 'surface expression', 'preliminarily evaluate', 'main fault', 'main disturbance', 'lava flows', 'influence zone', 'highly dynamic', 'global population', 'first 10', 'faulting appears', 'fault trends', 'fault processes', 'exploration depth', 'disturbed area', 'around 2', 'around 10', 'antithetic faults', 'angle dips', 'affected cities', '8 cm', '6 cm', '5 million', '3 cm']</t>
  </si>
  <si>
    <t>Creep-fault | GPR | Subsidence | Urban areas</t>
  </si>
  <si>
    <t>Urban areas built on old lacustrine basins in central Mexico show subsidence related to creep-fault processes. These processes are highly dynamic and enhanced by aquifer water extraction and El Ni√±o events. The affected cities are Morelia, Salamanca, Silao, Celaya, Aguascalientes, and Quer√©taro, with a global population of around 2.5 million, and considerable industrial assets. The first three cities show NE-SW creep-fault trends, while in the remaining the trend is N-S. The subsidence rate varies: 2-3 cm/year at Salamanca, 4-6 cm/year at Morelia and Quer√©taro, and 6-8 cm/year at Celaya. In order to preliminarily evaluate the effects of the creep-faults, we performed a series of nondestructive ground penetrating radar surveys in the city of Morelia, that complement concurrent geological studies of the area. We report herein results in three locations where the surface expression of the faults is well defined, including substantial damage to homes and buildings. One of the objectives was to determine the length of the disturbance, perpendicular to the faults' trends. Using 50 Mhz antennas we reached an exploration depth of around 10 m in sandstone-bearing lacustrine deposits and lava flows. In most cases the faults show low-angle dips that vary with depth in the main fault. Additional, synthetic and antithetic faults are developed in the disturbed area of the main fault, which we define as the influence zone of the main disturbance. We find that this zone varies from 15 to 50 m on both sides of the fault, although it tends to be larger on the down thrown block. Faulting appears to be controlled by geological formations within the first 10-15 m in depth.</t>
  </si>
  <si>
    <t>691-696</t>
  </si>
  <si>
    <t>60019271;60032442;60032816;60032816;60032816</t>
  </si>
  <si>
    <t>6506476593;7202902723;6602775299;6506680987;8916093300</t>
  </si>
  <si>
    <t>Ib√°√±ez-gardu√±o, D.;Alvarez, R.;Gardu√±o-Monroy, V. H.;Israde-Alc√°ntara, I.;Arreygue-Rocha, E.</t>
  </si>
  <si>
    <t>Mexico;Mexico;Mexico</t>
  </si>
  <si>
    <t>Morelia;Ciudad de M√©xico;Mexico City</t>
  </si>
  <si>
    <t>Universidad Michoacana de San Nicol√°s de Hidalgo;Universidad Nacional Aut√≥noma de M√©xico;Instituto Mexicano Del Petroleo</t>
  </si>
  <si>
    <t>60032816;60032442;60019271</t>
  </si>
  <si>
    <t>Ib√°√±ez-gardu√±o D.</t>
  </si>
  <si>
    <t>GPR assessment of creep-fault induced damage in urban areas</t>
  </si>
  <si>
    <t>10.1117/12.462248</t>
  </si>
  <si>
    <t>2-s2.0-0036059466</t>
  </si>
  <si>
    <t>['zog location', 'water content', 'uniform wetting', 'uniform infiltration', 'tdr data', 'survey profile', 'standard measures', 'spatial variability', 'ground surface', 'first event', 'drying experiments', 'drying conditions', 'determined theoretically', 'comparing gpr', 'calculated using', 'arrival time']</t>
  </si>
  <si>
    <t>Borehole GPR | Dielectric permittivity | Electromagnetic waves | Preferential flow | Water content | Wetting front | Zero offset gather</t>
  </si>
  <si>
    <t>Borehole ground penetrating radar (GPR) was used to measure the temporal and spatial variability of soil water content under uniform wetting and drying conditions. Zero Offset Gather (ZOG) surveys were conducted before and during the uniform infiltration and the subsequent drainage experiments using the PulseEKKO 100 borehole system with 200 MHz antennas in horizontal access tubes. Time domain reflectometry (TDR) data were collected from 10 vertical probes installed at 0.1 m increments from 0.1 to 1.0 m below the ground surface. The TDR data were used as standard measures of soil water content to compare with the GPR estimated water content. The electromagnetic wave velocity along the survey profile at about 1.0 m below the ground surface was estimated using ZOG data by picking the arrival time of the first event. Volumetric water content was calculated using a standard empirical relationship between velocity and water content for each ZOG location. Measured higher soil water content zones are potentially preferential flow areas and were observed in consistent locations throughout both the wetting and drying experiments. The radius of influence of the borehole GPR measurements was about 0.5 m determined theoretically and by comparing GPR and TDR data.</t>
  </si>
  <si>
    <t>180-185</t>
  </si>
  <si>
    <t>60015881;60015881;100362980;60014171</t>
  </si>
  <si>
    <t>56458695400;7102307311;7102621680;7006808449</t>
  </si>
  <si>
    <t>Galagedara, L. W.;Parkin, G. W.;Redman, J. D.;Endres, A. L.</t>
  </si>
  <si>
    <t>Guelph;Waterloo;Mississauga</t>
  </si>
  <si>
    <t>University of Guelph;University of Waterloo;Sensors and Software Inc.</t>
  </si>
  <si>
    <t>60015881;60014171;100362980</t>
  </si>
  <si>
    <t>Galagedara L.</t>
  </si>
  <si>
    <t>Temporal and spatial variation of soil water content measured by borehole GPR under irrigation and drainage</t>
  </si>
  <si>
    <t>10.1117/12.462253</t>
  </si>
  <si>
    <t>2-s2.0-0036059577</t>
  </si>
  <si>
    <t>['using high', 'using ground', 'theoretical considerations', 'test flight', 'surface investigations', 'special emphasise', 'radar techniques', 'pulse radar', 'penetrating radar', 'measurement campaign', 'like permafrost', 'internal layering', 'frequency technology', 'favoured system', 'depth range', 'attractive alternative', 'airborne survey']</t>
  </si>
  <si>
    <t>Airborne-pulse radar | Stepped-frequency radar</t>
  </si>
  <si>
    <t>The advantage of using high-energy pulses makes classical pulse radar the favoured system for surveying very thick glaciers compared to other radar techniques. A high vertical resolution is necessary when using ground-penetrating radar for near-surface investigations at a depth range down to 50 m, like permafrost or internal layering in glaciers. Stepped-frequency radar technology offers an attractive alternative to the classical pulse radar systems. In order to compare the performances of stepped frequency instruments with a 150 MHz pulse radar during an airborne survey, both systems were used over the same area during a test flight for an ice thickness survey. The possibilities and limitations of the pulse radar and stepped-frequency technology are discussed with special emphasise on near-surface airborne investigations. Starting with theoretical considerations, an overview of the measurement campaign is presented, results are discussed, and conclusions are drawn.</t>
  </si>
  <si>
    <t>679-684</t>
  </si>
  <si>
    <t>60015626;60015626;60010338;</t>
  </si>
  <si>
    <t>55889740100;6507255764;7004197677;7003379904</t>
  </si>
  <si>
    <t>Damm, Volkmar;Eisenburger, D.;Jenett, M.;Lentz, H.</t>
  </si>
  <si>
    <t>Germany;Germany</t>
  </si>
  <si>
    <t>Hannover;Hamburg</t>
  </si>
  <si>
    <t>Bundesanstalt f√ºr Geowissenschaften und Rohstoffe;Hamburg University of Technology</t>
  </si>
  <si>
    <t>60015626;60010338</t>
  </si>
  <si>
    <t>Damm V.</t>
  </si>
  <si>
    <t>Airborne ice thickness surveys using pulse radar and stepped frequency radar-possibilities and constraints</t>
  </si>
  <si>
    <t>10.1117/12.462268</t>
  </si>
  <si>
    <t>2-s2.0-0036060307</t>
  </si>
  <si>
    <t>['usga green', 'time consuming', 'results indicated', 'present system', 'playability considerations', 'minimum time', 'installed underground', 'improper construction', 'il ).', 'healthy turf', 'grid system', 'green using', 'gravel layer', 'good drainage', 'golf greens', 'golf green', 'golf course', 'either unavailable', 'drainage tiles', 'drainage systems', 'drainage system', 'drainage problems', 'difficult job', 'california green', 'become plugged', '500 m2', '45 minutes', '200 m2']</t>
  </si>
  <si>
    <t>California green | Drain tile | Golf green | Rooting sand mix | Soil compaction | USGA green</t>
  </si>
  <si>
    <t>Good drainage is important for healthy turf and proper playing surface. Because of the aesthetic and playability considerations, most of the drainage systems in a golf course were installed underground. With time golf green drainage systems can fail or become plugged up due to improper construction and/or management. Unfortunately, many golf green drainage maps are either unavailable or inaccurate. Locating a drainage system in a green is a very time consuming and difficult job. Many golf course superintendents invested many hours in locating these pipes when drainage problems occured. Correcting the drainage problems can be destructive to the green and expensive when location of the present system is unknown. The objective of the study was to locate and map the tile drainage system under a green using a ground penetrating radar. In the study, a SIR system 2000, with a 400 MHz antenna, ground penetrating radar (GPR) was used to scan a USGA green and a California style green. The experiment was conducted at the Stone Creek golf course(SCGC) Green No. 3 (a USGA green located at Makanda, IL) and Hickory Ridge golf course (HRGC) Green No. 2 (a California green, located in Carbondale, IL). The green at the SCGC was about 500 m2 and the one at HRGC was close to 200 m2. Since sprinkler heads are fixed objects around the green, they were used as permanent reference points. The golf greens were divided to form a grid system and marked with flags 1 meter apart. The green was marked and scanned. In the measurement, the scanning was completed within fifteen minutes, but it took up to 45 minutes for laying out the grid of a 500 m2 green. Results indicated that GPR could accurately locate the rooting zone thickness, depth of gravel layer, and drainage tiles in a golf green with minimum time and disturbance.</t>
  </si>
  <si>
    <t>477-481</t>
  </si>
  <si>
    <t>60029472;60029472;60204083;60204083</t>
  </si>
  <si>
    <t>6507685036;7201660951;6603223883;7004454942</t>
  </si>
  <si>
    <t>Boniak, R.;Chong, S. K.;Indorante, S. J.;Doolittle, J. A.</t>
  </si>
  <si>
    <t>Washington, D.C.;Carbondale</t>
  </si>
  <si>
    <t>USDA Natural Resources Conservation Service;Southern Illinois University Carbondale</t>
  </si>
  <si>
    <t>60204083;60029472</t>
  </si>
  <si>
    <t>Boniak R.</t>
  </si>
  <si>
    <t>Mapping golf green drainage systems and subsurface features using ground penetrating radar</t>
  </si>
  <si>
    <t>10.1117/12.462249</t>
  </si>
  <si>
    <t>2-s2.0-0036060318</t>
  </si>
  <si>
    <t>['water table', 'water lens', 'stratigraphic sequence', 'sharp increase', 'salt content', 'results obtained', 'radargrams allows', 'propagation velocity', 'profiles generated', 'organic matter', 'make evident', 'made using', 'investigation site', 'interpretation agrees', 'herzberg fresh', 'fifty profiles', 'depositing sediments', 'cmp technique', '3d cube']</t>
  </si>
  <si>
    <t>GPR | Salty water | Sand stratigraphy | Water table</t>
  </si>
  <si>
    <t>A study using GPR has been carried out at Itaipua√ßu beach, Marica, Rio de Janeiro with the aim of reconstructing and analysing the environment of depositing sediments. Fifty profiles were made using a 200 MHz bistatics antennas (nominal frequency). These profiles generated a 3D cube. In the same way, we obtained an estimation of propagation velocity of the signal in the subsoil (by CMP technique) using two 80 Mhz antennas. The analysis of the radargrams allows to recognize the stratigraphic sequence and its progradation. Through core drill sampling in the investigation site, it has been possible to establish a correlation between some reflections and the presence of organic matter, and to make evident that the salt content of water below the water table increases with depth. With these profiles we can see the progradations, and under the water table, a reflector which seems to be caused by the combination of organic matter, together with a sharp increase in the salt content of the water. This interpretation agrees with the model "Ghyben-Herzberg fresh-water lens" Hagrey &amp; M√ºller,(2000), as well as other results obtained by these authors.</t>
  </si>
  <si>
    <t>697-702</t>
  </si>
  <si>
    <t>60026134;60026134;60006171;60026134</t>
  </si>
  <si>
    <t>57196550494;6603882725;7102198586;56217320100</t>
  </si>
  <si>
    <t>Teixeira, T.;Lorenzo, H.;Da Costa, A.;Arias, P.</t>
  </si>
  <si>
    <t>Spain;Brazil</t>
  </si>
  <si>
    <t>Vigo;Rio de Janeiro</t>
  </si>
  <si>
    <t>Universidade de Vigo;Petrobras</t>
  </si>
  <si>
    <t>60026134;60006171</t>
  </si>
  <si>
    <t>Teixeira T.</t>
  </si>
  <si>
    <t>GPR radar imaging of water table, salty water and sand stratigraphy in a coastal zone in Rio de Janeiro</t>
  </si>
  <si>
    <t>10.1117/12.462305</t>
  </si>
  <si>
    <t>2-s2.0-0036060375</t>
  </si>
  <si>
    <t>['wave expansions', 'scattered field', 'arbitrary antenna']</t>
  </si>
  <si>
    <t>Buried circular cylinder | Electromagnetic scattering | Fixed-offset GPR</t>
  </si>
  <si>
    <t>The scattered electromagnetic field from a buried circular cylinder, illuminated by a arbitrary antenna, was calculated using plane- and cylindrical-wave expansions. Fast Fourier transforms (FFT) were used to calculate the scattered field for fixed-offset ground penetration radar (GPR) configurations. The receiving antenna output signal for various GPR configurations was calculated to illustrate the applications.</t>
  </si>
  <si>
    <t>279-284</t>
  </si>
  <si>
    <t>100506494;60011373</t>
  </si>
  <si>
    <t>7401668112;6603736397</t>
  </si>
  <si>
    <t>Hansen, Thorkild B.;Meincke, Peter</t>
  </si>
  <si>
    <t>Denmark;United States</t>
  </si>
  <si>
    <t>Lyngby;Boston</t>
  </si>
  <si>
    <t>Danmarks Tekniske Universitet;Witten Technologies Inc.</t>
  </si>
  <si>
    <t>60011373;100506494</t>
  </si>
  <si>
    <t>Hansen T.</t>
  </si>
  <si>
    <t>Efficient calculation of scattering from a buried circular cylinder</t>
  </si>
  <si>
    <t>10.1117/12.462284</t>
  </si>
  <si>
    <t>2-s2.0-0036060462</t>
  </si>
  <si>
    <t>['wheel mounted', 'various heights', 'radiation performance', 'paper reports', 'minimal influence', 'input impedance', 'improved using', 'ground parameters', 'dispersive antenna', 'cavity wall', 'broadband non', 'antenna performance', 'antenna match', 'also permitted', 'achieved using']</t>
  </si>
  <si>
    <t>Bowtie | Dielectric loading | Edge rounded | Ground penetrating radar | Radiation pattern | Reflective cavity</t>
  </si>
  <si>
    <t>The bowtie antenna provides a solution to the requirements of a broadband non-dispersive antenna for low frequency pulsed ground penetration radar (GPR) applications. This paper reports on a bowtie antenna numerically optimized with respect to bandwidth and radiation performance into the ground over the 10-100 MHz band. Rounding the edges of the bowtie was found to stabilize the antenna performance by reducing the internal angle dependence of the 1st resonant frequency. Half hemisphere radiation was achieved using a non-absorptive cylindrical cavity placed over the rounded geometry bowtie. Late time ringing due to reflections was minimized by the use of edge termination resistors connected between the cavity wall and the bowtie. The antenna match to the ground was improved using an optimized low permittivity polypropylene slab. This restored the radiation pattern distortion due to the presence of the ground and stabilized the input impedance for fluctuations in ground parameters. This also permitted the antenna to be wheel mounted at various heights above the ground with minimal influence on the antenna performance.</t>
  </si>
  <si>
    <t>573-578</t>
  </si>
  <si>
    <t>60001565;60001565</t>
  </si>
  <si>
    <t>57196918520;7202292380</t>
  </si>
  <si>
    <t>Birch, M.;Palmer, K. D.</t>
  </si>
  <si>
    <t>South Africa</t>
  </si>
  <si>
    <t>Stellenbosch</t>
  </si>
  <si>
    <t>Stellenbosch University</t>
  </si>
  <si>
    <t>Birch M.</t>
  </si>
  <si>
    <t>An optimized bowtie antenna for pulsed low frequency ground penetrating radar</t>
  </si>
  <si>
    <t>10.1117/12.462195</t>
  </si>
  <si>
    <t>2-s2.0-0036060467</t>
  </si>
  <si>
    <t>['xpd ),', 'txaa outperforms', 'time spreading', 'sts reduces', 'relatively robust', 'power gain', 'power discrimination', 'polarization discrimination', 'outer code', 'otd ),', 'interleaver design', 'diversity conditions', 'diversity branches', 'different channel', 'design criterion', 'cross correlation', 'comparative study', 'coded transmission', 'chernoff bound']</t>
  </si>
  <si>
    <t>Most research on transmit antenna diversity assumes ideal diversity branches, which is not true in practice. In addition, comparative study on different transmit diversity schemes for 3G-CDMA is available, but mainly through simulation. In this paper, we compare the performance of space-time spreading (STS), orthogonal transmit diversity (OTD), and transmit adaptive array (TxAA) in different channel and diversity conditions in the presence of cross correlation and cross-polarization discrimination (XPD), through analysis of the Chernoff bound of the pair-wise error probability. We show that the design criterion on the outer code for all the schemes is the same as that of the coded transmission with one transmit antenna for both fast and slow fading channel, and not affected by non-ideal diversity branches. The interleaver design is shown to be important. STS outperforms OTD for both slow and fast fading conditions. STS and OTD are relatively robust to cross-correlation, but sensitive to the power discrimination between diversity branches. TxAA outperforms all the other schemes, but its power gain over STS reduces with cross-correlation.</t>
  </si>
  <si>
    <t>245-249</t>
  </si>
  <si>
    <t>60020547;60023290</t>
  </si>
  <si>
    <t>7403949128;6603298302</t>
  </si>
  <si>
    <t>Xie, Yongzhe;Raghothaman, Balaji</t>
  </si>
  <si>
    <t>Murray;College Station</t>
  </si>
  <si>
    <t>Nokia USA;Texas A&amp;M University</t>
  </si>
  <si>
    <t>60023290;60020547</t>
  </si>
  <si>
    <t>Xie Y.</t>
  </si>
  <si>
    <t>A comparative study of transmit diversity schemes for 3G-CDMA system with correlation and power discrimination between diversity branches</t>
  </si>
  <si>
    <t>10.1109/VTC.2002.1002701</t>
  </si>
  <si>
    <t>2-s2.0-0036060866</t>
  </si>
  <si>
    <t>['therefore necessary', 'signals propagate', 'received signals', 'received power', 'properly model', 'parallel streets', 'paper presents', 'one street', 'nhdc ),', 'diffraction coefficient', 'delay spread', 'deep shadow', 'building edges', 'accurately predict']</t>
  </si>
  <si>
    <t>For a low base station antenna located on one street, signals propagate into crossing and parallel streets by reflection and diffraction at corners of the buildings. In order to accurately predict the received signals, it is therefore necessary to properly model the diffraction coefficient at the building edges. This paper presents a new heuristic diffraction coefficient (NHDC), and compares ray tracing predictions to measurements of received power and rms delay spread. The NHDC has higher diffracted field strength in deep shadow than does the commonly used heuristic diffraction coefficient, and shows better agreement with measurement of both received power and delay spread.</t>
  </si>
  <si>
    <t>16-20</t>
  </si>
  <si>
    <t>60103653;60108318;100324225;60103653</t>
  </si>
  <si>
    <t>6701755936;7202631178;7005129354;7005441452</t>
  </si>
  <si>
    <t>El-Sallabi, Hassan M.;Liang, George;Bertoni, Henry L.;Vainikainen, Pertti</t>
  </si>
  <si>
    <t>United States;Finland;United States</t>
  </si>
  <si>
    <t>New York;Espoo;Ann Arbor</t>
  </si>
  <si>
    <t>NYU Tandon School of Engineering;Aalto University;EMAG TECHNOLOGIES, INC.</t>
  </si>
  <si>
    <t>60108318;60103653;100324225</t>
  </si>
  <si>
    <t>El-Sallabi H.</t>
  </si>
  <si>
    <t>Influence of diffraction coefficient on ray prediction of power and delay spread in urban microcells</t>
  </si>
  <si>
    <t>10.1109/VTC.2002.1002655</t>
  </si>
  <si>
    <t>2-s2.0-0036060969</t>
  </si>
  <si>
    <t>['rights reserved', 'original 4', 'odd mode', 'matching method', 'matching 4', 'four 1', 'eom interpretation', 'element sub', 'element geometry', 'effective method', 'analysis technique']</t>
  </si>
  <si>
    <t>A practical and an effective method for matching 4- element circular antenna arrays is presented. Original 4-element geometry is divided into four 1-element sub-geometries by applying the Even and Odd Mode (EOM) analysis technique. A matching scheme based on the EOM interpretation is developed for any radiation pattern mode for the geometry. The effectiveness of the matching method is validated by various numerical examples. ¬© 2002 Journal Electromagnetic Waves and Application All rights reserved.</t>
  </si>
  <si>
    <t>651-669</t>
  </si>
  <si>
    <t>Journal of Electromagnetic Waves and Applications</t>
  </si>
  <si>
    <t>Ozdemir, C.</t>
  </si>
  <si>
    <t>Mersin</t>
  </si>
  <si>
    <t>Mersin √úniversitesi</t>
  </si>
  <si>
    <t>Ozdemir C.</t>
  </si>
  <si>
    <t>A fast matching algorithm for 4-element circular antenna arrays</t>
  </si>
  <si>
    <t>10.1163/156939302X01092</t>
  </si>
  <si>
    <t>2-s2.0-0036062255</t>
  </si>
  <si>
    <t>['various lengths', 'various bandwidths', 'time signal', 'source excitations', 'smoothing windows', 'rights reserved', 'processing techniques', 'difference time']</t>
  </si>
  <si>
    <t>The applications of discrete-time signal-processing techniques, such as windowing and filtering for the purpose of implement- ing accurate excitation schemes in the finite-difference time-domain (FDTD) method are demonstrated. The effects of smoothing windows of various lengths and digital lowpass filters of various bandwidths and characteristics are investigated on finite-source excitations of the FDTD computational domain. Both single-frequency sinusoidal signals and multifrequency arbitrary signals are considered. ¬© 2002 Journal Electromagnetic Waves and Application All rights reserved.</t>
  </si>
  <si>
    <t>671-687</t>
  </si>
  <si>
    <t>60014808;60014808</t>
  </si>
  <si>
    <t>6603795909;7004393069</t>
  </si>
  <si>
    <t>Oƒüuz, U.;G√ºrel, L.</t>
  </si>
  <si>
    <t>Ankara</t>
  </si>
  <si>
    <t>Bilkent √úniversitesi</t>
  </si>
  <si>
    <t>Oƒüuz U.</t>
  </si>
  <si>
    <t>Application of signal-processing techniques to dipole excitations in the finite-difference time-domain method</t>
  </si>
  <si>
    <t>10.1163/156939302X01100</t>
  </si>
  <si>
    <t>2-s2.0-0036062449</t>
  </si>
  <si>
    <t>['thin enough', 'phase mode', 'oscillation using', 'new applications', 'microwave communication', 'element array', 'backing conductor', 'aia arrays']</t>
  </si>
  <si>
    <t>Active Integrated Antenna (AIA) arrays were fabricated on a glass substrate using a conductive thin film, which was thin enough to be transparent to realize a transparent RF component. It can be attached to a window glass keeping its visibility. This means a potential to develop to new applications in microwave communication. The AIA arrays, here, consist of CPW, double strong coupling and 2-element array. For the oscillation using the lossy transmission line, a backing conductor and a Partly Thickened Conductor (PTC) were used. It operated at 8.54GHz with the in-phase mode and EIRP was 14.3dBm.</t>
  </si>
  <si>
    <t>1569-1572</t>
  </si>
  <si>
    <t>0149645X</t>
  </si>
  <si>
    <t>IEEE MTT-S International Microwave Symposium Digest</t>
  </si>
  <si>
    <t>60031785;60031785;60031785;60031785;60009885;60009885</t>
  </si>
  <si>
    <t>7402912903;6505928477;6701413176;36818419400;6603846540;7202423980</t>
  </si>
  <si>
    <t>Oshima, Kiyoshi;Kidera, Nobutaka;Niwano, Kazuhiko;Ikawa, Koji;Sonoda, Ryuta;Kawasaki, Shigeo</t>
  </si>
  <si>
    <t>Tokyo;Tokyo</t>
  </si>
  <si>
    <t>AGC Inc.;Tokai University</t>
  </si>
  <si>
    <t>60031785;60009885</t>
  </si>
  <si>
    <t>Oshima K.</t>
  </si>
  <si>
    <t>Use of a transparent conductive thin-film on a glass substrate in active integrated antenna arrays with double strong coupling</t>
  </si>
  <si>
    <t>10.1109/MWSYM.2002.1012156</t>
  </si>
  <si>
    <t>2-s2.0-0036063436</t>
  </si>
  <si>
    <t>['rights reserved', 'obtained simultaneously', 'novel approach', 'length parameters', 'explicitly given', 'directly using', 'different radii', 'boundary conditions', 'bent conductor']</t>
  </si>
  <si>
    <t>A novel approach to derive nonuniform transmission line equations for curvilinear multiconductor systems is presented by directly using the scalar and vector potentials associated with boundary conditions. The per-unit-length parameters of the line can be obtained simultaneously in derivation and are explicitly given for straight conductor systems as an example. Results for a bent conductor of different radii over ground plane also verify the approach. ¬© 2002 Journal Electromagnetic Waves and Application All rights reserved.</t>
  </si>
  <si>
    <t>629-637</t>
  </si>
  <si>
    <t>60004678;60004678;60004678</t>
  </si>
  <si>
    <t>7202202368;7201410151;36908243500</t>
  </si>
  <si>
    <t>Ye, C. F.;Li, E. P.;Wee, S. B.</t>
  </si>
  <si>
    <t>Singapore</t>
  </si>
  <si>
    <t>Singapore City</t>
  </si>
  <si>
    <t>A-Star, Institute of High Performance Computing</t>
  </si>
  <si>
    <t>Ye C.F.</t>
  </si>
  <si>
    <t>A new approach to derive and analyze nonuniform transmission line equations for curvilinear multiconductor systems</t>
  </si>
  <si>
    <t>10.1163/156939302X01074</t>
  </si>
  <si>
    <t>2-s2.0-0036064026</t>
  </si>
  <si>
    <t>['without loosing', 'transmitting system', 'sampling representation', 'right reserved', 'remarkable reduction', 'radiation intensity', 'numerical simulations', 'nonredundant number', 'interpolation expansion', 'field sphere', 'electromagnetic waves', 'antenna directivity']</t>
  </si>
  <si>
    <t>A simple, fast and accurate closed form formula is proposed for determining the antenna directivity from the knowledge of the radiation intensity in a nonredundant number of points on the far-field sphere. The derivation of such a formula is based on the spatial bandlimitation properties of the electromagnetic field radiated by a transmitting system, so that a sampling representation and an interpolation expansion are adopted to reduce the integration of the radiation intensity on the far-field sphere in summations. Without loosing the accuracy, this allows a remarkable reduction of the computation time required by the evaluation of the total radiated power in the expression of the antenna directivity. Numerical simulations are used to show the performances of the solution in terms of accuracy and fastness. ¬© 2002 Journal of Electromagnetic Waves and Applications. All right reserved.</t>
  </si>
  <si>
    <t>861-870</t>
  </si>
  <si>
    <t>60007061;60007061;60025235</t>
  </si>
  <si>
    <t>7003785247;57194244447;7004082336</t>
  </si>
  <si>
    <t>Gennarelli, Claudio;Riccio, Giovanni;Savarese, Catello</t>
  </si>
  <si>
    <t>Italy;Italy</t>
  </si>
  <si>
    <t>Naples;Salerno</t>
  </si>
  <si>
    <t>Parthenope University of Naples;Universit√† degli Studi di Salerno</t>
  </si>
  <si>
    <t>60025235;60007061</t>
  </si>
  <si>
    <t>Gennarelli C.</t>
  </si>
  <si>
    <t>Closed form evaluation of the antenna directivity via sampling expansion</t>
  </si>
  <si>
    <t>10.1163/156939302X00200</t>
  </si>
  <si>
    <t>2-s2.0-0036064539</t>
  </si>
  <si>
    <t>['three bands', 'simulated results', 'rf signal', 'receiver sensitivity', 'pcs balun', 'paper presents', 'mlic ).', 'layer multi', 'fired ceramic', 'em simulation', 'band selection', '9 db', '114 dbm', '10 db']</t>
  </si>
  <si>
    <t>This paper presents the results of a front-end receiver module integrating GSM/DCS/PCS band select functions and a direct conversion IC on a low temperature co-fired ceramic (LTCC) substrate. The front-end-module (FEM) integrated a SP3T GaAs PHEMT switch for band selection, three SAW filters for pre-selection, and a direct conversion IC for down conversion of the RF signal. Integrated passives included a PCS balun, direct conversion IC matching elements and structures to improve the performance of differential SAW filters. The LTCC module contained 24 embedded passives and 15 surface mount components integrated on a 328 mil √ó 586 mil, 19-layer multi-layer integrated circuit (MLIC). Receiver Sensitivity was better than -114 dBm, the system Noise Figure was less than 9 dB, and the Return Loss characteristics measured at the antenna input port were better than 10 dB for all three bands. EM simulation was used to achieve first pass design success and the modeling approach yielded excellent agreement between measured and simulated results.</t>
  </si>
  <si>
    <t>1545-1548</t>
  </si>
  <si>
    <t>60024590;60024590;60024590;60024590</t>
  </si>
  <si>
    <t>7004246660;7003768403;6701686035;7006524166</t>
  </si>
  <si>
    <t>Lucero, Rodolfo;Pavio, Anthony;Penunuri, David;Bost, Jon</t>
  </si>
  <si>
    <t>Schaumburg</t>
  </si>
  <si>
    <t>Motorola</t>
  </si>
  <si>
    <t>Lucero R.</t>
  </si>
  <si>
    <t>Design of an LTCC integrated tri-band direct conversion receiver front-end module</t>
  </si>
  <si>
    <t>10.1109/MWSYM.2002.1012150</t>
  </si>
  <si>
    <t>2-s2.0-0036065286</t>
  </si>
  <si>
    <t>['viz .,', 'time along', 'tapered array', 'previous investigations', 'less sensitivity', 'invariant pattern', 'invariant gain', 'intermediate frequencies', 'general sense', 'gain values', 'design procedure']</t>
  </si>
  <si>
    <t>Array gain | Broadband beamforming | Frequency range</t>
  </si>
  <si>
    <t>In this article, on the basis of our previous investigations, we present our methodology of broadband array design in a general sense, viz., the design of an array with both a frequency-invariant pattern and frequency-invariant gain at the same time along with less sensitivity to errors. We use a linear symmetric space-tapered array with frequency-dependent sensor weights that are obtained through a design procedure based on the Legendre transformation technique and maintain a desirable beam pattern within a specified frequency range. Then, based on the design of an array with frequency-invariant gain, we determine the frequency-dependent constraint parameter values that maintain desirable array gain over the same specified frequency range. Moreover, we illustrate the feasibility of the design procedure through the superposition of the gain values at the design and intermediate frequencies and the superposition of the white noise gain values at the design and intermediate frequencies.</t>
  </si>
  <si>
    <t>323-326</t>
  </si>
  <si>
    <t>Canadian Conference on Electrical and Computer Engineering</t>
  </si>
  <si>
    <t>60018714;60005415</t>
  </si>
  <si>
    <t>36958613500;56659814100</t>
  </si>
  <si>
    <t>Zeng, Qingsheng;O‚ÄôShaughnessy, Douglas</t>
  </si>
  <si>
    <t>Canada;Canada</t>
  </si>
  <si>
    <t>Ottawa;Varennes</t>
  </si>
  <si>
    <t>Communications Research Centre;Centre √ânergie Mat√©riaux T√©l√©communications</t>
  </si>
  <si>
    <t>Zeng Q.</t>
  </si>
  <si>
    <t>Broadband array design in a broad sense</t>
  </si>
  <si>
    <t>10.1109/CCECE.2002.1015242</t>
  </si>
  <si>
    <t>2-s2.0-0036065315</t>
  </si>
  <si>
    <t>['rf phase', 'independent operation', 'four outputs', 'fabricated using', 'approximately linear', '20 ghz']</t>
  </si>
  <si>
    <t>Photonic RF phase shifters with independent multiple outputs have been fabricated using our novel polymer modulator technology. These integrated planar devices incorporated low crosstalk optical waveguide crossings, which were critical to the independent operation of RF phase outputs. The measured RF phase shift characteristics at 20 GHz were approximately linear up to ‚àº150¬∞ with respect to DC control voltages. Also new systems, currently being developed, will provide more linear transfer function for RF phase and relatively constant amplitude with four outputs. Compact optically controlled antenna systems, based on this technology, will be presented.</t>
  </si>
  <si>
    <t>1937-1940</t>
  </si>
  <si>
    <t>60027550;60027550;100351916;100351916;60027550;100351916;60029311</t>
  </si>
  <si>
    <t>7006388096;37111090300;57188562662;6701915605;7403319334;7201600362;7006783109</t>
  </si>
  <si>
    <t>Fetterman, Harold;Han, Jeehoon;Zhang, Hua;Erlig, Hernan;Chang, Dan;Oh, Min Cheol;Steier, William</t>
  </si>
  <si>
    <t>Los Angeles;Los Angeles;Los Angeles</t>
  </si>
  <si>
    <t>University of Southern California;University of California, Los Angeles;Pacific Wave Industries</t>
  </si>
  <si>
    <t>60029311;60027550;100351916</t>
  </si>
  <si>
    <t>Fetterman H.</t>
  </si>
  <si>
    <t>Multiple output photonic RF phase shifters for optically controlled radar systems</t>
  </si>
  <si>
    <t>10.1109/MWSYM.2002.1012243</t>
  </si>
  <si>
    <t>2-s2.0-0036065737</t>
  </si>
  <si>
    <t>['te30 modes', 'supply voltage', 'spurious oscillation', 'reported earlier', 'output powers', 'mode converter', 'grid amplifier', 'free space', 'disappeared entirely', 'bias current', 'added efficiency', '21 %.']</t>
  </si>
  <si>
    <t>We have demonstrated a compact waveguide mode converter that excites a combination of TE10 and TE30 modes for feeding a grid amplifier. The length of the mode converter is only 13mm. The effective transmitter power (ETP) at 34GHz is 5W, with a gain of 5.5dB and a power-added efficiency (PAE) of 21%. The supply voltage is 3V, with a bias current of 5.6A. These results are comparable to those reported earlier for the same grid-amplifier design measured in free space. A spurious oscillation with a broad radiation pattern was observed at 33.6GHz with an effective isotropic radiated power (EIRP) of 23mW. This oscillation was suppressed when the grid was operating at high power levels, and disappeared entirely at output powers above 4.5W.</t>
  </si>
  <si>
    <t>1523-1526</t>
  </si>
  <si>
    <t>60031581;60002510;60002510;60031581</t>
  </si>
  <si>
    <t>53872375600;7102654444;56220972300;7102803490</t>
  </si>
  <si>
    <t>Cheung, Chun Tung;Hacker, Jonathan B.;Nagy, Gabor;Rutledge, David B.</t>
  </si>
  <si>
    <t>Pasadena;Thousand Oaks</t>
  </si>
  <si>
    <t>California Institute of Technology;Teledyne Scientific and Imaging</t>
  </si>
  <si>
    <t>60031581;60002510</t>
  </si>
  <si>
    <t>Cheung C.</t>
  </si>
  <si>
    <t>A waveguide mode-converter feed for a 5-W, 34-GHz grid amplifier</t>
  </si>
  <si>
    <t>10.1109/MWSYM.2002.1012145</t>
  </si>
  <si>
    <t>2-s2.0-0036065918</t>
  </si>
  <si>
    <t>['sensitivity analysis', 'photonic true', 'optical switches', 'multiwavelength laser', 'dispersive fibers', 'design parameters']</t>
  </si>
  <si>
    <t>The design parameters, sensitivity analysis and time delay measurements of a photonic true-time delay beamformer for broadband adaptive wireless access networks in the 40 GHz band are presented. The beamforming is achieved by using a multiwavelength laser in combination with a digital delay line based on optical switches and dispersive fibers.</t>
  </si>
  <si>
    <t>1949-1952</t>
  </si>
  <si>
    <t>60011476;60011476;60011476;60011476;60011476;60032882;60032882;60011476;60032882</t>
  </si>
  <si>
    <t>7005797171;56060276700;7102958075;7006991520;35494203600;6602476381;22935266900;55948266500;7103274622</t>
  </si>
  <si>
    <t>Vidal, Borja;Madrid, Daniel;Corral, Juan Luis;Polo, Valent√≠n;Mart√≠nez, Alejandro;Den Besten, Jan Hendrik;Soares, Francisco;Mart√≠, Javier;Smit, Meint K.</t>
  </si>
  <si>
    <t>Netherlands;Spain</t>
  </si>
  <si>
    <t>Eindhoven;Valencia</t>
  </si>
  <si>
    <t>Technische Universiteit Eindhoven;Universitat Polit√®cnica de Val√®ncia</t>
  </si>
  <si>
    <t>60032882;60011476</t>
  </si>
  <si>
    <t>Vidal B.</t>
  </si>
  <si>
    <t>Photonic true-time delay beamformer for broadband wireless access networks at 40 GHz band</t>
  </si>
  <si>
    <t>10.1109/MWSYM.2002.1012246</t>
  </si>
  <si>
    <t>2-s2.0-0036065942</t>
  </si>
  <si>
    <t>['trait correlated', 'stroking speed', 'stroking males', 'stroke quickly', 'sexual selection', 'sequestered cucurbitacins', 'sequester cucurbitacins', 'passing spermatophores', 'pairs flash', 'nuptial gift', 'mating advantage', 'males perform', 'males accepted', 'male traits', 'higher probability', 'female preference', 'entice females', 'either absolute', 'bursal sphincter', 'bursa copulatrix', 'always relaxed', 'always contracted', 'although 99', 'aedeagus length']</t>
  </si>
  <si>
    <t>Copulatory courtship | Cryptic female choice | Diabrotica undecimpunctata | Sexual selection</t>
  </si>
  <si>
    <t>Males of the spotted cucumber beetle (Diabrotica undecimpunctata howardi) rhythmically stroke females with their antennae during copulation. Males that stroke quickly have a higher probability of being accepted as a mate. We determined (1) the mechanism by which females prevent unattractive males from passing spermatophores, (2) whether antennal stroking signals to females the likelihood of receiving a nuptial gift, and (3) if other male traits in addition to stroking are subjected to sexual selection from female preference. Dissections of pairs flash-frozen in copula during and after antennal stroking showed musculature that, when contracted, folded the vaginal duct leading to the female's bursa copulatrix in a way that prevented complete penetration by the aedeagus. These muscles were always contracted while males were stroking and always relaxed after stroking had ceased. Males accepted as mates did not differ from males that failed to pass a spermatophore in either absolute or relative body weight, aedeagus length, or the amount of cucurbitacins (potential nuptial gifts) sequestered in their spermatophores. Although 99% of the beetles that came to cucurbitacin-rich Cucurbita fruits in the field were males, males that had sequestered cucurbitacins did not stroke females faster than males with no cucurbitacins, and fast-stroking males were not more likely to find and sequester cucurbitacins than were males that stroked more slowly. Males with a cucurbitacin slurry painted on their antennae had no mating advantage over controls. We conclude that females discriminate among males after copulation has begun on the basis of antennal stroking displays (or some trait correlated with stroking speed) that males perform to entice females to relax their bursal sphincter.</t>
  </si>
  <si>
    <t>511-518</t>
  </si>
  <si>
    <t>Behavioral Ecology</t>
  </si>
  <si>
    <t>60023004;60023004;60023004</t>
  </si>
  <si>
    <t>7003609238;7202173405;6504308824</t>
  </si>
  <si>
    <t>Tallamy, Douglas W.;Powell, Bradford E.;McClafferty, Julie A.</t>
  </si>
  <si>
    <t>Newark</t>
  </si>
  <si>
    <t>University of Delaware</t>
  </si>
  <si>
    <t>Tallamy D.W.</t>
  </si>
  <si>
    <t>Male traits under cryptic female choice in the spotted cucumber beetle (Coleoptera: Chrysomelidae)</t>
  </si>
  <si>
    <t>10.1093/beheco/13.4.511</t>
  </si>
  <si>
    <t>2-s2.0-0036065958</t>
  </si>
  <si>
    <t>['grating lobes', '8œª spacing']</t>
  </si>
  <si>
    <t>In this paper, we propose a multi-layer spatial angular filter containing periodically high and low permittivity dielectric layers and air gap tuners to suppress the grating lobes of microstrip patch antennas. When the filter is applied to a 16√ó16 phased array with many grating lobes due to the 2.8Œª spacing between adjacent phase shifters, we show that the grating lobes, which induce interference among satellites, are completely eliminated outside the ¬±30¬∞ range.</t>
  </si>
  <si>
    <t>1329-1332</t>
  </si>
  <si>
    <t>60032330;60032330;60032330;60001558;60001558</t>
  </si>
  <si>
    <t>57203798758;7402425174;36024195200;7201754065;57199947436</t>
  </si>
  <si>
    <t>Lee, Youngju;Jeong, Sung Hun;Park, Wee Sang;Yun, Jae Seung;Jeon, Soon Ik</t>
  </si>
  <si>
    <t>South Korea;South Korea</t>
  </si>
  <si>
    <t>Pohang;Daejeon</t>
  </si>
  <si>
    <t>Pohang University of Science and Technology;Electronics and Telecommunications Research Institute</t>
  </si>
  <si>
    <t>60032330;60001558</t>
  </si>
  <si>
    <t>Lee Y.</t>
  </si>
  <si>
    <t>Multi-layer spatial angular filter with air gap tuner to suppress the grating lobes of microstrip patch arrays</t>
  </si>
  <si>
    <t>10.1109/MWSYM.2002.1011914</t>
  </si>
  <si>
    <t>2-s2.0-0036066109</t>
  </si>
  <si>
    <t>['total delay', 'symbol rate', 'simulation results', 'reflectarray antenna', 'original eb', 'major effect', 'loss ranges', 'example reflectarray', 'evaluated simulations', 'established isi', 'element distance', 'efficient antenna', 'digital modulations', 'bit rate', '5 ghz']</t>
  </si>
  <si>
    <t>Digital modulation | Reflectarray antenna</t>
  </si>
  <si>
    <t>Reflectarray antenna is a power-efficient antenna but with an inherent intersymbol interference (ISI) problem with digital modulations. The composite signal model of a reflectarray is established ISI is characterized by the signal components delays. The feed-to-element distance and the element-to-observation distance contribute to the total delay, with the latter having the major effect. Effect of typical phase shifters‚Äô phase errors is analyzed and evaluated Simulations are performed The analytical and simulation results for an example reflectarray at fc = 26.5 GHz and bit rate of 1.325 Gbps show that the BER degradation due to ISI is proportional to the symbol rate and the loss ranges from less than I dB to around 2 dB in Eb/No, depending on original Eb/No, for BPSK, QPSK, 8PSK and I6QAM. The phase error effect is negligible for lower order modulations and is unacceptable for higher order modulations such as 64 and 256QAM.</t>
  </si>
  <si>
    <t>1265-1270</t>
  </si>
  <si>
    <t>60004154;60004154;60004154;60026717</t>
  </si>
  <si>
    <t>56244677500;55687288200;6506409308;7003870589</t>
  </si>
  <si>
    <t>Xiong, Fuqin;Ma, Yan;Pinchak, Stanley;Romanofsky, Robert R.</t>
  </si>
  <si>
    <t>Cleveland;Cleveland</t>
  </si>
  <si>
    <t>NASA Glenn Research Center;Cleveland State University</t>
  </si>
  <si>
    <t>60026717;60004154</t>
  </si>
  <si>
    <t>Xiong F.</t>
  </si>
  <si>
    <t>Modulation study for beam steerable reflectarray antennas</t>
  </si>
  <si>
    <t>10.1109/CCECE.2002.1012931</t>
  </si>
  <si>
    <t>2-s2.0-0036066374</t>
  </si>
  <si>
    <t>['right reserved', 'radiation properties', 'radiation patterns', 'radiation efficiencies', 'polarization levels', 'numerical results', 'mom ).', 'inhomogeneity effects', 'electromagnetic waves', 'combined spectral', 'also presented']</t>
  </si>
  <si>
    <t>In this paper, we present an analysis of the radiation properties of rectangular patch antennas with inhomogeneous substrates via a combined spectral-domain formulation based on the Method of Moments (MoM). Some numerical results (radiation patterns, cross-polarization levels, radiation efficiencies and bandwidth) are also presented and compared with those obtained using homogeneous substrates, showing the inhomogeneity effects. ¬© 2002 Journal of Electromagnetic Waves and Applications. All right reserved.</t>
  </si>
  <si>
    <t>871-881</t>
  </si>
  <si>
    <t>60012630;60012630;60012630</t>
  </si>
  <si>
    <t>7004207954;7006242275;6701496891</t>
  </si>
  <si>
    <t>Bilotti, Filiberto;Vegni, Lucio;Al√π, Andrea</t>
  </si>
  <si>
    <t>Rome</t>
  </si>
  <si>
    <t>Universit√† degli Studi Roma Tre</t>
  </si>
  <si>
    <t>Bilotti F.</t>
  </si>
  <si>
    <t>Radiation properties of rectangular patch antennas with inhomogeneous substrates via a mom formulation</t>
  </si>
  <si>
    <t>10.1163/156939302X00219</t>
  </si>
  <si>
    <t>2-s2.0-0036067372</t>
  </si>
  <si>
    <t>['wireless communications', 'system consists', 'results showing', 'radiation characteristics', 'paper presents', 'mems switches', 'loss rf', 'fabrication process']</t>
  </si>
  <si>
    <t>This paper presents the results on the fabrication and testing of a compact broadband antenna integrated with RF MEMS switches for wireless communications. The system consists of two individual broadband CPW fed antennas (having 50% bandwidth) sequentially addressed using low-loss RF-MEMS switches. The antennas, as well as, the RF-MEMS switches are fabricated on a glass substrate using surface micromachining batch processing method. The design and fabrication process of the system are outlined. The results showing the circuit and radiation characteristics are discussed in terms of radiation pattern reconfigurability and spatial and angular diversity capabilities.</t>
  </si>
  <si>
    <t>1333-1336</t>
  </si>
  <si>
    <t>60007278;60007592;60007278;60007278;60007278;60007278;60007278</t>
  </si>
  <si>
    <t>6603852149;7003898162;37092328800;7402196599;7003536601;57203774853;7003924393</t>
  </si>
  <si>
    <t>Cetiner, Bedri A.;Jofre, Luis;Chang, C. H.;Qian, J. Y.;Bachman, M.;Li, G. P.;De Flaviis, Franco</t>
  </si>
  <si>
    <t>Spain;United States</t>
  </si>
  <si>
    <t>Barcelona;Irvine</t>
  </si>
  <si>
    <t>Universitat Polit√®cnica de Catalunya;University of California, Irvine</t>
  </si>
  <si>
    <t>60007592;60007278</t>
  </si>
  <si>
    <t>Cetiner B.</t>
  </si>
  <si>
    <t>Integrated MEM antenna system for wireless communications</t>
  </si>
  <si>
    <t>10.1109/MWSYM.2002.1011915</t>
  </si>
  <si>
    <t>2-s2.0-0036067967</t>
  </si>
  <si>
    <t>['¬© journal', 'two methods', 'subsequently applied', 'spherical object', 'second step', 'scattered field', 'rights reserved', 'polarization properties', 'perfectly conducting', 'paper deals', 'optimal sphere', 'oblate ellipsoids', 'initial guess', 'first tested', 'first step', 'electromagnetic waves', 'crosswell configuration', 'cost function', '3d objects']</t>
  </si>
  <si>
    <t>This paper deals with the localization and the approximation by an optimal sphere of 3D objects. These objects are assumed to be perfectly conducting and immersed in a homogeneous lossy medium, the antennas are in a crosswell configuration. This work is performed as a two stage process. In the first step, we determine the parameters of a sphere which serves as an initial guess using a combination of two methods: the position of the object is found with the help of the polarization properties of the scattered field, while the radius is determined from a low frequency approximation of the scattered field. In the second step, this initial guess is refined by optimizing a cost function with the help of a conjugate gradient method. This process is first tested against a spherical object, and the convergence of the algorithm is checked in this case. The procedure is subsequently applied to prolate or oblate ellipsoids. ¬© Journal of Electromagnetic Waves and Applications. All rights reserved.</t>
  </si>
  <si>
    <t>771-791</t>
  </si>
  <si>
    <t>Tortel, Herv√©</t>
  </si>
  <si>
    <t>Marseille</t>
  </si>
  <si>
    <t>Institut Fresnel</t>
  </si>
  <si>
    <t>Tortel H.</t>
  </si>
  <si>
    <t>Localization and derivation of an optimal sphere for 3D perfectly conducting objects</t>
  </si>
  <si>
    <t>10.1163/156939302X00147</t>
  </si>
  <si>
    <t>2-s2.0-0036068266</t>
  </si>
  <si>
    <t>['temperature dependence', 'proposed gate', 'process variations', 'gain variation', 'chips due', 'bias circuit', 'band low', '4 db', '25 db', '0 db']</t>
  </si>
  <si>
    <t>In this paper, a Ku-band Low-Noise MMIC amplifier is presented, which is equipped with a bias circuit that compensates not only temperature dependence of FETs‚Äô gain but also gain variation between chips due to process variations. The Ku-band low noise MMIC amplifier with proposed gate-bias circuit was designed and manufactured. It was proved that the proposed bias circuit reduced the temperature dependence of the two-stage MMIC amplifier‚Äôs gain from 1.4 dB/100K to 1.0 dB/100K. The chip area consumed for the bias circuit is less than 10% of the total chip size of 1.17mm2. The gain variation between chips was reduced to 0.25 dB in RMS. This amplifier is suitable for active phased array application.</t>
  </si>
  <si>
    <t>1427-1430</t>
  </si>
  <si>
    <t>60101699;60101699;60101699;60101699;60101699;60101699;60101699</t>
  </si>
  <si>
    <t>14822739000;7401940255;7406262084;55470416700;7005082403;55130168000;55684230900</t>
  </si>
  <si>
    <t>Yamanaka, Koji;Yamauchi, Kazuhisa;Mori, Kazutomi;Ikeda, Yukio;Ikematsu, Hiroshi;Tanahashi, Naoki;Takagi, Tadashi</t>
  </si>
  <si>
    <t>Tokyo</t>
  </si>
  <si>
    <t>Mitsubishi Electric Corporation</t>
  </si>
  <si>
    <t>Yamanaka K.</t>
  </si>
  <si>
    <t>Ku-band Low Noise MMIC amplifier with bias circuit for compensation of temperature dependence and process variation</t>
  </si>
  <si>
    <t>10.1109/MWSYM.2002.1012123</t>
  </si>
  <si>
    <t>2-s2.0-0036068427</t>
  </si>
  <si>
    <t>['noise figure', 'dynamic range', 'cost implementation', '900 mhz', '80 db', '5 db', '105 dbm']</t>
  </si>
  <si>
    <t>We present the design and development of a low-IF receiver and a fixed wireless utility network. This receiver is designed to achieve a dynamic range of 80 dB, a sensitivity of -105 dBm and a noise figure of 5 dB for a narrow band spread spectrum modulation scheme at 900 MHz. We demonstrate the feasibility of the low-IF receiver for low-cost implementation that alleviates the issue of 60 Hz power line in wireless electricity meter networks.</t>
  </si>
  <si>
    <t>935-938</t>
  </si>
  <si>
    <t>60026610;60026610;101107973</t>
  </si>
  <si>
    <t>6504551016;35547388200;6603288968</t>
  </si>
  <si>
    <t>Thumaty, S.;Pham, A.;Van Wyk, H.</t>
  </si>
  <si>
    <t>Clemson;Union</t>
  </si>
  <si>
    <t>Clemson University;SchlumbergerSema Utilities</t>
  </si>
  <si>
    <t>60026610;101107973</t>
  </si>
  <si>
    <t>Thumaty S.</t>
  </si>
  <si>
    <t>Development of a low-IF receiver and a fixed wireless utility network</t>
  </si>
  <si>
    <t>10.1109/MWSYM.2002.1011783</t>
  </si>
  <si>
    <t>2-s2.0-0036069663</t>
  </si>
  <si>
    <t>['wilkinson divider', 'tuning range', 'time monitoring', 'time flow', 'techniques result', 'successfully verified', 'single transmit', 'rf performance', 'receive antenna', 'receive amplifiers', 'radar module', 'particularly small', 'output power', 'low cost', 'lange coupler', 'injection port', 'conversion loss', 'compact transmit', 'compact size', 'cascode hemts', 'adverse conditions', '6 ghz', '5 db', '1 mw']</t>
  </si>
  <si>
    <t>A single-chip 94 GHz frequency modulated continuous wave (FMCV) radar module has been developed for high resolution sensoring under adverse conditions and environments. The monolithic microwave integrated circuit (MMIC) includes a varactor tuned VCO with injection port, very compact transmit and receive amplifiers and a single-ended resistive mixer. To enable bidirectional operation of a single transmit-receive antenna a combination of a Wilkinson divider and a Lange coupler was integrated. The circuit features coplanar technology and cascode HEMTs for compact size and low cost. These techniques result in a particularly small over-all chip-size of only 2 √ó 3 mm2. The packaged 94 GHz FMCW radar sensor achieved a tuning range of 6 GHz, an output power of 1 mW and a conversion loss of 5 dB. The RF performance of the radar module was successfully verified by real-time monitoring the time flow of a gas-assisted injection molding process.</t>
  </si>
  <si>
    <t>1851-1854</t>
  </si>
  <si>
    <t>60030586;100443502;60030586;60030586;60012919;60030586</t>
  </si>
  <si>
    <t>6701536144;6603720709;6603462562;6506307263;6603581478;7005966702</t>
  </si>
  <si>
    <t>Tessmann, A.;Kudszus, S.;Feltgen, T.;Riessle, M.;Sklarczyk, C.;Haydl, W. H.</t>
  </si>
  <si>
    <t>Germany;Germany;United States</t>
  </si>
  <si>
    <t>Freiburg im Breisgau;Saarbrucken;Milpitas</t>
  </si>
  <si>
    <t>Fraunhofer Institute for Applied Solid State Physics IAF;Fraunhofer Institute for Non-Destructive Testing IZFP;Big Bear Networks</t>
  </si>
  <si>
    <t>60030586;60012919;100443502</t>
  </si>
  <si>
    <t>Tessmann A.</t>
  </si>
  <si>
    <t>A 94 GHz single-chip FMCW radar module for commercial sensor applications</t>
  </si>
  <si>
    <t>10.1109/MWSYM.2002.1012223</t>
  </si>
  <si>
    <t>2-s2.0-0036069955</t>
  </si>
  <si>
    <t>['wafer characteristics', 'semiconductor thickness', 'semiconductor excited', 'plasma depth', 'optical illumination', 'carrier density']</t>
  </si>
  <si>
    <t>The plasma profile inside a semiconductor excited with optical illumination is analyzed. The effects of wafer characteristics on carrier density are considered in this paper. A model for the plasma profile inside the semiconductor is presented and the effect of semiconductor thickness on plasma depth and conductivity has been evaluated.</t>
  </si>
  <si>
    <t>333-335</t>
  </si>
  <si>
    <t>60009697;60018714;60018714;60009697</t>
  </si>
  <si>
    <t>6602653553;7003484529;7004481899;7005104207</t>
  </si>
  <si>
    <t>Chaharmir, M. Reza;Shaker, J.;Cuhaci, M.;Sebak, A.</t>
  </si>
  <si>
    <t>Ottawa;Winnipeg</t>
  </si>
  <si>
    <t>Communications Research Centre;University of Manitoba</t>
  </si>
  <si>
    <t>60018714;60009697</t>
  </si>
  <si>
    <t>Chaharmir M.</t>
  </si>
  <si>
    <t>Analysis of plasma profile in a semiconductor under Quasi-CW laser illumination for application in millimeter wave band antennas</t>
  </si>
  <si>
    <t>10.1109/CCECE.2002.1015244</t>
  </si>
  <si>
    <t>2-s2.0-0036069995</t>
  </si>
  <si>
    <t>['new species', 'male genitalia', 'habitus photographs', 'distinctive characters']</t>
  </si>
  <si>
    <t>Asidopsis olsoni new species from Arizona. U.S.A. and A. humeralis new species from Chihuahua, Mexico (Pimeliinae: Asidini) are described. The distinctive characters of these new species in relation to others of the genus are discussed. Habitus photographs and illustrations of antennae and male genitalia are included.</t>
  </si>
  <si>
    <t>285-290</t>
  </si>
  <si>
    <t>0010065X</t>
  </si>
  <si>
    <t>Coleopterists Bulletin</t>
  </si>
  <si>
    <t>60003500;60003500</t>
  </si>
  <si>
    <t>6506695135;7101819691</t>
  </si>
  <si>
    <t>Triplehorn, Charles A.;Flores, Gustavo E.</t>
  </si>
  <si>
    <t>Columbus</t>
  </si>
  <si>
    <t>The Ohio State University</t>
  </si>
  <si>
    <t>Triplehorn C.</t>
  </si>
  <si>
    <t>Two new species of Asidopsis Casey from Arizona and Chihuahua, Mexico (Coleoptera: Tenebrionidae: Asidini)</t>
  </si>
  <si>
    <t>10.1649/0010-065X(2002)056[0285:TNSOAC]2.0.CO;2</t>
  </si>
  <si>
    <t>2-s2.0-0036070220</t>
  </si>
  <si>
    <t>['specific condition', 'reflected doppler', 'microwave antenna', 'incident angle', 'ground speed', 'frequency offset', 'exact angle']</t>
  </si>
  <si>
    <t>Systems for ground speed measurement usually determine a peak in the measured microwave spectrum of a reflected Doppler-shifted transmit signal. Ground speed is calculated from the frequency offset of this peak and the incident angle between the microwave antenna and ground. In this paper a Doppler measurement system is described that does not need to know the exact angle under which the antenna is radiating and receiving the signal with respect to ground if a specific condition is met. Furthermore, no Janus antenna configuration is needed for this system.</t>
  </si>
  <si>
    <t>2233-2235</t>
  </si>
  <si>
    <t>60009794;60009794;60009794</t>
  </si>
  <si>
    <t>8870290400;6504117168;6507534580</t>
  </si>
  <si>
    <t>Weber, Norbert;Moedl, Stefan;Hackner, Michael</t>
  </si>
  <si>
    <t>Germany</t>
  </si>
  <si>
    <t>Erlangen</t>
  </si>
  <si>
    <t>Fraunhofer Institute for Integrated Circuits IIS</t>
  </si>
  <si>
    <t>Weber N.</t>
  </si>
  <si>
    <t>A novel signal processing approach for microwave Doppler speed sensing</t>
  </si>
  <si>
    <t>10.1109/MWSYM.2002.1012317</t>
  </si>
  <si>
    <t>2-s2.0-0036070255</t>
  </si>
  <si>
    <t>['rf module', 'platform consists', 'paper presents', 'outdoor measurements', 'experimental results', 'digital beam', 'demodulation algorithms', 'antenna array', 'anechoic chamber']</t>
  </si>
  <si>
    <t>This paper presents the design and implementation of a complete receiving smart antenna system. By using software radio techniques, the system can be re-programmed to meet different modulation standards. The platform consists of antenna array, RF module, digital IF module and digital signal processing module. Digital beam-forming and demodulation algorithms are all implemented on DSP. Experimental results are shown for both anechoic chamber and outdoor measurements.</t>
  </si>
  <si>
    <t>60002798;60002798;60002798;60002798;60002798;60002798</t>
  </si>
  <si>
    <t>57193399877;36889011500;35336016800;57198786931;13306931100;7404507474</t>
  </si>
  <si>
    <t>Wu, J.;Sheng, W. X.;Chan, K. P.;Chung, W. K.;Cheng, K. K.M.;Wu, K. L.</t>
  </si>
  <si>
    <t>Hong Kong</t>
  </si>
  <si>
    <t>Chinese University of Hong Kong</t>
  </si>
  <si>
    <t>Wu J.</t>
  </si>
  <si>
    <t>Smart antenna system implementation based on digital beam-forming and software radio technologies</t>
  </si>
  <si>
    <t>10.1109/MWSYM.2002.1011622</t>
  </si>
  <si>
    <t>2-s2.0-0036070410</t>
  </si>
  <si>
    <t>['traditional method', 'substantial increase', 'power gain', 'peak pae', 'output power', 'harmonic termination', 'gate voltage', 'gan hemt', 'drain voltage', 'based algan', 'ab operation', '8 v', '30 dbm', '18 v', '14 db']</t>
  </si>
  <si>
    <t>In this paper, effects of output harmonic terminations on PAE and output power of AlGaN/GaN HEMT power amplifier are investigated. Using a traditional method of harmonic termination, we observe a substantial increase in PAE and output power. Further, we demonstrate the high efficiency AlGaN/GaN HEMT power amplifier with harmonic termination characteristics by using the active integrated antenna approach. For the microstrip-based AlGaN/GaN HEMT power amplifier, large signal measurements and comparisons of PAE and output power were done in class-AB operation with and without output harmonic terminations. For the antenna integrated power amplifier using an AlGaN/GaN HEMT with 1 mm gate periphery, output power of 30 dBm and peak PAE of 55% with a power gain of 14 dB were achieved at a drain voltage of 18 V and a gate voltage of -2.8 V.</t>
  </si>
  <si>
    <t>433-436</t>
  </si>
  <si>
    <t>60027550;60027550;60027550;100771094;60027550;60027550;60027550</t>
  </si>
  <si>
    <t>55186216800;7103123521;7202957162;7402872518;7201366720;36039460300;36041035600</t>
  </si>
  <si>
    <t>Chung, Younkyu;Hang, Cynthia Y.;Cai, Shujun;Qian, Yongxi;Wen, Cheng P.;Wang, Kang L.;Itoh, Tatsuo</t>
  </si>
  <si>
    <t>Los Angeles;Los Angeles</t>
  </si>
  <si>
    <t>University of California, Los Angeles;Micro WaveSys, Inc.</t>
  </si>
  <si>
    <t>60027550;100771094</t>
  </si>
  <si>
    <t>Chung Y.</t>
  </si>
  <si>
    <t>Output harmonic termination techniques for AlGaN/GaN HEMT power amplifiers using active integrated antenna approach</t>
  </si>
  <si>
    <t>10.1109/MWSYM.2002.1011648</t>
  </si>
  <si>
    <t>2-s2.0-0036070411</t>
  </si>
  <si>
    <t>['thermal analysis', 'theoretically computed', 'switches based', 'presented method', 'patch antenna', 'mechanical simulator', 'mechanical analysis', 'high power', 'heat equation', 'heat conduction', 'difference scheme']</t>
  </si>
  <si>
    <t>A thermal analysis of RF-MEM-Switches based on the heat conduction is presented. The heat equation is solved by employing a Forward Time Centered Space (FTCS) difference scheme. For the electromagnetic (EM) characterization, the standard FDTD method is used which provides the dissipated RF power in the MEMS metal structure for a subsequent separate heat analysis. The computed temperature distribution in the switch was utilized as an input to a mechanical simulator for a mechanical analysis. This analysis has shown that when the MEMS switch operates under high power, a temperature gradient develops on the structure that strongly affects stress distribution on the switch. This stress redistribution impacts operation and affects switch lifetime. The accuracy of the presented method is demonstrated by comparing the theoretically computed and experimentally verified thermal profile of a patch antenna.</t>
  </si>
  <si>
    <t>235-238</t>
  </si>
  <si>
    <t>60025778;60025778;60025778;60025778</t>
  </si>
  <si>
    <t>36852242000;22036831900;6602196212;56246062600</t>
  </si>
  <si>
    <t>Thiel, Werner;Tornquist, Kelly;Reano, Ron;Katehi, Linda P.B.</t>
  </si>
  <si>
    <t>Ann Arbor</t>
  </si>
  <si>
    <t>University of Michigan, Ann Arbor</t>
  </si>
  <si>
    <t>Thiel W.</t>
  </si>
  <si>
    <t>A study of thermal effects in RF-MEM-switches using a time domain approach</t>
  </si>
  <si>
    <t>10.1109/MWSYM.2002.1011601</t>
  </si>
  <si>
    <t>2-s2.0-0036070460</t>
  </si>
  <si>
    <t>['tests enabled', 'field beam']</t>
  </si>
  <si>
    <t>Beamforming simulation tests were performed on a 5 element K band waveguide array (18-26 GHz). The array has four directing waveguides and one focusing waveguide, whose linear position controls the point of focus of the near-field beam. The tests enabled to identify candidate current distribution, and improve beam forming techniques.</t>
  </si>
  <si>
    <t>114-117</t>
  </si>
  <si>
    <t>IEEE Antennas and Propagation Society, AP-S International Symposium (Digest)</t>
  </si>
  <si>
    <t>60013649;60013649;60013649;60014439</t>
  </si>
  <si>
    <t>7003981071;57214429796;7401972862;7003524350</t>
  </si>
  <si>
    <t>Karnik, N.;Shah, P.;Kumar, B. P.;Branner, G. R.</t>
  </si>
  <si>
    <t>Davis;Sacramento</t>
  </si>
  <si>
    <t>University of California, Davis;California State University, Sacramento</t>
  </si>
  <si>
    <t>60014439;60013649</t>
  </si>
  <si>
    <t>Karnik N.</t>
  </si>
  <si>
    <t>Near-field beamforming in conformal planar arrays</t>
  </si>
  <si>
    <t>10.1109/APS.2002.1016263</t>
  </si>
  <si>
    <t>2-s2.0-0036070647</t>
  </si>
  <si>
    <t>['wave frequencies', 'slot doubler', 'prototype ring', 'output power', 'optical design', 'initial measurements', 'heterodyne receivers', 'design considerations', '9 mw', '11 mw']</t>
  </si>
  <si>
    <t>A 40-80 GHz ring-slot antenna doubler has been designed for use as a local oscillator source for heterodyne receivers. The doubler is a quasi-optical design that has the potential for high efficiency operation and scaling for use at submillimeter-wave frequencies. Simulation results indicate that the multiplier can perform at 82% efficiency with 11 mW of available input power and 9 mW of output power. Design considerations and initial measurements on a prototype ring-slot doubler are presented and discussed.</t>
  </si>
  <si>
    <t>270-273</t>
  </si>
  <si>
    <t>60021918;60021918</t>
  </si>
  <si>
    <t>6507609995;7004215444</t>
  </si>
  <si>
    <t>Paravastu, Nagini;Weikle, Robert M.</t>
  </si>
  <si>
    <t>Charlottesville</t>
  </si>
  <si>
    <t>University of Virginia</t>
  </si>
  <si>
    <t>Paravastu N.</t>
  </si>
  <si>
    <t>A 40-80 GHz quasi-optical balanced doubler using nested ring-slot antennas</t>
  </si>
  <si>
    <t>10.1109/APS.2002.1016300</t>
  </si>
  <si>
    <t>2-s2.0-0036070654</t>
  </si>
  <si>
    <t>['results show', 'obtained values', 'head phantom', 'head loss', 'external antennas', 'antennas show', '20 phones', '1800 mhz']</t>
  </si>
  <si>
    <t>The total radiated power of 20 phones in free space position and in four talk positions close to a head phantom was measured. From the obtained values, the head loss was calculated. The results show that phones with built-in antennas are much less sensitive to how the phone is held than phones with external antennas. The built-in antennas show about 1 dB lower head loss than external antennas at 1800 MHz.</t>
  </si>
  <si>
    <t>436-439</t>
  </si>
  <si>
    <t>60000990;60114844</t>
  </si>
  <si>
    <t>7101988263;7103143634</t>
  </si>
  <si>
    <t>Kildal, Per Simon;Carlsson, Charlie</t>
  </si>
  <si>
    <t>Sweden;Sweden</t>
  </si>
  <si>
    <t>Gothenburg;Gothenburg</t>
  </si>
  <si>
    <t>Bluetest AB;Chalmers University of Technology</t>
  </si>
  <si>
    <t>60114844;60000990</t>
  </si>
  <si>
    <t>Kildal P.</t>
  </si>
  <si>
    <t>Comparison between head losses of 20 phones with external and built-in antennas measured in reverberation chamber</t>
  </si>
  <si>
    <t>10.1109/APS.2002.1016340</t>
  </si>
  <si>
    <t>2-s2.0-0036070657</t>
  </si>
  <si>
    <t>['whole host', 'well suited', 'radiation patterns', 'novel approach', 'multiband performance', 'ground plane', 'fractal configuration', 'fractal concepts', 'dipole configurations', 'conformal applications']</t>
  </si>
  <si>
    <t>We present a novel conformal multiband antenna design, based on fractal concepts, for application at three different frequencies in this paper. Although a whole host of conventional fractal type of monopole and dipole configurations have been designed in the past, they are not well suited for conformal applications. In this paper we describe a Sierpinski gasket type of fractal configuration, printed on a dielectric substrate backed by a ground plane, and propose a novel approach to enhancing its multiband performance in terms of impedance matching characteristics as well as radiation patterns at three operating frequencies.</t>
  </si>
  <si>
    <t>92-95</t>
  </si>
  <si>
    <t>60000471;60000471;60001439;60001439</t>
  </si>
  <si>
    <t>15033875900;7102863105;57220673155;55197051100</t>
  </si>
  <si>
    <t>Lee, Yoonjae;Ganguly, Suman;Yeo, Junho;Mittra, Raj</t>
  </si>
  <si>
    <t>University Park;Fairfax</t>
  </si>
  <si>
    <t>Pennsylvania State University;Center for Remote Sensing, Inc. - Fairfax</t>
  </si>
  <si>
    <t>60001439;60000471</t>
  </si>
  <si>
    <t>A novel conformal multiband antenna design based on fractal concepts</t>
  </si>
  <si>
    <t>10.1109/APS.2002.1016258</t>
  </si>
  <si>
    <t>2-s2.0-0036070688</t>
  </si>
  <si>
    <t>['frequency domain', 'cell method']</t>
  </si>
  <si>
    <t>A new interpolation scheme is proposed in the Cell Method, a Finite Volume like Method, in order to solve scattering problems in the frequency domain. Numerical results confirm the validity and the accuracy of this scheme.</t>
  </si>
  <si>
    <t>160-163</t>
  </si>
  <si>
    <t>60018363-60029570;60029570;60029570</t>
  </si>
  <si>
    <t>7005367702;55965095800;57188769056</t>
  </si>
  <si>
    <t>Marrone, Massimiliano;Frasson, Antonio M.F.;Figueroa, Hugo E.H.</t>
  </si>
  <si>
    <t>Brazil;Italy</t>
  </si>
  <si>
    <t>Campinas;Trieste</t>
  </si>
  <si>
    <t>Universidade Estadual de Campinas;Universit√† degli Studi di Trieste</t>
  </si>
  <si>
    <t>60029570;60018363</t>
  </si>
  <si>
    <t>Marrone M.</t>
  </si>
  <si>
    <t>A novel numerical approach for electromagnetic scattering: The cell method</t>
  </si>
  <si>
    <t>10.1109/APS.2002.1016274</t>
  </si>
  <si>
    <t>2-s2.0-0036070690</t>
  </si>
  <si>
    <t>['theoretical computation', 'input impedance', 'experimental measurements', 'electrical gaps', 'automobile body', 'also sensitive']</t>
  </si>
  <si>
    <t>Theoretical computation and experimental measurements were performed to determine the effect of electrical gaps in an automobile body. It was found that measured and calculated S11 values and input impedance are very sensitive to the gaps. Furthermore, the azimuthal gain patterns were also sensitive to the gaps.</t>
  </si>
  <si>
    <t>144-147</t>
  </si>
  <si>
    <t>57218460015;24541951100</t>
  </si>
  <si>
    <t>Kim, Yongjin;Walton, Eric K.</t>
  </si>
  <si>
    <t>Kim Y.</t>
  </si>
  <si>
    <t>Numerical modeling study of automobiles for EM applications</t>
  </si>
  <si>
    <t>10.1109/APS.2002.1016270</t>
  </si>
  <si>
    <t>2-s2.0-0036070713</t>
  </si>
  <si>
    <t>['rectangular patch', 'operating frequencies', 'antenna consists']</t>
  </si>
  <si>
    <t>The design of a broadband microstrip patch antenna with a circular arc shaped slot is presented. The antenna consists of a rectangular patch with a circular arc slot. The operating frequencies of the antenna have the same polarization and similar broadside radiation characteristics.</t>
  </si>
  <si>
    <t>394-397</t>
  </si>
  <si>
    <t>60009697;60009697</t>
  </si>
  <si>
    <t>14218955000;8092251400</t>
  </si>
  <si>
    <t>Bhalla, R.;Shafai, L.</t>
  </si>
  <si>
    <t>Canada</t>
  </si>
  <si>
    <t>Winnipeg</t>
  </si>
  <si>
    <t>University of Manitoba</t>
  </si>
  <si>
    <t>Bhalla R.</t>
  </si>
  <si>
    <t>Broadband patch antenna with a circular arc shaped slot</t>
  </si>
  <si>
    <t>10.1109/APS.2002.1016330</t>
  </si>
  <si>
    <t>2-s2.0-0036070716</t>
  </si>
  <si>
    <t>['‚ àº80', 'simple formulae', 'resonant frequency', 'new geometry', 'microstrip patch', 'experimental results', 'considerable reduction', 'area reduction', 'antenna size']</t>
  </si>
  <si>
    <t>A microstrip patch with considerable reduction in antenna size is presented. The proposed design uses curved edges so as to increase the effective resonating length. An area reduction of ‚àº80% compared to a standard rectangular patch is obtained without much reduction in gain. Simple formulae are suggested for calculating the resonant frequency of the new geometry and its validity is established by experimental results.</t>
  </si>
  <si>
    <t>38-41</t>
  </si>
  <si>
    <t>60031544;60031544;60031544;60031544;60031544</t>
  </si>
  <si>
    <t>6603090729;7004989005;7004362848;57218539158;7006249330</t>
  </si>
  <si>
    <t>Kundukulam, Sona O.;Paulson, Manju;Aanandan, C. K.;Mohanan, P.;Vasudevan, K.</t>
  </si>
  <si>
    <t>India</t>
  </si>
  <si>
    <t>Kochi</t>
  </si>
  <si>
    <t>Cochin University of Science and Technology</t>
  </si>
  <si>
    <t>Kundukulam S.O.</t>
  </si>
  <si>
    <t>A circular-sided compact microstrip antenna</t>
  </si>
  <si>
    <t>10.1109/APS.2002.1016246</t>
  </si>
  <si>
    <t>2-s2.0-0036070718</t>
  </si>
  <si>
    <t>['test problems', 'solve time', 'solution element', 'numerical results', 'innovative finite', 'good agreements', 'electromagnetics scattering', 'antenna radiation', 'analytical solutions']</t>
  </si>
  <si>
    <t>An innovative finite-volume-type numerical method named as the space-time conservation element and solution element (CE/SE) method is applied to solve time-dependent Maxwell‚Äôs equations in this paper. Test problems of electromagnetics scattering and antenna radiation are solved for validations. Numerical results are presented and compared with the analytical solutions, showing very good agreements.</t>
  </si>
  <si>
    <t>164-167</t>
  </si>
  <si>
    <t>60026717;60002510;60004179</t>
  </si>
  <si>
    <t>7501861984;8084928100;57192304034</t>
  </si>
  <si>
    <t>Wang, X. Y.;Chen, C. L.;Liu, Y.</t>
  </si>
  <si>
    <t>Cleveland;Moffett Field;Thousand Oaks</t>
  </si>
  <si>
    <t>NASA Glenn Research Center;NASA Ames Research Center;Teledyne Scientific and Imaging</t>
  </si>
  <si>
    <t>60026717;60004179;60002510</t>
  </si>
  <si>
    <t>Wang X.Y.</t>
  </si>
  <si>
    <t>The space-time CE/SE method for solving Maxwell‚Äôs equations in time-domain</t>
  </si>
  <si>
    <t>10.1109/APS.2002.1016275</t>
  </si>
  <si>
    <t>2-s2.0-0036070762</t>
  </si>
  <si>
    <t>['thin substrate', 'thickness h', 'thick substrate', 'rectangular patch', 'radiation loss', 'probe feed', 'patch antenna', 'made broadband', 'low œµr', 'high œµr', 'good accuracy', 'fringe field', 'cavity model', 'cad formula', 'also based', 'adapted formula', '3 %)', '2 ],', '1 ].', '05 œª0']</t>
  </si>
  <si>
    <t>A simple CAD formula of the basic rectangular patch antenna with thick substrate of low Œµr is adapted from that of a basic patch resonator of thin substrate of high Œµr [1]. This means that the adapted formula is also based on the cavity model, the fringe field and the radiation loss. The thick substrate of low Œµr is needed to enable the rectangular patch to be made broadband, by the L-probe feed [2], or other attachments. The CAD formula of the patch antenna has good accuracy (erros &lt; 3%) for Œµr &lt; 3 and thickness h &gt; 0.05 Œª0.</t>
  </si>
  <si>
    <t>866-869</t>
  </si>
  <si>
    <t>60010080;60010080;60010080;60010080</t>
  </si>
  <si>
    <t>8620055800;55664638500;56042261700;55510527400</t>
  </si>
  <si>
    <t>Sun, Y. X.;Chow, Y. L.;Fang, D. G.;Luk, K. M.</t>
  </si>
  <si>
    <t>Nanjing</t>
  </si>
  <si>
    <t>Nanjing University of Science and Technology</t>
  </si>
  <si>
    <t>Sun Y.</t>
  </si>
  <si>
    <t>CAD formula of rectangular microstrip patch antenna on thick substrate</t>
  </si>
  <si>
    <t>10.1109/APS.2002.1016782</t>
  </si>
  <si>
    <t>2-s2.0-0036070777</t>
  </si>
  <si>
    <t>['width ratio', 'wider bandwidth', 'wide bandwidth', 'important factor']</t>
  </si>
  <si>
    <t>A folded loop antenna for handsets is analyzed to obtain a wider bandwidth. In particular, the electromagnetic simulator IE3D based on the Method of Moment (MoM) is used. It is found that the width ratio of the strips for the folded loop antenna is an important factor to realize a wide bandwidth.</t>
  </si>
  <si>
    <t>60004176;60004176;60004176;60004176</t>
  </si>
  <si>
    <t>35594986700;35595653100;35428447400;7403304145</t>
  </si>
  <si>
    <t>Hayashida, Shogo;Morishita, Hisashi;Koyanagi, Yoshio;Fujimoto, Kyohei</t>
  </si>
  <si>
    <t>Yokosuka</t>
  </si>
  <si>
    <t>National Defense Academy of Japan</t>
  </si>
  <si>
    <t>Hayashida S.</t>
  </si>
  <si>
    <t>Wideband folded loop antenna for handsets</t>
  </si>
  <si>
    <t>10.1109/APS.2002.1018142</t>
  </si>
  <si>
    <t>2-s2.0-0036070778</t>
  </si>
  <si>
    <t>['sidelobe level', 'several plots', 'linear array', 'final example', 'design specifications', '200 elements']</t>
  </si>
  <si>
    <t>Array Factor (AF) | Arrays | Genetic algorithms | Optimization | Sidelobe level</t>
  </si>
  <si>
    <t>The sidelobe level (SLL) of a linear array is optimized using modified continuous genetic algorithms (GAs) in this work. The amplitude and phase of the current as well as the separation of the antennas are all taken as variables to be controlled. The results of the design using modified GA versions are compared with other methods. Two design problems were studied several continuous modified GA version and the results are presented as several plots. As a final example, the design specifications for an array with 200 elements is given. The effectiveness and advantages of the modified GA version is outlined.</t>
  </si>
  <si>
    <t>742-745</t>
  </si>
  <si>
    <t>60027666;60022927</t>
  </si>
  <si>
    <t>6506423007;6602633301</t>
  </si>
  <si>
    <t>Varahram, Ali A.;Rashed-Mohassel, Jalil</t>
  </si>
  <si>
    <t>Iran;Iran</t>
  </si>
  <si>
    <t>Tehran;Tehran</t>
  </si>
  <si>
    <t>Sharif University of Technology;University of Tehran</t>
  </si>
  <si>
    <t>Varahram A.</t>
  </si>
  <si>
    <t>Sidelobe level optimization using modified genetic algorithm</t>
  </si>
  <si>
    <t>10.1109/APS.2002.1016450</t>
  </si>
  <si>
    <t>2-s2.0-0036070793</t>
  </si>
  <si>
    <t>['whose position', 'radiated field', 'polar arrangement', 'planar surface', 'observation point', 'efficiently obtained', 'central type']</t>
  </si>
  <si>
    <t>The Singular Value Decomposition (SVD) technique is extended to the reconstruction of the radiated field on a planar surface from the knowledge of its nonuniformly spaced samples having a plane-polar arrangement. First, SVD is used to evaluate the uniformly distributed samples, whose position is fixed by a nonredundant sampling representation of the field. Second, the field at any observation point is efficiently obtained by applying the Optimal Sampling Interpolation (OSI) expansion of central type.</t>
  </si>
  <si>
    <t>132-135</t>
  </si>
  <si>
    <t>60007061;60007061;60007061;118141660</t>
  </si>
  <si>
    <t>57200511506;7003785247;57194244447;7004082336</t>
  </si>
  <si>
    <t>Ferrara, F.;Gennarelli, C.;Riccio, G.;Savarese, C.</t>
  </si>
  <si>
    <t>Salerno;Naples</t>
  </si>
  <si>
    <t>Universit√† degli Studi di Salerno;I.T.T.O.E.M.</t>
  </si>
  <si>
    <t>60007061;118141660</t>
  </si>
  <si>
    <t>Ferrara F.</t>
  </si>
  <si>
    <t>Field reconstruction on a plane from nonuniformly spaced plane-polar samples via a SVD based approach</t>
  </si>
  <si>
    <t>10.1109/APS.2002.1016045</t>
  </si>
  <si>
    <t>2-s2.0-0036070794</t>
  </si>
  <si>
    <t>['radiation pattern', 'novel mm', 'main lobe', 'first time', '6 db']</t>
  </si>
  <si>
    <t>A novel mm-wave Coplanar Waveguide (CPW) folded slot antenna is characterized on low-resistivity Si substrate (1 Œ©-cm) and a high resistivity Si substrate with a polyimide interface layer for the first time. The antenna resonates around 30 GHz with a return loss greater than 14.6 dB. Measured radiation patterns indicate the existence of a main lobe, but the radiation pattern is affected by a strong surface wave mode which is greater in the high resistivity Si wafer.</t>
  </si>
  <si>
    <t>432-435</t>
  </si>
  <si>
    <t>60021032;60026717;60021032;60021032;60021032</t>
  </si>
  <si>
    <t>7005967101;7005853434;7004223794;6701741121;7003916876</t>
  </si>
  <si>
    <t>Bacon, Andrew;Ponchak, George E.;Papapolymerou, John;Bushyager, Nathan;Tentzeris, Manos</t>
  </si>
  <si>
    <t>Cleveland;Atlanta</t>
  </si>
  <si>
    <t>NASA Glenn Research Center;Georgia Institute of Technology</t>
  </si>
  <si>
    <t>60026717;60021032</t>
  </si>
  <si>
    <t>Bacon A.</t>
  </si>
  <si>
    <t>Folded Coplanar Waveguide slot antenna on silicon substrates with a polyimide interface layer</t>
  </si>
  <si>
    <t>10.1109/APS.2002.1016115</t>
  </si>
  <si>
    <t>2-s2.0-0036070799</t>
  </si>
  <si>
    <t>['wire makes', 'unconditionally stable', 'symmetric coupling', 'subcell model', 'resulting system', 'moments solution', 'loop antenna', 'good accuracy', 'fetd method', 'also presented']</t>
  </si>
  <si>
    <t>A subcell model for incorporating arbitrarily oriented thin wires in the FETD method is presented. A symmetric coupling between field and wire makes it possible to prove that the resulting system is unconditionally stable. The results for the transmitting dipole antenna are very consistent for different wire orientations and display good correspondence with a Method of Moments solution. Results of good accuracy are also presented for a loop antenna.</t>
  </si>
  <si>
    <t>186-189</t>
  </si>
  <si>
    <t>60003858;60007843</t>
  </si>
  <si>
    <t>6603609496;7402919773</t>
  </si>
  <si>
    <t>Edelvik, Fredrik;Riley, Douglas J.</t>
  </si>
  <si>
    <t>United States;Sweden</t>
  </si>
  <si>
    <t>Albuquerque;Uppsala</t>
  </si>
  <si>
    <t>Sandia National Laboratories, New Mexico;Uppsala Universitet</t>
  </si>
  <si>
    <t>60007843;60003858</t>
  </si>
  <si>
    <t>Edelvik F.</t>
  </si>
  <si>
    <t>An unconditionally stable subcell model for arbitrarily oriented thin wires in the FETD method</t>
  </si>
  <si>
    <t>10.1109/APS.2002.1016058</t>
  </si>
  <si>
    <t>2-s2.0-0036070815</t>
  </si>
  <si>
    <t>['system performance', 'performance degradation', 'linear interpolation', 'fading environment', 'fading channel', 'computer simulation', 'channel variation', 'cause decoding']</t>
  </si>
  <si>
    <t>Space-time block codes (STBC) can obtain full transmit diversity gain in slow-fading environment. But it is not the case for STBC in fast-fading channel where the estimator can not trace the channel variation instantaneously. This will cause decoding in error and hence the system performance is degraded. In this paper, we evaluate the performance degradation in Doppler spread channel by computer simulation. Finally, we propose a linear interpolation to trace the channel variation, and the performance can then be improved.</t>
  </si>
  <si>
    <t>660-663</t>
  </si>
  <si>
    <t>60012392;60012392;60012392</t>
  </si>
  <si>
    <t>7403692642;7201942682;7405529951</t>
  </si>
  <si>
    <t>Lin, Ding Bing;Chiang, Bing Hung;Yu, Jung Lang</t>
  </si>
  <si>
    <t>Taiwan</t>
  </si>
  <si>
    <t>Taipei</t>
  </si>
  <si>
    <t>National Taipei University of Technology</t>
  </si>
  <si>
    <t>Lin D.</t>
  </si>
  <si>
    <t>Space-time block codes in Doppler spread channel</t>
  </si>
  <si>
    <t>10.1109/APS.2002.1016733</t>
  </si>
  <si>
    <t>2-s2.0-0036070823</t>
  </si>
  <si>
    <t>['two 3', 'temperature monitoring', 'recent advances', 'deep heating', 'body heating', 'applications based']</t>
  </si>
  <si>
    <t>An overview is given on recent advances in technology and technique of deep-body heating. Two 3-D hyperthermia (HT) applications based on different antenna concepts are presented. Furthermore, examples of deep heating under simultaneous magnetic resonance (MR) temperature monitoring in phantoms, volunteers and patients are presented.</t>
  </si>
  <si>
    <t>827-830</t>
  </si>
  <si>
    <t>60000762;60000762;60000762;60000762;60000762</t>
  </si>
  <si>
    <t>7003499959;7004987139;6603594689;6603902469;6701796687</t>
  </si>
  <si>
    <t>Wlodarczyk, Waldemar;Wust, Peter;Seebass, Martin;Gellermann, Johanna;Nadobny, Jacek</t>
  </si>
  <si>
    <t>Berlin</t>
  </si>
  <si>
    <t>Humboldt-Universit√§t zu Berlin</t>
  </si>
  <si>
    <t>Wlodarczyk W.</t>
  </si>
  <si>
    <t>RF hyperthermia: Modeling and clinical systems</t>
  </si>
  <si>
    <t>10.1109/APS.2002.1016470</t>
  </si>
  <si>
    <t>2-s2.0-0036070837</t>
  </si>
  <si>
    <t>['successfully compared', 'standard multi', 'seen reducing', 'published results', 'planar sources', 'paper presents', 'obtained results', 'isolation performances', 'high frequencies', 'arbitrary positions', '15 db']</t>
  </si>
  <si>
    <t>Grilled ground shields | Multi-level couplings | Planar antenna feeding | Planar sources | Silicon ICs | Wave formulation approach</t>
  </si>
  <si>
    <t>This paper presents a full wave analysis of couplings between planar sources, with arbitrary positions, in standard multi-level Silicon ICs. To validate the concept of planar sources, an application to the excitation of a wide band E shaped antenna is considered and the obtained results are successfully compared to measurements and published results. The influence of backed, interrupted and grilled ground planes on the isolation performances in multi-layer lossy Silicon substrate is investigated. Interrupted ground shield introduced to screen the silicon substrate parasitic effects is seen reducing the couplings of about 5 to 15 dB in high frequencies.</t>
  </si>
  <si>
    <t>830-833</t>
  </si>
  <si>
    <t>60028112;60028112;60028112;60028112</t>
  </si>
  <si>
    <t>6603580493;6604070019;7007171277;6701699219</t>
  </si>
  <si>
    <t>Wane, S.;Bajon, D.;Baudrand, H.;Gamand, P.</t>
  </si>
  <si>
    <t>Toulouse</t>
  </si>
  <si>
    <t>ENSEEIHT Ecole Nationale Sup√©rieure d'Electrotechnique, d'Electronique, d'Informatique, d'Hydraulique et des T√©l√©communications</t>
  </si>
  <si>
    <t>Wane S.</t>
  </si>
  <si>
    <t>Full-wave analysis of multi-level couplings between planar sources. Influence of interrupted, backed and grilled ground shields</t>
  </si>
  <si>
    <t>10.1109/APS.2002.1016774</t>
  </si>
  <si>
    <t>2-s2.0-0036070849</t>
  </si>
  <si>
    <t>['theoretical analysis', 'frequency ratio', 'feed position', 'difference time', 'design parameters']</t>
  </si>
  <si>
    <t>Characteristics of a single-layer, dual-frequency patch antenna, which uses a T-strip loaded rectangular patch, are studied. This antenna can easily achieve good impedance matching at both frequencies by tuning the feed position and other design parameters. Another advantageous aspect is that it has high polarization purity. A detailed parameter study is performed and the theoretical analysis is based on the finite-difference time-domain (FDTD) method. The effects of various antenna parameters on two resonant frequencies, frequency ratio, and radiation pattern characteristics of the antenna are analyzed and discussed. It is shown that various frequency ratios (1.5-2.49) can be obtained by varying the design parameters of this antenna. Similar radiation patterns with same polarization are obtained at two resonant frequencies. Several design curves are presented.</t>
  </si>
  <si>
    <t>492-495</t>
  </si>
  <si>
    <t>60019702;60019702;60019702</t>
  </si>
  <si>
    <t>7403257414;7501449136;7201658579</t>
  </si>
  <si>
    <t>Gao, S. C.;Li, L. W.;Gardner, P.</t>
  </si>
  <si>
    <t>Birmingham</t>
  </si>
  <si>
    <t>University of Birmingham</t>
  </si>
  <si>
    <t>Gao S.</t>
  </si>
  <si>
    <t>Analysis of a dual-frequency microstrip antenna</t>
  </si>
  <si>
    <t>10.1109/APS.2002.1018259</t>
  </si>
  <si>
    <t>2-s2.0-0036070854</t>
  </si>
  <si>
    <t>['two inputs', 'slot antenna', 'simulation results', 'one input', 'feed network', 'electrically isolated', 'design procedure']</t>
  </si>
  <si>
    <t>A novel feed network is presented that allows a slot antenna to operate in both the fundamental and first order mode at the same time. The feed network has one input for each mode, and the two inputs are electrically isolated. The design procedure, and simulation results are presented for this antenna.</t>
  </si>
  <si>
    <t>36-39</t>
  </si>
  <si>
    <t>60002306;60002306;60002306</t>
  </si>
  <si>
    <t>57199398952;7403679208;7006393752</t>
  </si>
  <si>
    <t>Davis, Brad;Johnston, Ron;Okoniewski, Michal</t>
  </si>
  <si>
    <t>Calgary</t>
  </si>
  <si>
    <t>University of Calgary</t>
  </si>
  <si>
    <t>Davis B.</t>
  </si>
  <si>
    <t>Dual mode antenna with self-separating feeds</t>
  </si>
  <si>
    <t>10.1109/APS.2002.1016022</t>
  </si>
  <si>
    <t>2-s2.0-0036070859</t>
  </si>
  <si>
    <t>['spatial diversity', 'polarization diversity', 'experimentally studied', 'diversity gain', 'cpd ).', 'branch base']</t>
  </si>
  <si>
    <t>The performance of two-branch base-station diversity systems in 450 MHz band was experimentally studied. Both spatial diversity and polarization diversity were taken into account with the objective of identifying the optimum antenna configuration. Diversity gain was evaluated at 10% of the cumulative probability density (CPD).</t>
  </si>
  <si>
    <t>314-317</t>
  </si>
  <si>
    <t>60020661;60020661;100381346</t>
  </si>
  <si>
    <t>35596180300;7402030055;6506977557</t>
  </si>
  <si>
    <t>Huang, Y.;Su, S. C.;Hodgskiss, J.</t>
  </si>
  <si>
    <t>Liverpool;London</t>
  </si>
  <si>
    <t>University of Liverpool;Mobile Systems Int</t>
  </si>
  <si>
    <t>60020661;100381346</t>
  </si>
  <si>
    <t>Huang Y.</t>
  </si>
  <si>
    <t>Base station diversity investigation of mobile radio at 450 MHz</t>
  </si>
  <si>
    <t>10.1109/APS.2002.1016088</t>
  </si>
  <si>
    <t>2-s2.0-0036070863</t>
  </si>
  <si>
    <t>['wireless communications', 'wide aperture', 'experimental results']</t>
  </si>
  <si>
    <t>A 4-slot leaky wave antenna (LWA) is presented in this paper for wireless communications. Wide aperture is used to enhance the radiation of the array. The comparison between the experimental results and the simulated results shows good agreement.</t>
  </si>
  <si>
    <t>72-75</t>
  </si>
  <si>
    <t>60021182;60021182;60021182</t>
  </si>
  <si>
    <t>55911335300;25634253400;7101878862</t>
  </si>
  <si>
    <t>Long, Yunliang;Lam, K. W.;Yung, Edward K.N.</t>
  </si>
  <si>
    <t>Guangzhou</t>
  </si>
  <si>
    <t>Sun Yat-Sen University</t>
  </si>
  <si>
    <t>Long Y.</t>
  </si>
  <si>
    <t>Design of 4-slot leaky wave antenna with wide apertures</t>
  </si>
  <si>
    <t>10.1109/APS.2002.1018159</t>
  </si>
  <si>
    <t>2-s2.0-0036070870</t>
  </si>
  <si>
    <t>['simulation package', 'significant reduction', 'shielding effectiveness', 'several configurations', 'resistive sheets', 'resistive material', 'numerical results', 'lossy material', 'emc ¬©,', 'electromagnetic leakage', 'current distribution', 'configurations proposed', 'beyond resonance']</t>
  </si>
  <si>
    <t>In this work, we propose the use of resistive sheets (lossy material) to reduce electromagnetic penetration and improve the shielding effectiveness of enclosures with apertures. The resistive material is applied in several configurations that will be discussed in this paper. It is found that significant reduction of electromagnetic leakage is possible by using loading techniques inspired by the transmission line interpretation of current distribution on apertures at or beyond resonance. Furthermore, we show that using the configurations proposed in this work, it is possible to achieve significant reduction in the near and far field aperture radiation without affecting airflow area. Numerical results will b presented using EZ-EMC¬©, a Finite Difference Time Domain (FDTD) simulation package.</t>
  </si>
  <si>
    <t>102-105</t>
  </si>
  <si>
    <t>60078684;60078684</t>
  </si>
  <si>
    <t>57193398415;7006080963</t>
  </si>
  <si>
    <t>Li, Lin;Ramahi, Omar M.</t>
  </si>
  <si>
    <t>College Park</t>
  </si>
  <si>
    <t>A. James Clark School of Engineering</t>
  </si>
  <si>
    <t>Li L.</t>
  </si>
  <si>
    <t>Analysis and reduction of electromagnetic field leakage through loaded apertures</t>
  </si>
  <si>
    <t>10.1109/APS.2002.1018166</t>
  </si>
  <si>
    <t>2-s2.0-0036070871</t>
  </si>
  <si>
    <t>['results show', 'quantities evaluated', 'placed near', 'experimental results', 'directive gain', 'best performance', 'axial ratio', '51 cm', '31 cm']</t>
  </si>
  <si>
    <t>Experimental results for the ‚Äòfolded‚Äô quadrifilar antenna are presented in this paper. The quantities evaluated were the axial ratio and directive gain for different mounting positions over a 122 cm diameter ground plane. The antenna was measured for placement at the center, 31 cm from the center, 51 cm from the center, and at the edge of the circular ground plane. The results show the ‚Äòfolded‚Äô quadrifilar antenna has the best performance when placed near the edge at the 51 cm position.</t>
  </si>
  <si>
    <t>136-139</t>
  </si>
  <si>
    <t>60027090;60027090;100700322</t>
  </si>
  <si>
    <t>6603654855;56760475400;7005557705</t>
  </si>
  <si>
    <t>Licul, Stanislav;Davis, William A.;Petros, Argy</t>
  </si>
  <si>
    <t>Blacksburg;Boca Raton</t>
  </si>
  <si>
    <t>Virginia Polytechnic Institute and State University;XM Satellite Radio</t>
  </si>
  <si>
    <t>60027090;100700322</t>
  </si>
  <si>
    <t>Licul S.</t>
  </si>
  <si>
    <t>Near-field measurements of a ‚Äòfolded‚Äô quadrifilar antenna for automotive applications</t>
  </si>
  <si>
    <t>10.1109/APS.2002.1016046</t>
  </si>
  <si>
    <t>2-s2.0-0036070883</t>
  </si>
  <si>
    <t>['return loss', 'present results']</t>
  </si>
  <si>
    <t>We present results of investigations in order to design wideband horn antennas both with respect to the return loss and the cross polarisation level.</t>
  </si>
  <si>
    <t>654-657</t>
  </si>
  <si>
    <t>100396107;100396107;60031159;60086242</t>
  </si>
  <si>
    <t>57204985467;6701682807;57193400555;55914814600</t>
  </si>
  <si>
    <t>B√©niguel, Y.;Berthon, A.;Van‚Äôt Klooster, K.;Costes, L.</t>
  </si>
  <si>
    <t>Germany;Netherlands;France</t>
  </si>
  <si>
    <t>Ottobrunn;Noordwijk aan Zee;Courbevoie</t>
  </si>
  <si>
    <t>Airbus Defence and Space;ESTEC - European Space Research and Technology Centre;IEEA</t>
  </si>
  <si>
    <t>60086242;60031159;100396107</t>
  </si>
  <si>
    <t>B√©niguel Y.</t>
  </si>
  <si>
    <t>Design of high performance wideband corrugated horn</t>
  </si>
  <si>
    <t>10.1109/APS.2002.1016429</t>
  </si>
  <si>
    <t>2-s2.0-0036070902</t>
  </si>
  <si>
    <t>['viz .,', 'two structures', 'plane whereas', 'plane patterns', 'plane pattern', 'maximum directivity', 'linear array', 'directivity enhancement', 'bidirectional antenna', 'axis influences', 'axis geometries', 'axis array']</t>
  </si>
  <si>
    <t>The directivity enhancement of a bidirectional antenna was realized by arranging the element of the a probe excited circular ring to form the linear array. Two structures of the linear array were investigated, viz., on axis and off axis geometries. It was found that the array on x axis affects the beam in the H-plane whereas the array on y axis influences the E-plane pattern. However, both E- and H-plane patterns were impacted by the array on z axis configuration. From the study, the off axis array of œÜxy=45¬∞C was observed to yield the maximum directivity.</t>
  </si>
  <si>
    <t>292-295</t>
  </si>
  <si>
    <t>108689100;108689100;108689100;108689100;108689100</t>
  </si>
  <si>
    <t>6603712247;36121423300;36121913500;6603103949;6603834855</t>
  </si>
  <si>
    <t>Phongcharoenpanich, Chuwong;Sroysuwan, Thanarart;Wounchum, Phairote;Kosulvit, Sompol;Krairiksh, Monai</t>
  </si>
  <si>
    <t>Thailand</t>
  </si>
  <si>
    <t>Bangkok</t>
  </si>
  <si>
    <t>Faculty of Engineering</t>
  </si>
  <si>
    <t>Phongcharoenpanich C.</t>
  </si>
  <si>
    <t>An array of a probe excited circular ring radiating bidirectional pattern</t>
  </si>
  <si>
    <t>10.1109/APS.2002.1016083</t>
  </si>
  <si>
    <t>2-s2.0-0036070908</t>
  </si>
  <si>
    <t>['space equalization', 'new concept', 'detailed formulation']</t>
  </si>
  <si>
    <t>A new concept - space equalization is introduced in this paper and the detailed formulation of space equalization matrix is derived. Experimental results show that, with the space equalization following mutual coupling calibration, fine angle measurement resolution and excellent nulling effects can be obtained.</t>
  </si>
  <si>
    <t>622-625</t>
  </si>
  <si>
    <t>60019118;60019118</t>
  </si>
  <si>
    <t>57200054969;13614168600</t>
  </si>
  <si>
    <t>Wang, Yan;Xu, Shanjia</t>
  </si>
  <si>
    <t>Hefei</t>
  </si>
  <si>
    <t>University of Science and Technology of China</t>
  </si>
  <si>
    <t>Wang Y.</t>
  </si>
  <si>
    <t>Implementation of space equalization</t>
  </si>
  <si>
    <t>10.1109/APS.2002.1016422</t>
  </si>
  <si>
    <t>2-s2.0-0036070926</t>
  </si>
  <si>
    <t>['use computation', 'traditional approach', 'sampling process', 'samples returned', 'parallel algorithm', 'middle ground', 'key elements', 'intelligently sampling', 'human judgement', 'computer system', 'candidate designs', 'based approaches', 'antenna design']</t>
  </si>
  <si>
    <t>Optimization-based approaches to antenna design have enjoyed limited success. The task is often computationally intractable. Moreover, it is also often difficult to capture all relevant design issues and tradeoffs in a single mathematical objective function. Therefore, human experts typically specify and refine antenna designs ‚Äúby hand,‚Äù using computers only to evaluate their candidate designs by simulation. In this paper we propose a middle ground between this traditional approach and fully automatic optimization. We use computation to sample a space of possible antenna designs, and we rely on human judgement to select good designs from the samples returned by the computer. The key elements of our computer system are a parallel algorithm for intelligently sampling a space of possible antenna designs and a graphical user interface for visualizing and exploring candidate designs and managing the sampling process.</t>
  </si>
  <si>
    <t>342-345</t>
  </si>
  <si>
    <t>60003398;60003398;60003398;60003398;60003398;60003398</t>
  </si>
  <si>
    <t>16239529900;7102043932;55837264400;57216593691;6603589675;6602516987</t>
  </si>
  <si>
    <t>Quigley, A.;Leigh, D.;Lesh, N.;Marks, J.;Ryall, K.;Wittenburg, K.</t>
  </si>
  <si>
    <t>Cambridge</t>
  </si>
  <si>
    <t>Mitsubishi Electric Research Laboratories</t>
  </si>
  <si>
    <t>Quigley A.</t>
  </si>
  <si>
    <t>Semi-automatic antenna design via sampling and visualization</t>
  </si>
  <si>
    <t>10.1109/APS.2002.1016094</t>
  </si>
  <si>
    <t>2-s2.0-0036070929</t>
  </si>
  <si>
    <t>['reverberation chamber', 'return loss', 'radiation efficiency', 'numerical simulations', 'good accuracy', 'also pointed']</t>
  </si>
  <si>
    <t>The return loss and radiation efficiency of an antenna was measured with good accuracy in a reverberation chamber. This was possible by numerical simulations. It was also pointed out that even the free space values of these parameters can be measured with good accuracy in the reverberation chamber.</t>
  </si>
  <si>
    <t>482-485</t>
  </si>
  <si>
    <t>60079072-60000990;60079072-60029428;60000990-60114844</t>
  </si>
  <si>
    <t>55825844800;8932443400;7101988263</t>
  </si>
  <si>
    <t>Carlsson, Jan;Wolfgang, Andreas;Kildal, Per Simon</t>
  </si>
  <si>
    <t>Sweden;Sweden;Germany;Sweden</t>
  </si>
  <si>
    <t>Gothenburg;Boras;Karlsruhe;Gothenburg</t>
  </si>
  <si>
    <t>Bluetest AB;RISE, SP Technical Research Institute of Sweden;Karlsruhe Institute of Technology, Campus South;Chalmers University of Technology</t>
  </si>
  <si>
    <t>60114844;60079072;60029428;60000990</t>
  </si>
  <si>
    <t>Carlsson J.</t>
  </si>
  <si>
    <t>Numerical FDTD simulations of a validation case for small antenna measurements in a reverberation chamber</t>
  </si>
  <si>
    <t>10.1109/APS.2002.1016127</t>
  </si>
  <si>
    <t>2-s2.0-0036070933</t>
  </si>
  <si>
    <t>['using method', 'slot length', 'probe length', 'mobile communication', 'input impedance', 'cavity length', 'antenna array']</t>
  </si>
  <si>
    <t>The analysis of a sectoral cylindrical cavity-backed circumferential slot antenna fed by the probe by using Method of Moments (MOM) is presented. This structure is proposed to be the element of the antenna array for the mobile communication. The demonstrations of the input impedance are carried out for various antenna parameters such as probe length, slot length and cavity length.</t>
  </si>
  <si>
    <t>558-561</t>
  </si>
  <si>
    <t>60021543;60021543;60021543</t>
  </si>
  <si>
    <t>6507012400;6603712247;6603834855</t>
  </si>
  <si>
    <t>Pasri, Nitikarn;Phongcharoenpanich, Chuwong;Krairiksh, Monai</t>
  </si>
  <si>
    <t>Ladkrabang Bangkok</t>
  </si>
  <si>
    <t>King Mongkut's Institute of Technology Ladkrabang</t>
  </si>
  <si>
    <t>Pasri N.</t>
  </si>
  <si>
    <t>Analysis of a circumferential slot antenna on a sectoral cylindrical cavity excited by a probe using method of moments</t>
  </si>
  <si>
    <t>10.1109/APS.2002.1016407</t>
  </si>
  <si>
    <t>2-s2.0-0036070948</t>
  </si>
  <si>
    <t>['fdtd method', 'dipole antenna']</t>
  </si>
  <si>
    <t>The principle of balun to excite printed dipole antenna was investigated, and a dual frequency antenna was realized. The characteristics of the antenna was analyzed by the FDTD method. Furthermore, the parameter of open/short stub connected in series/parallel with dipole antenna was examined.</t>
  </si>
  <si>
    <t>40-43</t>
  </si>
  <si>
    <t>60018279;60018279;60025555;60018279</t>
  </si>
  <si>
    <t>8966100800;7402657600;55585630900;7003370991</t>
  </si>
  <si>
    <t>Michishita, Naobumi;Arai, Hiroyuki;Tsunekawa, Koichi;Karikomi, Masahiro</t>
  </si>
  <si>
    <t>Tokyo;Yokohama</t>
  </si>
  <si>
    <t>Nippon Telegraph and Telephone Corporation;Yokohama National University</t>
  </si>
  <si>
    <t>60025555;60018279</t>
  </si>
  <si>
    <t>Michishita N.</t>
  </si>
  <si>
    <t>FDTD analysis of dual frequency printed dipole antenna</t>
  </si>
  <si>
    <t>10.1109/APS.2002.1016023</t>
  </si>
  <si>
    <t>2-s2.0-0036070952</t>
  </si>
  <si>
    <t>['reflector cross', 'pol performance', 'given direction', 'designer ability', 'better cross']</t>
  </si>
  <si>
    <t>An overview is given on the wrong-reflector cross-polarization. A configuration is introduced which allows the cross-pol to be scanned in any given direction, giving the designer ability to control the ‚Ä≤inclination‚Ä≤ or the ‚Ä≤wrong-reflector‚Ä≤ scan direction, resulting in better cross-pol performance and simpler mechanical package.</t>
  </si>
  <si>
    <t>646-649</t>
  </si>
  <si>
    <t>60030821;60030821;60030821</t>
  </si>
  <si>
    <t>7006375883;55244355700;56661595500</t>
  </si>
  <si>
    <t>Ramanujam, P.;Law, P. H.;White, D. A.</t>
  </si>
  <si>
    <t>Chicago</t>
  </si>
  <si>
    <t>Boeing Corporation</t>
  </si>
  <si>
    <t>Ramanujam P.</t>
  </si>
  <si>
    <t>An adaptable dual-gridded reflector geometry for optimum cross-polar performance</t>
  </si>
  <si>
    <t>10.1109/APS.2002.1016427</t>
  </si>
  <si>
    <t>2-s2.0-0036070970</t>
  </si>
  <si>
    <t>['vivaldi antenna', 'short form', 'references appear', 'longer l', 'applications requiring', 'antenna usually', 'antenna element', '2 ).']</t>
  </si>
  <si>
    <t>The Vivaldi antenna is a very popular antenna element for those applications requiring a high-gain and wideband traveling wave antenna element. The antenna usually has very long length L (‚â• 3Œª0). Following basic traveling-wave antenna principles, the longer L, the higher the gain and narrower the beamwidth. Very few references appear in the literature where this antenna element is used in its very short form, i.e. (L ‚â§ Œª0/2). This paper a short form Vivaldi antenna is used for the sector antenna application. With the help of reflectors, the design can give a 120-degree horizontal beamwidth.</t>
  </si>
  <si>
    <t>260-263</t>
  </si>
  <si>
    <t>101455057;101455057</t>
  </si>
  <si>
    <t>7501662188;7006562937</t>
  </si>
  <si>
    <t>Wu, Chen;Litva, John</t>
  </si>
  <si>
    <t>Hamilton</t>
  </si>
  <si>
    <t>Litva Antenna Enterprises Inc.</t>
  </si>
  <si>
    <t>Wu C.</t>
  </si>
  <si>
    <t>A design of 120-degree vertical polarized sector antenna using very short balanced antipodal Vivaldi antenna</t>
  </si>
  <si>
    <t>10.1109/APS.2002.1016075</t>
  </si>
  <si>
    <t>2-s2.0-0036070977</t>
  </si>
  <si>
    <t>['tie slot', 'tie antenna', 'thus inappropriate', 'small size', 'results show', 'quite narrow', 'proposed antenna', 'microstrip line', 'large bandwidth', 'heuristically combined', 'conventional bow', 'broad bandwidth']</t>
  </si>
  <si>
    <t>In this paper, a bow-tie-shaped meander slot antenna fed by a microstrip line is proposed for 5 GHz applications. Conventional bow-tie slot antenna has broad bandwidth, however, it has relatively large size, thus inappropriate for miniaturized communication system. Meanwhile, the meander slot antenna has small size, but its bandwidth is quite narrow. To realize miniaturized antennas having large bandwidth, the bow-tie slot and meander slot geometries are heuristically combined in this paper. Results show that the proposed antenna is 65.5% smaller in size than the bow-tie antenna and the bandwidth is 3 times larger than that of the meander slot antenna.</t>
  </si>
  <si>
    <t>456-459</t>
  </si>
  <si>
    <t>60016912;60016912;60016912;60016912;60016912;60016912;60016912</t>
  </si>
  <si>
    <t>7004432039;7601365737;35902208500;55706812500;57196405787;55921743900;7601569193</t>
  </si>
  <si>
    <t>Wi, Sang Hyuk;Kim, Jung Min;Yoo, Tae Hoon;Lee, Hyun Jin;Park, Jae Yeong;Yook, Jong Gwan;Park, Han Kyu</t>
  </si>
  <si>
    <t>South Korea</t>
  </si>
  <si>
    <t>Seoul</t>
  </si>
  <si>
    <t>Yonsei University</t>
  </si>
  <si>
    <t>Wi S.</t>
  </si>
  <si>
    <t>Bow-tie-shaped meander slot antenna for 5 GHz application</t>
  </si>
  <si>
    <t>10.1109/APS.2002.1016121</t>
  </si>
  <si>
    <t>2-s2.0-0036070980</t>
  </si>
  <si>
    <t>['time domain', 'structure requires', 'single simulation', 'paper presents', 'numerical analysis', 'finite differences']</t>
  </si>
  <si>
    <t>The numerical analysis of a reflectarray unit cell using the Finite Differences in Time Domain (FDTD) is discussed. Thus, the analysis and optimization of such a structure requires a rigorous electromagnetic modelling. With FDTD, complex 3D structures are dealt with and wide bandwidth characterization in a single simulation are provided. This paper presents the specific numerical procedure that is used to perform the study and its application to a K-band radiating cell.</t>
  </si>
  <si>
    <t>60105585;60105585;60105585;60105585</t>
  </si>
  <si>
    <t>7003908626;6507165800;7005398972;6701637532</t>
  </si>
  <si>
    <t>Girard, √âtienne;Moulinet, Ronan;Gillard, Raph√§l;Legay, Herv√©</t>
  </si>
  <si>
    <t>Rennes</t>
  </si>
  <si>
    <t>Institut d‚Äô√âlectronique et des Technologies du num√©Rique</t>
  </si>
  <si>
    <t>Girard E.</t>
  </si>
  <si>
    <t>An FDTD optimization of a circularly polarized reflectarray unit cell</t>
  </si>
  <si>
    <t>10.1109/APS.2002.1018174</t>
  </si>
  <si>
    <t>2-s2.0-0036070995</t>
  </si>
  <si>
    <t>['scan angle', 'point impedances', 'point impedance', 'phased array', 'paper introduces', 'novel approach', 'mutual impedances', 'improved driving', 'impedance control', 'genetic algorithm', 'design optimization', 'challenging problem', 'array elements', 'array element']</t>
  </si>
  <si>
    <t>The driving-point impedance of an array element is a function of the self-impedance of the element, the mutual impedances from other array elements, and the array excitation currents. As the beam is steered in a phased array, the driving-point impedances of the array elements will vary with scan angle. This presents a challenging problem in the design of practical phased array systems, especially when considering compact array configurations. This paper introduces a novel approach to the design optimization of compact phased arrays. The new technique introduces fractal dipoles as array elements and uses a genetic algorithm to optimize the shape of each individual fractal element (for self-impedance control) as well as the spacing between these elements (for mutual impedance control) in order to obtain compact array configurations with improved driving-point impedance versus scan angle performance.</t>
  </si>
  <si>
    <t>98-101</t>
  </si>
  <si>
    <t>60001439;60001439;60001439</t>
  </si>
  <si>
    <t>7801636927;55925714300;56036142700</t>
  </si>
  <si>
    <t>Mummareddy, Satish;Werner, D. H.;Werner, P. L.</t>
  </si>
  <si>
    <t>University Park</t>
  </si>
  <si>
    <t>Pennsylvania State University</t>
  </si>
  <si>
    <t>Mummareddy S.</t>
  </si>
  <si>
    <t>Genetic optimization of fractal dipole antenna arrays for compact size and improved impedance performance over scan angle</t>
  </si>
  <si>
    <t>10.1109/APS.2002.1016935</t>
  </si>
  <si>
    <t>2-s2.0-0036071007</t>
  </si>
  <si>
    <t>['rate transmission', 'radio spectrum', 'millimeter region', 'communication systems', 'cassegrain antenna']</t>
  </si>
  <si>
    <t>The massive worldwide demand in communication systems and the increasing trend towards employing higher data-rate transmission have resulted in an overcrowded frequency spectrum. Moreover, to provide additional channel capacity for future communication systems, the use of a millimeter region in the radio spectrum has to be taken into account. In this scenario our research has been devoted to implement a link around 70 GHz. A Cassegrain antenna with an already known shaped subreflector geometry has been used. Even with this higher frequency range both the classical double reflector system and the conformal hyperboloidal surface demonstrate their validity in reducing the spillover and the cross-polarization. A subreflector support design using a wedge diffraction technique has been used.</t>
  </si>
  <si>
    <t>584-587</t>
  </si>
  <si>
    <t>118141630;118141630;118142484</t>
  </si>
  <si>
    <t>7004699721;6603513771;6504347697</t>
  </si>
  <si>
    <t>Floreani, M. G.;Aulisio, G.;Frecassetti, M. G.</t>
  </si>
  <si>
    <t>Milan;Arese</t>
  </si>
  <si>
    <t>Alcatel WTD;Telesystem</t>
  </si>
  <si>
    <t>118142484;118141630</t>
  </si>
  <si>
    <t>Floreani M.</t>
  </si>
  <si>
    <t>Design and experimental validations of a 70 GHz Cassegrain antenna with a shaped subreflector geometry</t>
  </si>
  <si>
    <t>10.1109/APS.2002.1017052</t>
  </si>
  <si>
    <t>2-s2.0-0036071042</t>
  </si>
  <si>
    <t>['switched network', 'single feed', 'simulation results', 'simply connected', 'results generated', 'required directional', 'presented showing', 'polarization diversity', 'one loop', 'loop antenna', 'ground lead', 'diode switch', 'design uses', 'complete design', 'closed loop', 'circuit simulations', 'bias networks', 'antenna switches', 'antenna simulations', 'antenna port', 'always driven', 'addressed via', 'acceptable performance']</t>
  </si>
  <si>
    <t>A dual loop antenna has been designed for a 2.4 GHz ISM band application. The design uses a diode switch to alter the configuration of a single feed, two-loop antenna. One loop is always driven while the other acts as a counterpoise. It is an open or closed loop, depending on the state of the switch, and is simply connected to the ground lead of the antenna port. The pattern of the antenna switches between two significantly different states providing the required directional and polarization diversity. The impedance of the antenna also changes significantly and matching is addressed via a switched network. After the antenna simulations, electromagnetic and circuit simulations were used to model the matching and bias networks and their layout. Results are presented showing a complete design with acceptable performance. The simulation results were verified by comparison to measurements. This work linked several different electromagnetic simulation tools, with coupling of the results generated from them to construct accurate prototypes.</t>
  </si>
  <si>
    <t>52-55</t>
  </si>
  <si>
    <t>6603254698;57202487526;6603652576;6603547695</t>
  </si>
  <si>
    <t>Navsariwala, Umesh;Hunt, Lilton;Svigelj, John;Buris, Nick</t>
  </si>
  <si>
    <t>Navsariwala U.</t>
  </si>
  <si>
    <t>A switched polarization dual loop antenna for 2.4 GHz ISM band applications</t>
  </si>
  <si>
    <t>10.1109/APS.2002.1016924</t>
  </si>
  <si>
    <t>2-s2.0-0036071054</t>
  </si>
  <si>
    <t>['pcs triple', 'operating bands', 'installed within', 'frequencies within', 'f antenna', 'design suitable', 'constructed prototype', 'compact volume', 'band operation']</t>
  </si>
  <si>
    <t>A novel planar inverted-F antenna (PIFA) design suitable for GSM/DCS/PCS triple-band operation was proposed. In addition, a constructed prototype which has a compact volume (7.2 √ó 18 √ó 32 mm3) and is suitable to be installed within the mobile phone housing was examined. Thus, good radiation characteristics for frequencies within the operating bands were obtained.</t>
  </si>
  <si>
    <t>528-531</t>
  </si>
  <si>
    <t>60019330;60011357;60011357</t>
  </si>
  <si>
    <t>25960688900;7102866407;35460663000</t>
  </si>
  <si>
    <t>Chen, Wen Shyang;Chiou, Tzung Wern;Wong, Kin Lu</t>
  </si>
  <si>
    <t>Cheng Shiu University Taiwan;National Sun Yat-Sen University</t>
  </si>
  <si>
    <t>60019330;60011357</t>
  </si>
  <si>
    <t>Chen W.</t>
  </si>
  <si>
    <t>Compact PIFA for GSM/DCS/PCS Triple-Band mobile phone</t>
  </si>
  <si>
    <t>10.1109/APS.2002.1017038</t>
  </si>
  <si>
    <t>2-s2.0-0036071066</t>
  </si>
  <si>
    <t>['years dsto', 'theory design', 'temperature inversions', 'significant change', 'signal amplitudes', 'sea surface', 'refractive index', 'receiver array', 'radio horizon', 'queensland australia', 'predictions made', 'partial trapping', 'paper presents', 'orpheus island', 'northern australia', 'localised change', 'higher elevations', 'fully trapped', 'frequency modulated', 'evaporation duct', 'equipment used', 'construction details', 'atmosphere immediately', 'array consists', '5 meters', '1 ]).']</t>
  </si>
  <si>
    <t>For some years DSTO, RSRG and James Cook University have conducted experimental work in an attempt to classify radio wave propagation at around 10 GHz through the evaporation duct over warm tropical oceans. Actual received signals are calibrated and compared against predictions made by some currently available propagation tools. Evaporation above warm tropical oceans causes a significant change in the refractive index of atmosphere immediately above the sea surface. This localised change in the refractivity gradient causes ducts, regions where RF energy becomes partially or fully trapped. Temperature inversions, which are caused by advection or subsidence, at higher elevations, also cause ducts, which result in the partial trapping of signals. Enhancements in signal amplitudes in some regions are offset by depletions elsewhere colloquially referred to as ‚Äúradio holes" (see [1]). This paper presents the theory design and construction details for an 11 GHz array constructed at the University of Canberra for deployment in Northern Australia and reviews other equipment used by RSRG and DSTO to determine duct heights. The array consists of an 11 GHz transmitter; capable of being Frequency Modulated (FM) and a 15 element horn array receiver. The transmitter will be placed below the radio horizon (at 5 meters) transmitting over a warm tropical ocean, at Lucinda 100km north of Townsville, Queensland Australia. The receiver array will be situated on Orpheus Island, 18.5 km distant.</t>
  </si>
  <si>
    <t>692-695</t>
  </si>
  <si>
    <t>60022193;60026242;60019870;60022193;60022193</t>
  </si>
  <si>
    <t>6507458130;6507515696;7201412486;7103255113;6507339749</t>
  </si>
  <si>
    <t>Kerans, Andrew;Kulessa, Andy;Woods, Graham;French, Graham;Lensson, Erik</t>
  </si>
  <si>
    <t>United Kingdom;Australia;Australia</t>
  </si>
  <si>
    <t>Salisbury;Canberra;Townsville</t>
  </si>
  <si>
    <t>Defence Science and Technology Laboratory;University of Canberra;James Cook University</t>
  </si>
  <si>
    <t>60026242;60022193;60019870</t>
  </si>
  <si>
    <t>Kerans A.</t>
  </si>
  <si>
    <t>Remote sensing of radio refractive atmospheric effects in Northern Australia</t>
  </si>
  <si>
    <t>10.1109/APS.2002.1018305</t>
  </si>
  <si>
    <t>2-s2.0-0036071088</t>
  </si>
  <si>
    <t>['vertical plane', 'specific design', 'reduced interference', 'latter configuration', 'horizon line', 'feed structures', 'axial horn']</t>
  </si>
  <si>
    <t>Prospective reflector designs, while producing cosecant squared-like power patterns in the vertical plane to account for free space attenuation, should concentrate radiated energy bellow the horizon line for reduced interference. Alternatively, a compact configuration employing a single circularly symmetrical shaped reflector surface fed by an axial horn was investigated. This paper further explores a specific design of the latter configuration with a view towards evidencing the benefit of a strictly numerical analysis tool such as the Method of Moments (MoM) for both reflector and feed structures.</t>
  </si>
  <si>
    <t>148-151</t>
  </si>
  <si>
    <t>60032361;60032361;60032361</t>
  </si>
  <si>
    <t>7203025842;6601987168;7004477390</t>
  </si>
  <si>
    <t>Bergmann, Jos√© R.;Hasselmann, Flavio J.V.;Branco, Marcos G.C.</t>
  </si>
  <si>
    <t>Rio de Janeiro</t>
  </si>
  <si>
    <t>Pontif√≠cia Universidade Cat√≥lica do Rio de Janeiro</t>
  </si>
  <si>
    <t>Bergmann J.R.</t>
  </si>
  <si>
    <t>MoM analysis of a reflector antenna design for omnidirectional coverage</t>
  </si>
  <si>
    <t>10.1109/APS.2002.1016947</t>
  </si>
  <si>
    <t>2-s2.0-0036071112</t>
  </si>
  <si>
    <t>['working diodes', 'two end', 'rf applications', 'phase difference', 'hitd ),', 'experimental results', 'either controlling', 'diodes prevent', 'beam steering', 'appropriately biased']</t>
  </si>
  <si>
    <t>The Heterostructure Interband Tunnel Diode (HITD), when appropriately biased, exhibits RF negative resistance and can be used in VCOs, mixers and active antenna circuits. However, the DC instability issues associated with the diodes prevent them from being used in RF applications. To overcome the instability, the DC blocking capacitors are used to enforce individual bias conditions for the diodes in this work. A five-elements active antenna array is designed, fabricated, and tested. Experimental results are presented and compared with simulations. The beam steering can be achieved, by either controlling the number of the working diodes, or changing the phase difference between the two signals applied to the two end-elements.</t>
  </si>
  <si>
    <t>390-393</t>
  </si>
  <si>
    <t>60003892;60003892;60024590;60024590</t>
  </si>
  <si>
    <t>55619292749;7007040054;7202028432;7004484686</t>
  </si>
  <si>
    <t>Liu, Kai;El-Ghazaly, Samir M.;Nair, Vijay;Goronkin, Herb</t>
  </si>
  <si>
    <t>Schaumburg;Tempe</t>
  </si>
  <si>
    <t>Motorola;Arizona State University</t>
  </si>
  <si>
    <t>60024590;60003892</t>
  </si>
  <si>
    <t>Liu K.</t>
  </si>
  <si>
    <t>Active antenna arrays using tunnel devices</t>
  </si>
  <si>
    <t>10.1109/APS.2002.1017004</t>
  </si>
  <si>
    <t>2-s2.0-0036071113</t>
  </si>
  <si>
    <t>['severe degradation', 'often causes', 'mounting location', 'given specifications', 'course dependent', 'antenna performance', 'anechoic chamber']</t>
  </si>
  <si>
    <t>Satellite Digital Audio Radio Services (SDARS) require omnidirectional antennas on vehicles, which are defined by given specifications. This paper clearly shows differences between the antenna performance of such an antenna being measured in the anechoic chamber and being measured on the final mounting position on the vehicle. The vehicle environment mainly determines the radiation of the antenna and often causes a severe degradation, of course dependent of the mounting location on the vehicle.</t>
  </si>
  <si>
    <t>740-743</t>
  </si>
  <si>
    <t>100650700;100650700;100650700</t>
  </si>
  <si>
    <t>6603007233;15841355600;18042779300</t>
  </si>
  <si>
    <t>Kronberger, Rainer;Hassmann, Gerd Hinrich;Schulz, Steffen</t>
  </si>
  <si>
    <t>Bad Salzdetfurth</t>
  </si>
  <si>
    <t>Fuba Automotive</t>
  </si>
  <si>
    <t>Kronberger R.</t>
  </si>
  <si>
    <t>Measurement and analysis of vehicle influences on the radiation pattern of SDARS-antennas</t>
  </si>
  <si>
    <t>10.1109/APS.2002.1017089</t>
  </si>
  <si>
    <t>2-s2.0-0036071114</t>
  </si>
  <si>
    <t>['using cpw', 'simulation results', 'overall dimension', 'bluetooth applications']</t>
  </si>
  <si>
    <t>A ceramic chip antenna for Bluetooth applications is designed with the overall dimension of 9.4√ó4√ó1 mm and BW of about 6.6% at 2.5GHz. By using three different feeding methods, simulation results has shown that the return loss bandwidth is the greatest when using CPW. Thus, the desired resonant frequency can be obtained by hanging the length l properly.</t>
  </si>
  <si>
    <t>68-71</t>
  </si>
  <si>
    <t>60001873;60001873;60001873</t>
  </si>
  <si>
    <t>57196136480;7006894353;7405436619</t>
  </si>
  <si>
    <t>Lee, Jeemyun;Jeon, Chanik;Lee, Bomson</t>
  </si>
  <si>
    <t>Kyung Hee University</t>
  </si>
  <si>
    <t>Lee J.</t>
  </si>
  <si>
    <t>Design of ceramic chip antenna for bluetooth applications using meander lines</t>
  </si>
  <si>
    <t>10.1109/APS.2002.1016928</t>
  </si>
  <si>
    <t>2-s2.0-0036071126</t>
  </si>
  <si>
    <t>['printed structures', 'moment solution', 'admittance concept']</t>
  </si>
  <si>
    <t>An approximate Green‚Äôs function for a finite grounded dielectric slab is obtained by using the edge-admittance concept. This Green‚Äôs function is used in the Method of Moment solution of the mixed potential integral equation derived for printed structures.</t>
  </si>
  <si>
    <t>190-193</t>
  </si>
  <si>
    <t>60004305;60004305;60017595</t>
  </si>
  <si>
    <t>35550999600;6701541550;6508271179</t>
  </si>
  <si>
    <t>Alatan, Lale;Civi, √ñzlem Aydin;√ñg√ºc√º, G√∂lge</t>
  </si>
  <si>
    <t>Turkey;Turkey</t>
  </si>
  <si>
    <t>Gaziantep;Ankara</t>
  </si>
  <si>
    <t>Gaziantep √úniversitesi;Middle East Technical University (METU)</t>
  </si>
  <si>
    <t>60017595;60004305</t>
  </si>
  <si>
    <t>Alatan L.</t>
  </si>
  <si>
    <t>Analysis of printed structures on truncated dielectric slab and finite ground plane</t>
  </si>
  <si>
    <t>10.1109/APS.2002.1016957</t>
  </si>
  <si>
    <t>2-s2.0-0036071146</t>
  </si>
  <si>
    <t>['would reduce', 'various users', 'various types', 'us military', 'timely manner', 'rf losses', 'resolution video', 'reduced drag', 'receive channels', 'readily used', 'provide information', 'piezoelectric transducer', 'pet );', 'paper describes', 'novel ideas', 'new wide', 'low loss', 'instantaneous communications', 'infrared sensors', 'ground station', 'functional capability', 'frequency coverage', 'flush mounted', 'extremely wide', 'either ku', 'design incorporates', 'communication system', 'centralized location', 'beam scan', 'band without', 'band multi', 'airborne stations', 'added emphasis']</t>
  </si>
  <si>
    <t>The increasingly global role of the US Military has put an added emphasis on high-data rate communication systems. Data from high-resolution video, infrared sensors, and various types of radar are now expected to be readily exchanged among the users in a network of communication system. These user can be space-based and ground-based. These users can be expected to be not only mobile, but also highly mobile. In such applications, phased array antennas are preferred over traditional dish antennas because of their capability of instantaneous beam switching and beam scan. Phased array antennas can be conformal and flush mounted (reduced drag) for use on wide body airplanes. This paper describes a new innovative phased array antenna technology which would reduce the size, the cost, simplify the design by lowering the RF losses in transmit and receive channels, extend the frequency coverage, and increase the functional capability of the phased array antennas. Since the beam scan of phased array antennas is limited to +/-45 degrees at best, it is anticipated that six full capacity phased array antennas located on the spacecraft would provide the instantaneous communications with any ground station on the earth and with the other airborne stations. The new wide-band multi-functional phased array antenna design is capable of operating at either Ku-Band or Ka-Band without the need for switching or reconfiguration; and can be readily used to provide information in a timely manner to the various users. The design incorporates a number of novel ideas, including a low loss, extremely wide-band phase shifter design, which uses a piezoelectric transducer (PET); a multi-frequency band diplexer system; and broadband high gain antenna radiating elements. Multiple antennas would need control and switching to be accomplished at a centralized location on the airplane.</t>
  </si>
  <si>
    <t>204-207</t>
  </si>
  <si>
    <t>100429005;60019228;60020547</t>
  </si>
  <si>
    <t>57205013552;7004070198;7404879378</t>
  </si>
  <si>
    <t>Tahim, R. S.;Foshee, J.;Chang, K.</t>
  </si>
  <si>
    <t>College Station;Dayton;Anaheim</t>
  </si>
  <si>
    <t>Texas A&amp;M University;Air Force Research Laboratory;RST Scientific Research, Inc.</t>
  </si>
  <si>
    <t>60020547;60019228;100429005</t>
  </si>
  <si>
    <t>Tahim R.</t>
  </si>
  <si>
    <t>Multi-band phased array antennas for Air-platforms</t>
  </si>
  <si>
    <t>10.1109/APS.2002.1016960</t>
  </si>
  <si>
    <t>2-s2.0-0036071147</t>
  </si>
  <si>
    <t>['paper introduces', 'microwave region', 'microwave applications', 'microstrip technology', 'dielectric anisotropy', 'control voltage', 'alternative low', '53 ¬∞', '49 mm', '40 v', '18 ghz', '1 mw']</t>
  </si>
  <si>
    <t>This paper introduces an alternative low-cost planar integrated, tunable Liquid Crystal phase shifter device for microwave applications, using the dielectric anisotropy of a nematic liquid crystal in conjunction with the inverted-microstrip technology and a DC control voltage. With a standard nematic liquid crystal a differential phase shift of 53¬∞ was achieved at 18 GHz for a physical line length of 49 mm, indicating a figure-of-merit of up to 12¬∞/dB with a control voltage of only 40 V and a very low power consumption of 0.1 mW. On this basis, the phase shifter performance can considerably be improved by miniaturizing the device and by optimizing liquid crystals in the microwave region, which will be carried out soon.</t>
  </si>
  <si>
    <t>367-370</t>
  </si>
  <si>
    <t>60011226;60018366;60011226</t>
  </si>
  <si>
    <t>7006396254;6506744450;7004621339</t>
  </si>
  <si>
    <t>Weil, Carsten;Luessem, Georg;Jakoby, Rolf</t>
  </si>
  <si>
    <t>Darmstadt;Darmstadt</t>
  </si>
  <si>
    <t>Merck KGaA;Technische Universit√§t Darmstadt</t>
  </si>
  <si>
    <t>60018366;60011226</t>
  </si>
  <si>
    <t>Weil C.</t>
  </si>
  <si>
    <t>Tunable inverted-microstrip phase shifter device using nematic liquid crystals</t>
  </si>
  <si>
    <t>10.1109/MWSYM.2002.1011632</t>
  </si>
  <si>
    <t>2-s2.0-0036073041</t>
  </si>
  <si>
    <t>['phase shift', 'lockheed martin', 'hdi technology', 'ge high', 'fabricated using', 'density interconnect', '8 bits', '64 paths', '5 cm3', '4 beams', '3 mm', '16 beams']</t>
  </si>
  <si>
    <t>A 16√ó4 beamformer has been designed, fabricated and tested. It provides 6 bits of phase shift and 8 bits of attenuation in 64 paths in a single multichip module (MCM) for use in multibeam antenna systems. It can be operated with 16 beams and 4 radiating elements or 4 beams and 16 radiating elements. The MCM is fabricated using the Lockheed Martin/GE high-density interconnect (HDI) technology to interconnect 16 multifunction MMICs and digital control circuits. The HDI technology is used to fabricate 42 Wilkinson dividers with greater than 40% bandwidth on the same layers as the RF stripline interconnects. The resulting beam former matrix module (BFMM) is approximately 63√ó41√ó1.3 mm (3.5 cm3) and weighs 7 grams.</t>
  </si>
  <si>
    <t>319-322</t>
  </si>
  <si>
    <t>60021211;60002959;60002959</t>
  </si>
  <si>
    <t>6507018835;6603063964;7006284814</t>
  </si>
  <si>
    <t>Kornrumpf, William;Jacomb-Hood, Anthony;Melcher, Ronald</t>
  </si>
  <si>
    <t>Niskayuna;Bethesda</t>
  </si>
  <si>
    <t>GE Global Research;Lockheed Martin Corporation</t>
  </si>
  <si>
    <t>60021211;60002959</t>
  </si>
  <si>
    <t>Kornrumpf W.</t>
  </si>
  <si>
    <t>A compact beamforming matrix module for use in multibeam communication satellites</t>
  </si>
  <si>
    <t>10.1109/MWSYM.2002.1011621</t>
  </si>
  <si>
    <t>2-s2.0-0036073225</t>
  </si>
  <si>
    <t>['terrestrial communications', 'satellite links', 'compact size', 'cheaper solution']</t>
  </si>
  <si>
    <t>A coplanar wire patch antenna is integrated in the roof of the monopolar wire patch antenna to obtain a dual mode radiating element with a compact size. The resulting structure could be a more compact and cheaper solution to obtain different functions for terrestrial communications and satellite links.</t>
  </si>
  <si>
    <t>22-25</t>
  </si>
  <si>
    <t>106791266;106791266;106791266;106791266</t>
  </si>
  <si>
    <t>6507822488;57189499286;7102336869;7006402070</t>
  </si>
  <si>
    <t>Decroze, C.;Villemaud, G.;Torres, F.;Jecko, B.</t>
  </si>
  <si>
    <t>Limoges</t>
  </si>
  <si>
    <t>IRCOM-EM</t>
  </si>
  <si>
    <t>Decroze C.</t>
  </si>
  <si>
    <t>Single feed dual mode wire patch antenna</t>
  </si>
  <si>
    <t>10.1109/APS.2002.1016242</t>
  </si>
  <si>
    <t>2-s2.0-0036073285</t>
  </si>
  <si>
    <t>['two dimensional', 'thus creating', 'tapered distribution', 'tapered amplitude', 'power levels', 'power distribution', 'plane parallel', 'pattern requirements', 'paper describes', 'orbital arc', 'interference directions', 'impose nulls', 'identical modules', 'feed network', 'dimensional taper', 'array may', 'adjacent systems']</t>
  </si>
  <si>
    <t>This paper describes a low-cost flat plate antenna that is designed to control the levels of interference from adjacent systems. The interference directions and frequencies are pre-set and their power levels are assumed to be bounded. A tapered amplitude and/or phase distribution across the aperture is built into the power distribution (feed network) layer of the multilayer printed circuit structure to impose nulls or low sidelobe levels in the antenna radiation pattern in the directions of the interferers. To minimize the complexity of the feed network layout, the array may be divided into identical modules or sub-arrays, each with uniform aperture distribution. The tapered distribution is applied between the sub-arrays, thus creating a quantized or stair step feeding of the modules or the sub-arrays. In general, the tapered distribution is two dimensional. However, for adjacent geostationary satellite interference, only a one-dimensional taper in the plane parallel to the orbital arc is needed. The radiation pattern discrimination in the directions of the interferers, and consequently the type of taper, depend on the link budget requirements. The taper can be Taylor, Tchebychev or any other distribution that satisfy the pattern requirements.</t>
  </si>
  <si>
    <t>256-259</t>
  </si>
  <si>
    <t>60027090;118141841;118141841</t>
  </si>
  <si>
    <t>7007059212;6603238838;6701571019</t>
  </si>
  <si>
    <t>Zaghloul, A. I.;Kohls, E. C.;Kilic, O.</t>
  </si>
  <si>
    <t>Blacksburg;</t>
  </si>
  <si>
    <t>Virginia Polytechnic Institute and State University;Lockheed Mattin Global Telecommunications</t>
  </si>
  <si>
    <t>60027090;118141841</t>
  </si>
  <si>
    <t>Zaghloul A.</t>
  </si>
  <si>
    <t>Flat antennas for satellite terminals with tapered aperture for interference control</t>
  </si>
  <si>
    <t>10.1109/APS.2002.1016074</t>
  </si>
  <si>
    <t>2-s2.0-0036073350</t>
  </si>
  <si>
    <t>['uda array', 'sector antenna', 'radiation pattern', 'patch yagi', 'parasitic element', 'one quarter', 'mobile terminals', 'high f', 'feed ports', 'fabricated antenna', 'common directors', 'b ratio', 'also found', '63 degrees', '17 db']</t>
  </si>
  <si>
    <t>A novel compact planar six-sector antenna employing the patch Yagi-Uda array with common directors for mobile terminals was established and examined. Analysis of the effect of sharing parasitic elements on the radiation pattern revealed that the non-active excited element works as a parasitic element, and reduces the back lobe level. It was also found that the effect of intersecting line arrays on the radiation pattern can be reduced by opening all feed ports of non-active elements except that of an excited line array. The experimental results showed that the fabricated antenna had a conical plane beam width of 63 degrees and the high F/B ratio of 17 dB that was suitable for the six-sector antenna, and reduced the area of the substrate to one quarter.</t>
  </si>
  <si>
    <t>26-29</t>
  </si>
  <si>
    <t>114298464;114298464;114298464;114298464;114298464</t>
  </si>
  <si>
    <t>7005146839;7801416048;7403055232;7403954564;7202780352</t>
  </si>
  <si>
    <t>Honma, Naoki;Kira, Fumio;Maruyama, Tamami;Cho, Keizo;Mizuno, Hideki</t>
  </si>
  <si>
    <t>NTT Network Innovation Laboratories</t>
  </si>
  <si>
    <t>Honma N.</t>
  </si>
  <si>
    <t>Compact six-sector antenna employing patch Yagi-Uda array with common director</t>
  </si>
  <si>
    <t>10.1109/APS.2002.1016243</t>
  </si>
  <si>
    <t>2-s2.0-0036073358</t>
  </si>
  <si>
    <t>['surface waves', 'previous work', 'previous study', 'plane wave', 'paper discusses', 'free space', 'completely finite']</t>
  </si>
  <si>
    <t>In a previous study, Munk et al. demonstrated the excitation of surface waves on a planar periodic finite x infinite planar array of dipoles in free space when a plane wave is incident on the array. This paper discusses the extension of the previous work to the excitation of such surface waves in a completely finite, or finite x finite, planar rectangular array of dipoles which is excited by an external plane wave.</t>
  </si>
  <si>
    <t>78-81</t>
  </si>
  <si>
    <t>60004305;60003500;60003500;60003500</t>
  </si>
  <si>
    <t>6701541550;35579308700;6507497381;35550481500</t>
  </si>
  <si>
    <t>√áivi, √ñzlem Aydin;Pathak, P. H.;Janpugdee, P.;Munk, B. A.</t>
  </si>
  <si>
    <t>Turkey;United States</t>
  </si>
  <si>
    <t>Ankara;Columbus</t>
  </si>
  <si>
    <t>Middle East Technical University (METU);The Ohio State University</t>
  </si>
  <si>
    <t>60004305;60003500</t>
  </si>
  <si>
    <t>√áivi O.</t>
  </si>
  <si>
    <t>Surface waves on a finite planar dipole array in free space</t>
  </si>
  <si>
    <t>10.1109/APS.2002.1016032</t>
  </si>
  <si>
    <t>2-s2.0-0036073442</t>
  </si>
  <si>
    <t>['time solution', 'particularly suitable', 'input impedance', 'cad packages', 'allows us']</t>
  </si>
  <si>
    <t>The marching on in time solution of the Electric Field Integral Equation (EFIE) is proposed to study arbitrarily bent wire antennas, realized as a combination of different radiating systems: helices, loops, monopoles. The method is particularly suitable for CAD packages, because it allows us to achieve the input impedance, that the most critical antenna parameter, over a wide frequency range, with a modest computational effort. Some results are presented and compared with measurements.</t>
  </si>
  <si>
    <t>174-177</t>
  </si>
  <si>
    <t>100643615;118142416;118142416;118142416</t>
  </si>
  <si>
    <t>6602296653;7102832809;6504054696;6701513848</t>
  </si>
  <si>
    <t>Chiarandini, Simona;Cerri, Graziano;De Petris, Damiano;Mariani, Valter</t>
  </si>
  <si>
    <t>;Milan</t>
  </si>
  <si>
    <t>Dipartimento di Elcttronica cd Automatica;Elettronica Aster S.p.A.</t>
  </si>
  <si>
    <t>118142416;100643615</t>
  </si>
  <si>
    <t>Chiarandini S.</t>
  </si>
  <si>
    <t>A time domain approach for efficient analysis of complex wire antennas</t>
  </si>
  <si>
    <t>10.1109/APS.2002.1016055</t>
  </si>
  <si>
    <t>2-s2.0-0036073443</t>
  </si>
  <si>
    <t>['mlfma ).', 'basis functions']</t>
  </si>
  <si>
    <t>In order to solve problems involving additional types of scatterers and radiators, the multilevel fast multipole code with the impedance boundary condition (IBC) and the hybrid VSIE formulation is improved. It is discussed how a variety of basis functions is incorporated into the hybrid VSIE formulation and the multilevel fast multipole algorithm (MLFMA).</t>
  </si>
  <si>
    <t>610-613</t>
  </si>
  <si>
    <t>60000745;60000745;60000745</t>
  </si>
  <si>
    <t>7202973734;26643168800;7404804587</t>
  </si>
  <si>
    <t>Chao, Hsueh Yung;Chew, Weng Cho;Lu, Cai Cheng</t>
  </si>
  <si>
    <t>Urbana</t>
  </si>
  <si>
    <t>University of Illinois Urbana-Champaign</t>
  </si>
  <si>
    <t>Chao H.</t>
  </si>
  <si>
    <t>A fast volume-surface integral equation solver for radiation and scattering from wire antennas, IBC surfaces and inhomogeneous dielectric objects</t>
  </si>
  <si>
    <t>10.1109/APS.2002.1016721</t>
  </si>
  <si>
    <t>2-s2.0-0036073460</t>
  </si>
  <si>
    <t>['two polarizations', 'feed network', 'casting technique']</t>
  </si>
  <si>
    <t>A new Ka band 4-port dual circular polarization (CP) feed network is introduced. This network can operate in one or two polarizations for transmitter (TX) and receiver (RX) frequencies, respectively. This feed network can then be manufactured by low cost die-casting technique. Furthermore, a satisfied axial ratio can be obtained when using common VSWR feed antenna. ¬© 2002 IEEE.</t>
  </si>
  <si>
    <t>428-431</t>
  </si>
  <si>
    <t>118142228;118142228;118142228</t>
  </si>
  <si>
    <t>7102689802;7402169307;56134582900</t>
  </si>
  <si>
    <t>Hsieh, R. C.;Cheng, W. T.;Chen, M. H.</t>
  </si>
  <si>
    <t>Victory Industrial Corporation</t>
  </si>
  <si>
    <t>Hsieh R.</t>
  </si>
  <si>
    <t>A novel Ka band 4-port dual CP feed network</t>
  </si>
  <si>
    <t>10.1109/APS.2002.1018244</t>
  </si>
  <si>
    <t>2-s2.0-0036073470</t>
  </si>
  <si>
    <t>['using g2dmult', 'small antennas', 'reverberation chamber', 'accurately measured']</t>
  </si>
  <si>
    <t>The self-impedance of small antennas in a reverberation chamber was efficiently and accurately measured. Calculation was completed by using G2DMULT.</t>
  </si>
  <si>
    <t>474-477</t>
  </si>
  <si>
    <t>60000990;60000990;60000990;60114844</t>
  </si>
  <si>
    <t>56962924200;7101988263;55825844800;7103143634</t>
  </si>
  <si>
    <t>Yang, Jian;Kildal, Per Simon;Carlsson, Jan;Carlsson, Charlie</t>
  </si>
  <si>
    <t>Yang J.</t>
  </si>
  <si>
    <t>Calculation and measurements of self-impedance of a dipole near a lossy cylinder as a reference case in reverberation chamber measurements</t>
  </si>
  <si>
    <t>10.1109/APS.2002.1016125</t>
  </si>
  <si>
    <t>2-s2.0-0036073495</t>
  </si>
  <si>
    <t>['time domain', 'method augmented', 'interference phenomenon', 'equivalent sources', 'boundary surfaces']</t>
  </si>
  <si>
    <t>An efficient hybrid method for the analysis of the interference phenomenon in high frequency communication circuits is presented. This method is based on the Transmission Line Matrix (TLM) method augmented with a time-domain integral equation formulation to account for the radiation of equivalent sources on boundary surfaces. As such, wide band effects are easily and accurately modeled since its formulation is in the time domain.</t>
  </si>
  <si>
    <t>306-309</t>
  </si>
  <si>
    <t>60027666;60027666;60027666;60027666</t>
  </si>
  <si>
    <t>6701555390;6504808320;24437756300;6603691726</t>
  </si>
  <si>
    <t>Ndagijimana, Fabien;Dansout, Jo√´l;Attari, Amir R.;Barkeshli, Kasra</t>
  </si>
  <si>
    <t>Iran</t>
  </si>
  <si>
    <t>Tehran</t>
  </si>
  <si>
    <t>Sharif University of Technology</t>
  </si>
  <si>
    <t>Ndagijimana F.</t>
  </si>
  <si>
    <t>An efficient analysis of high frequency interference phenomena using a new implementation of the transmission line matrix method</t>
  </si>
  <si>
    <t>10.1109/APS.2002.1018216</t>
  </si>
  <si>
    <t>2-s2.0-0036073509</t>
  </si>
  <si>
    <t>['peak gain', 'overall efficiency', 'equivalent array', 'elements separated', 'band array', '3 db', '2 mm']</t>
  </si>
  <si>
    <t>A 2√ó4 8-element S-band array was built and flush-mounted on a Hi-Z ground plane with the elements separated from the surface by 2 mm. Its performance was compared to that of an equivalent array above a conventional ground plane with 1/4 wavelength height. The peak gain of the array on the Hi-Z ground plane was found to be lower by 3 dB, but the overall efficiency was comparable, only 0.8 dB lower.</t>
  </si>
  <si>
    <t>764-767</t>
  </si>
  <si>
    <t>60005304;60005304;60005304</t>
  </si>
  <si>
    <t>57193268489;55392600900;7005414912</t>
  </si>
  <si>
    <t>Lee, J. J.;Broas, R. J.;Livingston, S.</t>
  </si>
  <si>
    <t>Waltham</t>
  </si>
  <si>
    <t>Raytheon</t>
  </si>
  <si>
    <t>Flush-mounted antennas on Hi-Z ground planes</t>
  </si>
  <si>
    <t>10.1109/APS.2002.1018322</t>
  </si>
  <si>
    <t>2-s2.0-0036073514</t>
  </si>
  <si>
    <t>['slit geometry', 'resulting structure', 'potentially useful', 'parallel slits', 'new configuration', 'mobile communications', 'microstrip antenna', 'design parameters', 'current pattern']</t>
  </si>
  <si>
    <t>A microstrip antenna with a new configuration of parallel slits was fabricated. Effects on the antenna impedance produced by changes in the slit geometry were determined. The addition of the two new slits improved the design flexibility increasing the number of design parameters, changing the current pattern on the patch, and making the antenna more inductive. The resulting structure is potentially useful for mobile communications.</t>
  </si>
  <si>
    <t>100374922;100374922;60012729</t>
  </si>
  <si>
    <t>7003482109;7003888483;6603027259</t>
  </si>
  <si>
    <t>Neves, E. S.;Da, J. C.;Cividanes, L.</t>
  </si>
  <si>
    <t>Brazil;Brazil</t>
  </si>
  <si>
    <t>Sao Jose dos Campos;Rio Claro</t>
  </si>
  <si>
    <t>Instituto Nacional de Pesquisas Espaciais;ITA</t>
  </si>
  <si>
    <t>60012729;100374922</t>
  </si>
  <si>
    <t>Neves E.</t>
  </si>
  <si>
    <t>A dual-band rectangular patch antenna with two pairs of parallel slits</t>
  </si>
  <si>
    <t>10.1109/APS.2002.1016026</t>
  </si>
  <si>
    <t>2-s2.0-0036073521</t>
  </si>
  <si>
    <t>['used based', 'reasonable range', 'parameters involved', 'measured properties', 'losses due', 'fairly estimate', 'dielectric materials', 'count variations', 'conductivity taking', 'bumper fascia']</t>
  </si>
  <si>
    <t>A study was conducted on the affects of the presence of bumper fascia on automotive bumper mounted antennas using asymptotic methods. As such, ranges of possible fascia configurations were used based on measured properties of the dielectric materials. Moreover, procedures were developed to fairly estimate the losses due to conductivity taking into count variations in other parameters involved. As a result, reasonable antenna performance can be achieved for a reasonable range of situations.</t>
  </si>
  <si>
    <t>316-319</t>
  </si>
  <si>
    <t>60003500;60003500;60003500;60003500</t>
  </si>
  <si>
    <t>7004052296;7003601468;55466245100;6602335581</t>
  </si>
  <si>
    <t>Marhefka, Ronald J.;Baertlein, Brian A.;Rao, Michael;Prakah-Asante, Kwaku</t>
  </si>
  <si>
    <t>Marhefka R.</t>
  </si>
  <si>
    <t>Modeling the performance of automotive bumper mounted antennas</t>
  </si>
  <si>
    <t>10.1109/APS.2002.1018218</t>
  </si>
  <si>
    <t>2-s2.0-0036073538</t>
  </si>
  <si>
    <t>['without implementing', 'surface profile', 'shd ),', 'results compared', 'phase data', 'paper pertains', 'paper discusses', 'needed corrections', 'focusing pattern', 'false information']</t>
  </si>
  <si>
    <t>3D rough surfaces | Dispersion | GPR | Near-range scattering | Phase processing and imaging | Wide-beamwidth antennas</t>
  </si>
  <si>
    <t>This paper pertains to the distortions in the phase data for near-range wideband interferometric processing and imaging of three-dimensional rough surfaces. These distortions can lead to the anamorphorsis of the wideband image reconstructed in the surface height domain (SHD), and can produce the false information in the surface profile. This paper discusses the method of needed corrections. The results compared with those without implementing the correction procedures show better accuracy and focusing pattern.</t>
  </si>
  <si>
    <t>688-691</t>
  </si>
  <si>
    <t>60006288;60006288</t>
  </si>
  <si>
    <t>6602508350;35563466100</t>
  </si>
  <si>
    <t>Sai, B.;Ligthart, L. P.</t>
  </si>
  <si>
    <t>Delft</t>
  </si>
  <si>
    <t>Delft University of Technology</t>
  </si>
  <si>
    <t>Sai B.</t>
  </si>
  <si>
    <t>Wideband short-range GPR interferometric phase processing for 3D rough surfaces with correction of antenna phase distortions</t>
  </si>
  <si>
    <t>10.1109/APS.2002.1018304</t>
  </si>
  <si>
    <t>2-s2.0-0036073542</t>
  </si>
  <si>
    <t>['polarization stirring']</t>
  </si>
  <si>
    <t>An attempt was made to demonstrate that circularly polarized antenna under tests (AUTs) cause a corresponding orientation imbalance. This imbalance was removed by polarization stirring as well.</t>
  </si>
  <si>
    <t>486-489</t>
  </si>
  <si>
    <t>60114844;60114844</t>
  </si>
  <si>
    <t>Sweden</t>
  </si>
  <si>
    <t>Gothenburg</t>
  </si>
  <si>
    <t>Bluetest AB</t>
  </si>
  <si>
    <t>Study of polarization stirring in reverberation chambers used for measuring antenna efficiencies</t>
  </si>
  <si>
    <t>10.1109/APS.2002.1016128</t>
  </si>
  <si>
    <t>2-s2.0-0036073547</t>
  </si>
  <si>
    <t>['weighted sum', 'technique uses', 'sea surface', 'sea propagation', 'plane waves', 'pe code', 'output field', 'new method', 'moment code']</t>
  </si>
  <si>
    <t>A new method for studying electromagnetic wave propagation through a discrete random medium over the sea surface is described. This technique uses a Parabolic Equation code for the over sea propagation and a Method of Moment code for the propagation through the medium. The hybridisation is based on the decomposition of the output field of the PE code as a weighted sum of plane waves.</t>
  </si>
  <si>
    <t>682-685</t>
  </si>
  <si>
    <t>60105585;60105585;60105585</t>
  </si>
  <si>
    <t>57188727826;6603366003;6603727106</t>
  </si>
  <si>
    <t>Guinvarc‚Äôh, R.;Uguen, B.;Chassay, G.</t>
  </si>
  <si>
    <t>Guinvarc‚Äôh R.</t>
  </si>
  <si>
    <t>Prediction of the over-sea electromagnetic wave propagation by a novel PE-MoM hybrid technique</t>
  </si>
  <si>
    <t>10.1109/APS.2002.1018303</t>
  </si>
  <si>
    <t>2-s2.0-0036073566</t>
  </si>
  <si>
    <t>['paper discusses', 'equation mentioned', 'either numerically', 'dielectric permittivity', 'crucial information', 'avoids solving', 'approximate algorithm']</t>
  </si>
  <si>
    <t>An approximate algorithm for two-media synthetic aperture radar (SAR) imaging is proposed. It is based on an effective physical approximation and avoids solving the equation mentioned above either numerically or analytically. This paper discusses in detail the issue of determining the dielectric permittivity of the ground, being a crucial information to perform SAR imaging.</t>
  </si>
  <si>
    <t>60004280;60006288</t>
  </si>
  <si>
    <t>6602342684;24774219300</t>
  </si>
  <si>
    <t>Milisavljevic, Nada;Yarovoy, Alexander G.</t>
  </si>
  <si>
    <t>Netherlands;Belgium</t>
  </si>
  <si>
    <t>Delft;Brussels</t>
  </si>
  <si>
    <t>Delft University of Technology;Koninklijke Militaire School - Ecole Royale Militaire</t>
  </si>
  <si>
    <t>60006288;60004280</t>
  </si>
  <si>
    <t>Milisavljevic N.</t>
  </si>
  <si>
    <t>An effective algorithm for subsurface SAR imaging</t>
  </si>
  <si>
    <t>10.1109/APS.2002.1016986</t>
  </si>
  <si>
    <t>2-s2.0-0036073573</t>
  </si>
  <si>
    <t>['wireless communication', 'simulation results', 'results show', 'radiation characteristics', 'polarization diversity']</t>
  </si>
  <si>
    <t>The simulation results for a low-profile wide band microstrip slot antenna were studied. As a result, the polarization diversity in radiation characteristics was shown. Overall, the results show that the designed antenna may find applications in wireless communication, where polarization diversity reception is desired.</t>
  </si>
  <si>
    <t>100380530;60009697;100380530</t>
  </si>
  <si>
    <t>55734224600;36561756000;8092251400</t>
  </si>
  <si>
    <t>Sharma, Satish K.;Jacob, N.;Shafai, L.</t>
  </si>
  <si>
    <t>Winnipeg;Winnipeg</t>
  </si>
  <si>
    <t>University of Manitoba;InfoMagnetics Technologies Corporation</t>
  </si>
  <si>
    <t>60009697;100380530</t>
  </si>
  <si>
    <t>Sharma S.</t>
  </si>
  <si>
    <t>Low profile wide band slot antenna for wireless communications</t>
  </si>
  <si>
    <t>10.1109/APS.2002.1016329</t>
  </si>
  <si>
    <t>2-s2.0-0036073604</t>
  </si>
  <si>
    <t>['reducing interference', 'interference susceptibility', 'high gain']</t>
  </si>
  <si>
    <t>High data rate satellite communication systems require satellite antennas with high gain to obtain link closure. These narrow beamwidth antennas can suffer performance loss because of antenna pointing errors. Interference susceptibility is also a concern and a means of reducing interference is desired. An uplink antenna system concept is described for such requirements.</t>
  </si>
  <si>
    <t>590-593</t>
  </si>
  <si>
    <t>60029575;60029575</t>
  </si>
  <si>
    <t>7003489341;7203018433</t>
  </si>
  <si>
    <t>Dybdal, R. B.;Curry, S. J.</t>
  </si>
  <si>
    <t>El Segundo</t>
  </si>
  <si>
    <t>Aerospace Corporation, USA</t>
  </si>
  <si>
    <t>Dybdal R.</t>
  </si>
  <si>
    <t>An uplink antenna for electronic beam steering and interference reduction</t>
  </si>
  <si>
    <t>10.1109/APS.2002.1016414</t>
  </si>
  <si>
    <t>2-s2.0-0036073609</t>
  </si>
  <si>
    <t>['proposed algorithm', 'paper proposes', 'ofdm system', 'efficiently generate', 'consideration employs', 'computer simulation']</t>
  </si>
  <si>
    <t>This paper proposes a semi-blind LMS adaptive beamforming algorithm for antenna arrays applied to an OFDM system. The OFDM system under consideration employs the fast Fourier transform (FFT) to efficiently generate the sub-carriers. The performance of the proposed algorithm is verified by computer simulation.</t>
  </si>
  <si>
    <t>618-621</t>
  </si>
  <si>
    <t>60032144;60032144;60032144;118142103</t>
  </si>
  <si>
    <t>36786340600;8123732800;7103257904;55862569500</t>
  </si>
  <si>
    <t>Tuan, Le Minh;Park, Jaedon;Yoon, Giwan;Kim, Jewoo</t>
  </si>
  <si>
    <t>South Korea;United States</t>
  </si>
  <si>
    <t>Daejeon;</t>
  </si>
  <si>
    <t>Korea Advanced Institute of Science and Technology;TeleCIS Inc.</t>
  </si>
  <si>
    <t>60032144;118142103</t>
  </si>
  <si>
    <t>Tuan L.M.</t>
  </si>
  <si>
    <t>A semi-blind LMS adaptive beamforming algorithm for smart antennas in an OFDM system</t>
  </si>
  <si>
    <t>10.1109/APS.2002.1016421</t>
  </si>
  <si>
    <t>2-s2.0-0036073611</t>
  </si>
  <si>
    <t>['wireless products', 'structure may', 'strip width', 'separation distance', 'circular polarization', 'antenna structure', '3 frequencies']</t>
  </si>
  <si>
    <t>An antenna structure that is able to radiate at 3 frequencies in circular polarization is presented. The structure may be miniaturized for wireless products or provide a basis for other multiband antennas design by changing the strip width, separation distance and the number of turns.</t>
  </si>
  <si>
    <t>44-47</t>
  </si>
  <si>
    <t>60000322;60000322;60017161</t>
  </si>
  <si>
    <t>57207272867;57197024125;56003101900</t>
  </si>
  <si>
    <t>Lee, K. H.;Hamilton, S. A.;Leong, M. S.</t>
  </si>
  <si>
    <t>Singapore;Singapore</t>
  </si>
  <si>
    <t>Singapore City;Singapore City</t>
  </si>
  <si>
    <t>National University of Singapore;Temasek Polytechnic</t>
  </si>
  <si>
    <t>60017161;60000322</t>
  </si>
  <si>
    <t>Lee K.</t>
  </si>
  <si>
    <t>A tri-band circular polarized microstrip antenna</t>
  </si>
  <si>
    <t>10.1109/APS.2002.1016024</t>
  </si>
  <si>
    <t>2-s2.0-0036073616</t>
  </si>
  <si>
    <t>['urban area', 'traveling wave', 'new time', 'delay profile']</t>
  </si>
  <si>
    <t>In order to estimate accurately spatial processing techniques such as Adaptive Array Antenna and Space diversity techniques in wideband mobile communications, we require the time-space path model in which the delay profile and spatial arrival angle profile characteristics of traveling wave can be analyzed at the same time. In this paper, we propose a new time-space path model expanding the ordinary scattering model and show the proposed model explain well both the field measurement results of the arrival angle distribution and the delay time distribution in the urban area.</t>
  </si>
  <si>
    <t>228-231</t>
  </si>
  <si>
    <t>100329492;100329492</t>
  </si>
  <si>
    <t>7004002640;7404947575</t>
  </si>
  <si>
    <t>Omote, Hideki;Fujii, Teruya</t>
  </si>
  <si>
    <t>Japan Telecom Co., Ltd.</t>
  </si>
  <si>
    <t>Omote H.</t>
  </si>
  <si>
    <t>Time-space path modeling for wideband mobile propagation</t>
  </si>
  <si>
    <t>10.1109/APS.2002.1016290</t>
  </si>
  <si>
    <t>2-s2.0-0036073630</t>
  </si>
  <si>
    <t>['diversity gain', 'approach offers', '10 -.']</t>
  </si>
  <si>
    <t>A reconfigurable One Port Multiply Excited (OPOMEX) antenna array along with simulations of the resulting diversity gain are presented. It is shown that this approach offers more than 14dB of diversity gain at a probability of error of 10-.</t>
  </si>
  <si>
    <t>469-472</t>
  </si>
  <si>
    <t>60032179;60032179;60032179;60000221</t>
  </si>
  <si>
    <t>57196504553;7003809691;7006765697;7101961963</t>
  </si>
  <si>
    <t>Oswald, M. T.;Hagness, S. C.;Van Veen, B. D.;Popovic, Z.</t>
  </si>
  <si>
    <t>Madison;Boulder</t>
  </si>
  <si>
    <t>University of Wisconsin-Madison;University of Colorado Boulder</t>
  </si>
  <si>
    <t>60032179;60000221</t>
  </si>
  <si>
    <t>Oswald M.</t>
  </si>
  <si>
    <t>Reconfigurable single-feed antennas for diversity wireless communications</t>
  </si>
  <si>
    <t>10.1109/APS.2002.1016386</t>
  </si>
  <si>
    <t>2-s2.0-0036073632</t>
  </si>
  <si>
    <t>['tapered array', 'middle portions', 'frequency within', 'fi gain', 'distance discrimination', 'design band']</t>
  </si>
  <si>
    <t>A frequency-variable white noise gain constraint was attained by approximating the constant gain contours in the plane of frequency/wavelength and white noise gain by a piece-wise polynomial function, which reduces gain variation with frequency within the lower and middle portions of the design band. The design of the equally-spaced array prescribed previously was performed as well as the design of a space-tapered array with FI gain. The array‚Äôs gain improvement, robustness to errors and capability of distance discrimination were highlighted.</t>
  </si>
  <si>
    <t>140-143</t>
  </si>
  <si>
    <t>106793201;60005415</t>
  </si>
  <si>
    <t>Varennes;Ottawa</t>
  </si>
  <si>
    <t>Centre √ânergie Mat√©riaux T√©l√©communications;Communications Research Ctre. Canada</t>
  </si>
  <si>
    <t>60005415;106793201</t>
  </si>
  <si>
    <t>Optimum design of near-field sensor arrays</t>
  </si>
  <si>
    <t>10.1109/APS.2002.1016047</t>
  </si>
  <si>
    <t>2-s2.0-0036073637</t>
  </si>
  <si>
    <t>['wave analysis', 'vector interpolation', 'vector functions', 'systematic way', 'requires scalar', 'paper employs', 'interpolatory functions', 'hierarchical functions', 'basis functions', 'antenna analysis']</t>
  </si>
  <si>
    <t>Recently, vector functions are developed and presented in a systematic way for interpolatory functions and for hierarchical functions. Thus, hierarchical basis functions are used in the antenna analysis. This paper employs this kind of basis functions in the full-wave analysis of closed waveguiding structures, which requires scalar/vector interpolation and is compared with interpolatory basis functions, mainly in terms of their convergence.</t>
  </si>
  <si>
    <t>710-713</t>
  </si>
  <si>
    <t>60014907;60000745</t>
  </si>
  <si>
    <t>55940590600;7403588231</t>
  </si>
  <si>
    <t>D√≠az-Morcillo, Alejandro;Jin, Jian Ming</t>
  </si>
  <si>
    <t>Cartagena;Urbana</t>
  </si>
  <si>
    <t>Universidad Politecnica de Cartagena;University of Illinois Urbana-Champaign</t>
  </si>
  <si>
    <t>D√≠az-Morcillo A.</t>
  </si>
  <si>
    <t>A comparison of hierarchical and interpolatory basis functions in the finite element analysis of waveguiding structures</t>
  </si>
  <si>
    <t>10.1109/APS.2002.1017082</t>
  </si>
  <si>
    <t>2-s2.0-0036073655</t>
  </si>
  <si>
    <t>['procedure consists', 'initial acquisition', 'estimated trajectory', 'antenna tracking']</t>
  </si>
  <si>
    <t>An open loop procedure for antenna tracking with application to ground terminals following low altitude satellites is described where the signal source follows an estimated trajectory. This procedure consists of an initial acquisition and the means to follow and update and estimated trajectory.</t>
  </si>
  <si>
    <t>752-755</t>
  </si>
  <si>
    <t>7003489341;6506154874</t>
  </si>
  <si>
    <t>Dybdal, R. B.;Pidhayny, D. D.</t>
  </si>
  <si>
    <t>Rate corrected step track</t>
  </si>
  <si>
    <t>10.1109/APS.2002.1017092</t>
  </si>
  <si>
    <t>2-s2.0-0036073656</t>
  </si>
  <si>
    <t>['proposed broadband', 'practical applications', 'paper describes', 'experimental results', 'cp performance', 'cp design']</t>
  </si>
  <si>
    <t>Two novel designs of the very-high-permittivity dielectric resonator (DR) antennas are proposed. These designs are shown to overcome the insufficient impedance bandwidth for satisfying the required operating bandwidth or hard to design for CP performance in practical applications. This paper describes the details of the proposed broadband or CP design, and discusses the experimental results of the constructed prototype suitable for wireless local area networks (WLAN) application.</t>
  </si>
  <si>
    <t>490-493</t>
  </si>
  <si>
    <t>60011357;100445167;60011357;60011357</t>
  </si>
  <si>
    <t>7006744637;57192595710;35460663000;7102866407</t>
  </si>
  <si>
    <t>Hsiao, Fu Ren;Wang, Cliff;Wong, Kin Lu;Chiou, Tzung Wern</t>
  </si>
  <si>
    <t>National Sun Yat-Sen University;Phycomp Taiwan Limited</t>
  </si>
  <si>
    <t>60011357;100445167</t>
  </si>
  <si>
    <t>Hsiao F.</t>
  </si>
  <si>
    <t>Broadband very-high-permittivity dielectric resonator antenna for WLAN application</t>
  </si>
  <si>
    <t>10.1109/APS.2002.1017028</t>
  </si>
  <si>
    <t>2-s2.0-0036073665</t>
  </si>
  <si>
    <t>['small volume', 'internal dual', 'integrated within', 'f antenna', 'dcs dual', 'compact size', 'band applications', '8 ghz', '4 mm3']</t>
  </si>
  <si>
    <t>Two novel planar inverted-F antenna (PIFA) designs for the GSM/DCS dual-band mobile phones and the 2.4/5.8 dual ISM-band applications are presented. The first PIFA design uses three coplanar elements and has a compact size of 24 √ó 37 √ó 8.4 mm3, which makes it very promising to be integrated within the mobile phone housing as an internal dual-band mobile phone antenna. The second PIFA design utilizes a driven smaller patch and a parasitic larger patch to achieve wireless local area networks (WLAN) operations in the two ISM bands of the 2.4 and 5.8 GHz, and occupies a small volume of 5 √ó 9 √ó 20 mm3.</t>
  </si>
  <si>
    <t>524-527</t>
  </si>
  <si>
    <t>60022847;60011357;60011357</t>
  </si>
  <si>
    <t>7402422499;7402085798;35460663000</t>
  </si>
  <si>
    <t>Fang, Shyh Tirng;Yeh, Shih Huang;Wong, Kin Lu</t>
  </si>
  <si>
    <t>Hsinchu;Kaohsiung</t>
  </si>
  <si>
    <t>Industrial Technology Research Institute of Taiwan;National Sun Yat-Sen University</t>
  </si>
  <si>
    <t>60022847;60011357</t>
  </si>
  <si>
    <t>Fang S.</t>
  </si>
  <si>
    <t>Planar inverted-F antennas for GSM/DCS mobile phones and dual ISM-Band applications</t>
  </si>
  <si>
    <t>10.1109/APS.2002.1017036</t>
  </si>
  <si>
    <t>2-s2.0-0036073666</t>
  </si>
  <si>
    <t>['several fractal', 'higher rate', 'classical œª', '4 monopole']</t>
  </si>
  <si>
    <t>A novel miniature antenna based on the fractal Hilbert geometry is presented. The antenna becomes electrically smaller as the fractal iteration increases at a higher rate than any other fractal geometry presented up to now. Several fractal-shaped Hilbert monopoles have been constructed, measured and compared with the classical Œª/4 monopole.</t>
  </si>
  <si>
    <t>546-549</t>
  </si>
  <si>
    <t>100465151;100465151;100465151</t>
  </si>
  <si>
    <t>35611493500;7006058796;7202054016</t>
  </si>
  <si>
    <t>Anguera, Jaume;Puente, Carles;Soler, Jordi</t>
  </si>
  <si>
    <t>Spain</t>
  </si>
  <si>
    <t>Barcelona</t>
  </si>
  <si>
    <t>Technology Department</t>
  </si>
  <si>
    <t>Anguera J.</t>
  </si>
  <si>
    <t>Miniature monopole antenna based on the fractal hilbert curve</t>
  </si>
  <si>
    <t>10.1109/APS.2002.1017043</t>
  </si>
  <si>
    <t>2-s2.0-0036073667</t>
  </si>
  <si>
    <t>['unknown near', 'two x', 'successfully tested', 'standard x', 'minimization procedure', 'microstrip circuit', 'interferometric algorithm', 'field scanning', 'field phase', 'field measurements']</t>
  </si>
  <si>
    <t>The design of a multifrequency integrated probe performing phaseless near-field measurements is presented. Two X-band rectangular waveguides directly connected to a microstrip circuit are used for making the near-field scanning which provides the necessary amplitude information. An interferometric algorithm is applied in conjunction with a minimization procedure to obtain the unknown near-field phase. A prototype of the probe has been realized and successfully tested on a standard X-band pyramidal horn.</t>
  </si>
  <si>
    <t>274-276</t>
  </si>
  <si>
    <t>60020261;60020261;60020261</t>
  </si>
  <si>
    <t>14029886000;57201738411;55934942300</t>
  </si>
  <si>
    <t>Costanzo, Sandra;Di Massa, Giuseppe;Migliore, Marco Donald</t>
  </si>
  <si>
    <t>Rende</t>
  </si>
  <si>
    <t>Universit√† della Calabria</t>
  </si>
  <si>
    <t>Costanzo S.</t>
  </si>
  <si>
    <t>A X-band probe for phaseless near-field measurements</t>
  </si>
  <si>
    <t>10.1109/APS.2002.1016301</t>
  </si>
  <si>
    <t>2-s2.0-0036073686</t>
  </si>
  <si>
    <t>['complete study']</t>
  </si>
  <si>
    <t>A complete study of input impedance behavior in offset stacked patches as function of upper patch position has been carried out. These displacements have been done in the two main planes of the antenna and finally, also diagonal positions have been tested. In all cases, measurements show bandwidth improvement.</t>
  </si>
  <si>
    <t>572-575</t>
  </si>
  <si>
    <t>60014907;60001741-60006754</t>
  </si>
  <si>
    <t>6603262783;6602370046</t>
  </si>
  <si>
    <t>Rajo-Iglesias, E.;Martin-Pascual, C.</t>
  </si>
  <si>
    <t>Spain;Spain;Spain</t>
  </si>
  <si>
    <t>Cartagena;Madrid;Madrid</t>
  </si>
  <si>
    <t>Universidad Politecnica de Cartagena;Consejo Superior de Investigaciones Cient√≠ficas;Universidad Carlos III de Madrid</t>
  </si>
  <si>
    <t>60014907;60006754;60001741</t>
  </si>
  <si>
    <t>Rajo-Iglesias E.</t>
  </si>
  <si>
    <t>Input impedance frequency behavior for stacked patches with upper patch offsets along main and diagonal planes</t>
  </si>
  <si>
    <t>10.1109/APS.2002.1016410</t>
  </si>
  <si>
    <t>2-s2.0-0036073692</t>
  </si>
  <si>
    <t>['wideband operation', 'radiation pattern', 'patch dimensions', 'measurement results', 'input impedance', 'impedance matching']</t>
  </si>
  <si>
    <t>The circular cylindrical multilayer stacked patch antenna with omnidirectional radiation pattern was analyzed using moment method program. In order to obtain omnidirectional radiation pattern and impedance matching, the patch dimensions and the coax feed position were optimized. The antenna was built and its input impedance, gain and radiation pattern were measured. The measurement results, including the radiation pattern with approximately 4 dB omnidirectionality, approved the idea of applying stacked patch configuration for the wideband operation of circular omnidirectional cylindrical patch antennas.</t>
  </si>
  <si>
    <t>272-275</t>
  </si>
  <si>
    <t>60159855;60159855-60000990;100475582;60159855</t>
  </si>
  <si>
    <t>56209503600;7003852951;56039602600;35618374900</t>
  </si>
  <si>
    <t>Zentner, Radovan;≈†ipu≈°, Zvonimir;Herscovici, Naftali;Bartoliƒá, Juraj</t>
  </si>
  <si>
    <t>Croatia;Sweden;United States</t>
  </si>
  <si>
    <t>Zagreb;Gothenburg;Framingham</t>
  </si>
  <si>
    <t>University of Zagreb, Faculty of Electrical Engineering and Computing;Chalmers University of Technology;Anteg, Inc.</t>
  </si>
  <si>
    <t>60159855;60000990;100475582</t>
  </si>
  <si>
    <t>Zentner R.</t>
  </si>
  <si>
    <t>Omnidirectional stacked patch antenna printed on circular cylindrical structure</t>
  </si>
  <si>
    <t>10.1109/APS.2002.1016078</t>
  </si>
  <si>
    <t>2-s2.0-0036073701</t>
  </si>
  <si>
    <t>['recent studies', 'radiation modes', 'patch antenna', 'original frequency', 'operating frequency', 'new type', 'microstrip antenna', 'loaded capacitors', 'loaded capacitor', '4 ],', '25 mm', '20 mm']</t>
  </si>
  <si>
    <t>In recent studies [1-4], a new type of patch antenna is found. This new type of patch antenna is a modification of traditional patch antenna by loaded with capacitor. The operating frequency of this type of patch antenna can be controlled through varying the position and value of loaded capacitors in the microstrip antenna. The variation of the radiation modes could be treated as the change in the effective patch size due to the loaded capacitor. A resonant model could be used to explain the behavior of this type of patch antenna. In this paper, a formula to predict the radiation modes of a circular patch antenna with radius of 15mm, 20 mm and 25 mm are shown. In this case, the operating frequency of the patch antenna with loaded capacitor could be operated at as low as 1/3 of the original frequency.</t>
  </si>
  <si>
    <t>878-881</t>
  </si>
  <si>
    <t>60024908;60024908;60024908;60024908</t>
  </si>
  <si>
    <t>36855095800;7601439497;7406883544;25960688900</t>
  </si>
  <si>
    <t>Liang, M. C.;Chen, Y. M.;Huang, C. C.;Chen, W. S.</t>
  </si>
  <si>
    <t>Dashu</t>
  </si>
  <si>
    <t>I-Shou University</t>
  </si>
  <si>
    <t>Liang M.</t>
  </si>
  <si>
    <t>A model for the radiation modes associated with capacitor-loaded circular patch antenna</t>
  </si>
  <si>
    <t>10.1109/APS.2002.1016785</t>
  </si>
  <si>
    <t>2-s2.0-0036073741</t>
  </si>
  <si>
    <t>['wireless system', 'port system', 'paper proposes', 'new model', 'block diagram', 'antenna properties', 'accurately describing']</t>
  </si>
  <si>
    <t>A block diagram of a wireless system where the antenna properties are absorbed into the channel is given. Unfortunately for those interested in accurately describing the effect of the antenna‚Äôs characteristics on wireless communications systems, neither of these descriptions of the antenna is adequate. This paper proposes a new model for the antenna as a two-port system.</t>
  </si>
  <si>
    <t>730-733</t>
  </si>
  <si>
    <t>105424561;105424561;105424561</t>
  </si>
  <si>
    <t>7402159848;7005725769;7004312135</t>
  </si>
  <si>
    <t>Rogers, Shawn D.;Aberle, James T.;Auckland, David T.</t>
  </si>
  <si>
    <t>Laurel</t>
  </si>
  <si>
    <t>Etenna Corporation</t>
  </si>
  <si>
    <t>Rogers S.</t>
  </si>
  <si>
    <t>Two-port model of an antenna for use in characterizing wireless communications systems obtained using efficiency measurements</t>
  </si>
  <si>
    <t>10.1109/APS.2002.1018314</t>
  </si>
  <si>
    <t>2-s2.0-0036073750</t>
  </si>
  <si>
    <t>['surface waves', 'photonic band', 'partially suppressed', 'may require', 'maximum gain', 'conventional substrate', '3 periods']</t>
  </si>
  <si>
    <t>Comparisons between the results from patch antenna arrays printed on conventional substrate to patch antenna array printed on UC-PBG substrate show that it is possible to receive a reduction in the mutual coupling among elements in the array. However, it may require more than 3 periods of photonic band-gap (PBG) between adjacent radiating elements in both the E-plane and H-plane. Thus, the use of UC-PBG substrate increased the maximum gain of the active element pattern in the array and partially suppressed the surface waves.</t>
  </si>
  <si>
    <t>776-779</t>
  </si>
  <si>
    <t>60027161;60072442;60027161</t>
  </si>
  <si>
    <t>7801693546;7401721176;7004045654</t>
  </si>
  <si>
    <t>Iluz, Zeev;Bauer, Reuven;Shavit, Reuven</t>
  </si>
  <si>
    <t>Israel;Israel</t>
  </si>
  <si>
    <t>Ashdod;Beer Sheba</t>
  </si>
  <si>
    <t>Elta Electronics Industries Ltd.;Ben-Gurion University of the Negev</t>
  </si>
  <si>
    <t>60072442;60027161</t>
  </si>
  <si>
    <t>Iluz Z.</t>
  </si>
  <si>
    <t>Microstrip antenna phased array on a photonic band gap substrate</t>
  </si>
  <si>
    <t>10.1109/APS.2002.1018325</t>
  </si>
  <si>
    <t>2-s2.0-0036073801</t>
  </si>
  <si>
    <t>['time domain', 'spiral arm', 'spiral antenna', 'paper shows', 'measured data', 'linear gain', 'good agreement', 'frequency range', 'excited point', 'end point', 'difference time', 'clearly exhibits', 'analyzed using']</t>
  </si>
  <si>
    <t>A spiral antenna is analyzed using the finite-difference time-domain (FDTD) method. It is shown that the current density distribution is in the time domain, which clearly exhibits the propagatioin of the current from excited point to the end point of the spiral arm. This paper shows that the linear gain and radiation pattern calculated is in good agreement with the measured data in the frequency range of 2GHz to 18GHz.</t>
  </si>
  <si>
    <t>822-825</t>
  </si>
  <si>
    <t>100861989;100861989;100861989</t>
  </si>
  <si>
    <t>7006424996;56790189000;7202397551</t>
  </si>
  <si>
    <t>Afsar, Mohammed N.;Wang, Yong;Cheung, Rudolf</t>
  </si>
  <si>
    <t>North Andover</t>
  </si>
  <si>
    <t>Microwave Engineering Corporation</t>
  </si>
  <si>
    <t>Afsar M.</t>
  </si>
  <si>
    <t>Analysis and measurement of a spiral antenna</t>
  </si>
  <si>
    <t>10.1109/APS.2002.1018335</t>
  </si>
  <si>
    <t>2-s2.0-0036073802</t>
  </si>
  <si>
    <t>['wide range', 'various characteristics', 'varactors also', 'varactor diodes', 'studied using', 'resonant frequency', 'resonant characteristics', 'radiation pattern', 'patch antennas', 'patch antenna', 'lumped elements', 'input impedance', 'equivalent circuits', 'current distribution', 'cross polarization', 'capacitive loads', 'biasing voltage', 'allows reducing', 'added feature']</t>
  </si>
  <si>
    <t>The objective of this paper is to introduce two aspects of printed planar antennas, miniaturization and tuning of the resonant frequency. When varactor diodes are used as capacitive loads for the antenna, it allows reducing the size of the antenna with an added feature of tunability. By varying the biasing voltage of the varactors, resonant frequency can be varied over wide range. Positions of the varactors also have influence on the resonant characteristics of the patch antenna. Various characteristics of patch antenna such as resonant frequency, input impedance, current distribution, cross polarization and radiation pattern for different varactor positions are studied using the full-wave Finite Difference Time Domain approach. Varactors are characterized by their equivalent circuits and incorporated as lumped elements in the Finite Difference Time Domain method. Now these patch antennas are under fabrication and will be measured to compare with results of simulation.</t>
  </si>
  <si>
    <t>100468782;60003892;60003892;60024590;60024590</t>
  </si>
  <si>
    <t>8084825700;57199902111;7007040054;7202028432;7004484686</t>
  </si>
  <si>
    <t>Bhuiyan, Ekram H.;Park, Yong Hee;El-Ghazaly, Samir;Nair, Vijay;Goronkin, Herb</t>
  </si>
  <si>
    <t>Schaumburg;Tempe;San Jose</t>
  </si>
  <si>
    <t>Motorola;Arizona State University;Atmel</t>
  </si>
  <si>
    <t>60024590;60003892;100468782</t>
  </si>
  <si>
    <t>Bhuiyan E.</t>
  </si>
  <si>
    <t>Active tuning and miniaturization of microstrip antennas</t>
  </si>
  <si>
    <t>10.1109/APS.2002.1016914</t>
  </si>
  <si>
    <t>2-s2.0-0036073803</t>
  </si>
  <si>
    <t>['write processes', 'write methods', 'traditional counterparts', 'regularly applied', 'positive attributes', 'loading elements', 'integral parts', 'frequency response', 'frequency antennas', 'entire set', 'antenna structure']</t>
  </si>
  <si>
    <t>Significant research effort is regularly applied to the goal of reducing the size of radio-frequency antennas while maintaining the entire set of positive attributes of proven but relatively large antennas. Such parameters as frequency response (multiple or single), bandwidth, and complexity of the antenna-driver balun structures require iterative optimization. The direct-write processes now available have enabled the insertion of reactive-loading elements as integral parts of the antenna structure, especially into new conformal designs. These reactive-loading elements were used in conjunction with modern design techniques to achieve antenna devices that were reduced in size to as much as half that of traditional counterparts. The performances of the miniaturized antennas constructed by direct-write methods were evaluated and compared to those of traditional antenna structures.</t>
  </si>
  <si>
    <t>118142130;60001439;60001439;118142130;118142130</t>
  </si>
  <si>
    <t>7202944928;55925714300;56036142700;57206213594;57202345974</t>
  </si>
  <si>
    <t>Wilhelm, Michael J.;Werner, Douglas H.;Werner, Pingjuan L.;Church, Ken;Taylor, Robert</t>
  </si>
  <si>
    <t>University Park;Stillwater</t>
  </si>
  <si>
    <t>Pennsylvania State University;Scipexio, Inc.</t>
  </si>
  <si>
    <t>60001439;118142130</t>
  </si>
  <si>
    <t>Wilhelm M.J.</t>
  </si>
  <si>
    <t>Direct-write processes as enabling tools for novel antenna development</t>
  </si>
  <si>
    <t>10.1109/APS.2002.1016936</t>
  </si>
  <si>
    <t>2-s2.0-0036073804</t>
  </si>
  <si>
    <t>['smart antennas', 'polarization control']</t>
  </si>
  <si>
    <t>The problems of smart antennas in applying the space-division-multiple-access (SDMA) to the base stations used in cellular communication systems are summarized. In addition, as solutions to overcome the problems, a new smart antenna configuration comprising sub-arrays and utilizing the space time coding (STC) technique, and a new smart antenna system utilizing space and polarization control are proposed.</t>
  </si>
  <si>
    <t>652-655</t>
  </si>
  <si>
    <t>60025555;60025555;60025555;60025555;60025555</t>
  </si>
  <si>
    <t>7403954564;7005529399;7005208761;7006575598;7202780352</t>
  </si>
  <si>
    <t>Cho, Keizo;Takatori, Yasushi;Komiya, Kazuhiro;Nishimori, Kentaro;Mizuno, Hideki</t>
  </si>
  <si>
    <t>Nippon Telegraph and Telephone Corporation</t>
  </si>
  <si>
    <t>Cho K.</t>
  </si>
  <si>
    <t>Novel smart antennas for applying SDMA to cellular mobile communication systems</t>
  </si>
  <si>
    <t>10.1109/APS.2002.1017068</t>
  </si>
  <si>
    <t>2-s2.0-0036073817</t>
  </si>
  <si>
    <t>['surfaces using', 'specifically applied', 'present state', 'paper discusses', 'integral equations', 'convergence proofs']</t>
  </si>
  <si>
    <t>Convergence proofs and measures of accuracy in solutions to integral equations by the Method of Moments (MOM) are still important issues. This paper discusses the present state of affairs, both in general and specifically applied to surfaces using the computer code EIGER.</t>
  </si>
  <si>
    <t>50-53</t>
  </si>
  <si>
    <t>60010065;60007843;60007843</t>
  </si>
  <si>
    <t>35612588200;7404847472;7003397779</t>
  </si>
  <si>
    <t>Dudley, Donald G.;Johnson, William A.;Warne, Larry K.</t>
  </si>
  <si>
    <t>Tucson;Albuquerque</t>
  </si>
  <si>
    <t>The University of Arizona;Sandia National Laboratories, New Mexico</t>
  </si>
  <si>
    <t>60010065;60007843</t>
  </si>
  <si>
    <t>Dudley D.</t>
  </si>
  <si>
    <t>Some convergence and accuracy issues in method of moments solutions to integral equations</t>
  </si>
  <si>
    <t>10.1109/APS.2002.1016248</t>
  </si>
  <si>
    <t>2-s2.0-0036073824</t>
  </si>
  <si>
    <t>['well known', 'traditional techniques', 'scale factor', 'resistive termination', 'numerical simulation', 'moderate value', 'frequency dependence', 'far end', 'experimental data', 'entire antenna', 'energy trapped', 'dependent behavior', 'compressed lpdas', 'compressed log', 'completely eliminated', 'behavior seen', 'anomalous frequency', 'anomalous behavior', 'active region']</t>
  </si>
  <si>
    <t>It is well known that compressed Log-Periodic Dipole Antennas (LPDAs) can exhibit multiple active regions and anomalous frequency-dependent behavior. However, it is shown here that so-called ‚Äúoptimum" LPDAs can also exhibit anomalous behavior even when the scale factor is of a moderate value. Numerical simulation and experimental data are presented which elucidate this behavior. It is confirmed that the anomalous behavior is due to incomplete power transfer from the feed transmission line to the active region(s). However, the behavior seen here differs from that of previously-studied, highly-compressed LPDAs in that in the frequency dependence of the anomalous behavior does not correspond to energy trapped between the principal active region and a reactive feed line termination. Instead, it appears to correspond to a much longer electrical length, possibly that of the entire antenna. Moreover, the anomalous behavior cannot be rectified by the placement of a resistive termination at the far end of the feed transmission line. Finally, the anomalous behavior cannot be completely eliminated by other traditional techniques such as increasing the feed transmission line characteristic impedance.</t>
  </si>
  <si>
    <t>480-483</t>
  </si>
  <si>
    <t>60028459;60028459;60028459;60028459</t>
  </si>
  <si>
    <t>7203078908;57198913090;7402401668;6603050168</t>
  </si>
  <si>
    <t>McLean, James;Hill, Michael;Sutton, Robert;Foltz, Heinrich</t>
  </si>
  <si>
    <t>TDK Corporation</t>
  </si>
  <si>
    <t>McLean J.</t>
  </si>
  <si>
    <t>Anomalous behavior in ‚Äúoptimum log-periodic dipole antennas</t>
  </si>
  <si>
    <t>10.1109/APS.2002.1018256</t>
  </si>
  <si>
    <t>2-s2.0-0036073837</t>
  </si>
  <si>
    <t>588-591</t>
  </si>
  <si>
    <t>60011476;60011476;60011476;60011476;60011476;60011476;60011476;60011476;60011476</t>
  </si>
  <si>
    <t>7005797171;56060276700;7102958075;35494203600;7006991520;6602476381;22935266900;55948266500;7103274622</t>
  </si>
  <si>
    <t>Vidal, Borja;Madrid, Daniel;Corral, Juan Luis;Mart√≠nez, Alejandro;Polo, Valent√≠n;Den Besten, Jan Hendrik;Soares, Francisco;Mart√≠, Javier;Smit, Meint K.</t>
  </si>
  <si>
    <t>Valencia</t>
  </si>
  <si>
    <t>Universitat Polit√®cnica de Val√®ncia</t>
  </si>
  <si>
    <t>Photonic beamformer for broadband access networks at the millimeter-wave band</t>
  </si>
  <si>
    <t>10.1109/APS.2002.1018281</t>
  </si>
  <si>
    <t>2-s2.0-0036073838</t>
  </si>
  <si>
    <t>['technological implementation', 'space applications', 'reconformable reflector', 'mm applications', 'media lario', 'great interest', 'based radio', 'alleviating requirements']</t>
  </si>
  <si>
    <t>The paper describes investigations and use of a reconformable reflector. Implementation is discussed for millimetre and/or sub-millimetre wave antenna configurations. The perspectives of alleviating requirements for the high-accuracy main reflector, which can be very expensive, are of great interest. This is the case in particular for space applications, with stringent environmental constraints. Applications for radiometers, sounders or ground-based radio-telescopes are of interest. The technological implementation is based on a galvanic electroformed nickel shell as developed by Media Lario, which permits deformation capabilities suitable for mm/sub-mm applications.</t>
  </si>
  <si>
    <t>576-579</t>
  </si>
  <si>
    <t>108938390;108938390;60027972;60031159</t>
  </si>
  <si>
    <t>6603651331;57193452279;6701433161;57193400555</t>
  </si>
  <si>
    <t>Zocchi, Fabio;Buratti, Enrico;Viskum, Hans Henrik;Van‚Äòt Klooster, Kees</t>
  </si>
  <si>
    <t>Netherlands;Denmark;Italy</t>
  </si>
  <si>
    <t>Noordwijk aan Zee;Copenhagen K;Bosisio Parini</t>
  </si>
  <si>
    <t>ESTEC - European Space Research and Technology Centre;TICRA;Media Lario Technologies</t>
  </si>
  <si>
    <t>60031159;60027972;108938390</t>
  </si>
  <si>
    <t>Zocchi F.</t>
  </si>
  <si>
    <t>Reconformable reflector for millimetre and submillimetre-Wave reflector antennas</t>
  </si>
  <si>
    <t>10.1109/APS.2002.1017050</t>
  </si>
  <si>
    <t>2-s2.0-0036073856</t>
  </si>
  <si>
    <t>['surface close', 'slot antennas', 'radiating element', 'membrane supported', 'four folded', 'feeding network', 'entire structure', 'cpw ).']</t>
  </si>
  <si>
    <t>The proposed work deals with the design of a planar right handed circularly polarized (RHCP) radiating element. The entire structure is membrane supported and is constituted by four folded-slot antennas. A feeding network is designed in coplanar waveguide technology (CPW). The structure is very compact with a surface close to 3Œª2.</t>
  </si>
  <si>
    <t>18-21</t>
  </si>
  <si>
    <t>60027245-60012696;60028112;60027245;60028112;60005830;60005830</t>
  </si>
  <si>
    <t>6507662306;36854536700;57204245978;7006406720;7005134521;7005638826</t>
  </si>
  <si>
    <t>Caudrillier, P.;Takacs, A.;Pascal, O.;Aubert, H.;Pons, P.;Plana, R.</t>
  </si>
  <si>
    <t>France;France;France;France</t>
  </si>
  <si>
    <t>Toulouse;Toulouse;Toulouse;Toulouse</t>
  </si>
  <si>
    <t>ENSEEIHT Ecole Nationale Sup√©rieure d'Electrotechnique, d'Electronique, d'Informatique, d'Hydraulique et des T√©l√©communications;Universite Paul Sabatier Toulouse III;ONERA Centre de Toulouse;Laboratoire d'Analyse et d'Architecture des Systemes</t>
  </si>
  <si>
    <t>60028112;60027245;60012696;60005830</t>
  </si>
  <si>
    <t>Caudrillier P.</t>
  </si>
  <si>
    <t>Compact circularly polarized radiating element for Ka-band satellite communications</t>
  </si>
  <si>
    <t>10.1109/APS.2002.1016241</t>
  </si>
  <si>
    <t>2-s2.0-0036073869</t>
  </si>
  <si>
    <t>['vehicular environment', 'conception stage', 'completely possible']</t>
  </si>
  <si>
    <t>The application of the spherical modal decomposition technique for the simple rigorous far field analysis of a vehicular environment is demonstrated. It is shown that it is completely possible and efficient to develop and to integrate this technique in the conception stage of on board high frequency equipment.</t>
  </si>
  <si>
    <t>;60001422;;60012164;;60001422</t>
  </si>
  <si>
    <t>7801548576;15842024400;8048453000;6602115696;8048453200;7003530628</t>
  </si>
  <si>
    <t>Mekki-Kaidi, M.;Lautru, D.;Fortun√©, L.;Richalot, E.;Hadjee, Y.;Hanna, V. Fouad</t>
  </si>
  <si>
    <t>France;France</t>
  </si>
  <si>
    <t>Marne-la-Vallee;Paris</t>
  </si>
  <si>
    <t>Universit√© de Marne-La-Vall√©e;Sorbonne Universite</t>
  </si>
  <si>
    <t>60012164;60001422</t>
  </si>
  <si>
    <t>Mekki-Kaidi M.</t>
  </si>
  <si>
    <t>Vehicular application of the spherical modal decomposition</t>
  </si>
  <si>
    <t>10.1109/APS.2002.1016271</t>
  </si>
  <si>
    <t>2-s2.0-0036073879</t>
  </si>
  <si>
    <t>['similar structure', 'radiation efficiency', 'present method', 'microstrip antennas', 'method combining', 'mechanic technology', 'line modal', 'input impedance', 'greatly improved', 'calculating time', 'apa ),']</t>
  </si>
  <si>
    <t>Aperture-coupled microstrip antenna (ACA) | Micromachined microstrip antenna (MMA) | Transmission-line modal</t>
  </si>
  <si>
    <t>After a cavity has been etched in a substrate of high dielectric constant by micro-mechanic technology, the radiation efficiency of micromachining microstrip antennas, which have the similar structure as aperture-coupled microstrip antennas (APA), has been greatly improved. Some numerical techniques including MoM are not easy to use in the design of micromachined microstrip antennas because of their needs for more calculating time. A method combining the transmission-line modal of microstrip antennas and the calculation of effective dielectric constant has been presented here, which is used to calculate the input impedance of micromachined microstrip antennas. Comparison between our results and others has proven the efficiency of present method.</t>
  </si>
  <si>
    <t>426-429</t>
  </si>
  <si>
    <t>60019118;60019118;60019533</t>
  </si>
  <si>
    <t>55196256700;7403313498;35241724100</t>
  </si>
  <si>
    <t>Yu, Hang;Zhu, Qi;Ding, Wen Wu</t>
  </si>
  <si>
    <t>Tianjin;Hefei</t>
  </si>
  <si>
    <t>Tianjin University;University of Science and Technology of China</t>
  </si>
  <si>
    <t>60019533;60019118</t>
  </si>
  <si>
    <t>Yu H.</t>
  </si>
  <si>
    <t>A new method to analyze micromachining aperture coupled microstrip antennas</t>
  </si>
  <si>
    <t>10.1109/APS.2002.1016338</t>
  </si>
  <si>
    <t>2-s2.0-0036073885</t>
  </si>
  <si>
    <t>['validation purposes', 'resistively loaded', 'numerical analysis', 'method along', 'fss substrate', 'boundary integral']</t>
  </si>
  <si>
    <t>An FSS substrate for a planar slot array is presented. The cavity-backed substrate consists of resistively loaded, novel FSS elements and provides at least a 2:1 slot bandwidth. The numerical analysis of this configuration is carried out using a fast infinite array simulator which employs the hybrid finite element-boundary integral (FE-BI) method along with the infinite array simulations for validation purposes.</t>
  </si>
  <si>
    <t>208-211</t>
  </si>
  <si>
    <t>118142498;118142498;60017016;60017016</t>
  </si>
  <si>
    <t>6603073713;7102576479;7404380972;7401931880</t>
  </si>
  <si>
    <t>Erdemli, Yunus E.;Volakis, John L.;Wright, Daniel E.;Gilbert, Roland A.</t>
  </si>
  <si>
    <t>Arlington;Ann Arbor</t>
  </si>
  <si>
    <t>BAE Systems Inc.;University of hfichigan</t>
  </si>
  <si>
    <t>60017016;118142498</t>
  </si>
  <si>
    <t>Erdemli Y.</t>
  </si>
  <si>
    <t>A broadband substrate/feed design for conformal slot arrays</t>
  </si>
  <si>
    <t>10.1109/APS.2002.1016961</t>
  </si>
  <si>
    <t>2-s2.0-0036073936</t>
  </si>
  <si>
    <t>['stacked structure', 'proposed design', 'proposed antenna', 'lower patch', 'ebg substrate', 'antenna features', 'antenna consists', '11dbi gain']</t>
  </si>
  <si>
    <t>A novel circularly polarized (CP), single-fed microstrip antenna on an electromagnetic band gap substrate (EBG) is presented. The antenna consists of stacked structure of almost square patches and an EBG substrate for the lower patch. The proposed design has a reduced antenna size as compared to the conventional CP microstrip antenna at a given operating frequency and of lightweight. The impedance and axial ratio bandwidths are large and CP radiation quality is excellent over the entire upper hemisphere. The antenna features about 11dBi gain. The proposed antenna is suitable for global positioning system (GPS) applications.</t>
  </si>
  <si>
    <t>60014097;60014097</t>
  </si>
  <si>
    <t>57215796102;6603461420</t>
  </si>
  <si>
    <t>Sudha, T.;Vedavathy, T. S.</t>
  </si>
  <si>
    <t>Bengaluru</t>
  </si>
  <si>
    <t>Indian Institute of Science</t>
  </si>
  <si>
    <t>Sudha T.</t>
  </si>
  <si>
    <t>A dual band circularly polarized microstrip antenna on an EBG substrate</t>
  </si>
  <si>
    <t>10.1109/APS.2002.1016030</t>
  </si>
  <si>
    <t>2-s2.0-0036073983</t>
  </si>
  <si>
    <t>['performance discrepancies', 'optimal self', 'multiband operation', 'load locations', 'design scheme']</t>
  </si>
  <si>
    <t>A study was conducted on the genetic algorithms fractal antenna elements (GA-FAE) design scheme which employes a GA to select the optimal self-affine fractal geometry of the antenna as well as the load locations and load component values required for multiband operation. It was found, while measuring several prototype loaded FAEs, that performance discrepancies were observed between the simulations and measurements of these antennas.</t>
  </si>
  <si>
    <t>86-89</t>
  </si>
  <si>
    <t>60001439;60001439;;;</t>
  </si>
  <si>
    <t>55925714300;56036142700;7006355070;6602625947;56496949700</t>
  </si>
  <si>
    <t>Werner, D. H.;Werner, P. L.;Culver, J. W.;Eason, S. D.;Libonati, R.</t>
  </si>
  <si>
    <t>Werner D.</t>
  </si>
  <si>
    <t>Load sensitivity analysis for genetically engineered miniature multiband fractal dipole antennas</t>
  </si>
  <si>
    <t>10.1109/APS.2002.1016932</t>
  </si>
  <si>
    <t>2-s2.0-0036074084</t>
  </si>
  <si>
    <t>['one quarter', 'new microstrip', 'electrical length']</t>
  </si>
  <si>
    <t>A new microstrip-fed dual frequency printed triangular monopole antenna, which can be used in one radiating element and in tunable frequency ratio, is presented. The electrical length of the antenna is less than one quarter of a wavelength.</t>
  </si>
  <si>
    <t>48-51</t>
  </si>
  <si>
    <t>60116768;60116768;60116768;60019330</t>
  </si>
  <si>
    <t>7406584064;7501612962;7404480667;7403187821</t>
  </si>
  <si>
    <t>Lin, Yi Fang;Chen, Hua Ming;Kuo, Chin Chun;Huang, Kuang Chih</t>
  </si>
  <si>
    <t>National Kaohsiung University of Science and Technology;Cheng Shiu University Taiwan</t>
  </si>
  <si>
    <t>60116768;60019330</t>
  </si>
  <si>
    <t>Lin Y.F.</t>
  </si>
  <si>
    <t>Dual frequency coplanar triangular monopole antenna</t>
  </si>
  <si>
    <t>10.1109/APS.2002.1016025</t>
  </si>
  <si>
    <t>2-s2.0-0036074181</t>
  </si>
  <si>
    <t>['waveguide modes', 'two mechanisms', 'several distinctions', 'periodic surfaces', 'fourier analysis', 'dielectric slabs']</t>
  </si>
  <si>
    <t>Fourier analysis of the currents on one of a pair of periodic surfaces is used to show the presence of quasi-waveguide modes and array-guided surface waves. Several distinctions are drawn between these two mechanisms as well as trapped grating lobes which can occur if dielectric slabs are present.</t>
  </si>
  <si>
    <t>336-339</t>
  </si>
  <si>
    <t>60019228;60003500</t>
  </si>
  <si>
    <t>7801381244;35550481500</t>
  </si>
  <si>
    <t>Janning, Dan S.;Munk, Ben A.</t>
  </si>
  <si>
    <t>Dayton;Columbus</t>
  </si>
  <si>
    <t>Air Force Research Laboratory;The Ohio State University</t>
  </si>
  <si>
    <t>Janning D.S.</t>
  </si>
  <si>
    <t>Wave guidance between pairs of periodic surfaces</t>
  </si>
  <si>
    <t>10.1109/APS.2002.1016991</t>
  </si>
  <si>
    <t>2-s2.0-0036074186</t>
  </si>
  <si>
    <t>['usually applied', 'slight modification', 'folded dipoles', 'directly applicable', 'balanced modes', 'antenna structure', 'allows radiating']</t>
  </si>
  <si>
    <t>Radiating and balanced mode theory, usually applied to folded dipoles, is shown to be directly applicable to planar inverted F-antenna (PIFA) mounted on a supporting printed circuit board (PCB) with only slight modification. Thus, equations are derived for this case and related to the common and differential mode case. This allows radiating and balanced modes to be derived from a single simulation without prior knowledge of the antenna structure. ¬© 2002 IEEE.</t>
  </si>
  <si>
    <t>508-511</t>
  </si>
  <si>
    <t>Boyle, Kevin</t>
  </si>
  <si>
    <t>Eindhoven</t>
  </si>
  <si>
    <t>Philips Research</t>
  </si>
  <si>
    <t>Boyle K.</t>
  </si>
  <si>
    <t>Radiating and balanced mode analysis of PIFA shorting pins</t>
  </si>
  <si>
    <t>10.1109/APS.2002.1017032</t>
  </si>
  <si>
    <t>2-s2.0-0036074188</t>
  </si>
  <si>
    <t>['smart antennas', 'reference signal', 'considering multi', 'computer simulations']</t>
  </si>
  <si>
    <t>We propose a new MIMO adaptive beamforming algorithm for smart antennas. The algorithm is based on the LMS, requiring no reference signal. Computer simulations, considering multi-path Rayleigh Fading Channel, are presented to verify the performance.</t>
  </si>
  <si>
    <t>664-667</t>
  </si>
  <si>
    <t>60032144;60032144;60032144;60032144</t>
  </si>
  <si>
    <t>8123732800;36786340600;7103257904;55862569500</t>
  </si>
  <si>
    <t>Park, Jaedon;Tuan, Le Minh;Yoon, Giwan;Kim, Jewoo</t>
  </si>
  <si>
    <t>Daejeon</t>
  </si>
  <si>
    <t>Korea Advanced Institute of Science and Technology</t>
  </si>
  <si>
    <t>Park J.</t>
  </si>
  <si>
    <t>A new adaptive beamforming algorithm for MIMO smart antennas</t>
  </si>
  <si>
    <t>10.1109/APS.2002.1016734</t>
  </si>
  <si>
    <t>2-s2.0-0036074342</t>
  </si>
  <si>
    <t>['medical diagnostics', 'fast scheme', 'dispersive objects', 'dielectric lorentz', 'debye objects', 'computational complexity', 'composite structures', 'biological media']</t>
  </si>
  <si>
    <t>A fast scheme for analyzing transient scattering from, and propagation through, inhomogeneous, dielectric Lorentz/Debye objects is presented. As such, tools for analyzing transient scattering from dispersive objects has diverse applications ranging from the characterization of composite structures to medical diagnostics to the analysis of interactions between antennas and biological media. This technique is validated through several numerical examples and is augmenting the marching-on-in-time (MOT) solver with the PWTD algorithm considerably reduces its computational complexity.</t>
  </si>
  <si>
    <t>60004354;60004354;60004354</t>
  </si>
  <si>
    <t>6601917099;7005779927;7005196479</t>
  </si>
  <si>
    <t>Kobidze, G.;Shanker, B.;Michielssen, E.</t>
  </si>
  <si>
    <t>Ames</t>
  </si>
  <si>
    <t>Iowa State University</t>
  </si>
  <si>
    <t>Kobidze G.</t>
  </si>
  <si>
    <t>A fast time domain integral equation based scheme for analyzing scattering from dispersive objects</t>
  </si>
  <si>
    <t>10.1109/APS.2002.1018181</t>
  </si>
  <si>
    <t>2-s2.0-0036074351</t>
  </si>
  <si>
    <t>['simulated results', 'shaped aperture', 'rectangular waveguide', 'reasonably insensitive', 'microstrip circuit', 'mechanical misalignment', 'junction case', 'experimental results', 'design utilizes', 'broadband transition', 'asymmetrical microstrip', 'also presented']</t>
  </si>
  <si>
    <t>A broadband transition from a rectangular waveguide to microstrip is presented. The design utilizes an electrically small H-shaped aperture and ridged waveguide matching sections. Excellent return loss and low insertion loss performance is demonstrated over more than 10% bandwidth for both waveguide to single microstrip transition, and for waveguide to symmetrical and asymmetrical microstrip T-junctions. The small-aperture design offers low radiation loss, requires relatively little realization space and is reasonably insensitive to mechanical misalignment between the waveguide and microstrip circuit. Experimental results for the symmetric, equal power split T-junction case are also presented, showing close agreement with the simulated results.</t>
  </si>
  <si>
    <t>396-399</t>
  </si>
  <si>
    <t>100333450;100333450</t>
  </si>
  <si>
    <t>57196553118;36938421300</t>
  </si>
  <si>
    <t>Du Toit, Cornelis F.;Ramesh, Mangipudi</t>
  </si>
  <si>
    <t>Columbia</t>
  </si>
  <si>
    <t>Paratek Microwave Inc.</t>
  </si>
  <si>
    <t>Du Toit C.</t>
  </si>
  <si>
    <t>Broadband aperture coupled microstrip to waveguide transition</t>
  </si>
  <si>
    <t>10.1109/APS.2002.1018236</t>
  </si>
  <si>
    <t>2-s2.0-0036074355</t>
  </si>
  <si>
    <t>['‚ äúdummy', 'two solutions', 'substantial differences', 'pattern calibration', 'interference rejection', 'element patterns', 'differences limit', 'array devoted']</t>
  </si>
  <si>
    <t>Broadband regular phased arrays can present strong edge effects, which leads to substantial differences between the element patterns. When a deterministic nulling technique is used, these differences limit the quality of interference rejection. We analyze this effect with the help of a finite-by-infinite array approach. Two solutions, the addition of ‚Äúdummy" elements and pattern calibration, are assessed for the case of an array devoted to radio astronomy applications.</t>
  </si>
  <si>
    <t>232-235</t>
  </si>
  <si>
    <t>60025529;60025529</t>
  </si>
  <si>
    <t>6603945085;6507431171</t>
  </si>
  <si>
    <t>Craeye, C.;Bij De Vaate, J. G.</t>
  </si>
  <si>
    <t>Dwingeloo</t>
  </si>
  <si>
    <t>Netherlands Foundation for Research in Astronomy</t>
  </si>
  <si>
    <t>Craeye C.</t>
  </si>
  <si>
    <t>Effects of array truncation on the depth of deterministic nulls obtained with a broadband phased array</t>
  </si>
  <si>
    <t>10.1109/APS.2002.1016967</t>
  </si>
  <si>
    <t>2-s2.0-0036074372</t>
  </si>
  <si>
    <t>['tdd systems', 'experimental real', 'cdma transmitter', 'calibration method']</t>
  </si>
  <si>
    <t>An overview is given on some experimental real-time calibration results of a CDMA transmitter/receiver for TDD systems by calculating the RF devices impulse responses with a least square algorithm. Radiation pattern measurements verify the effectiveness of this calibration method.</t>
  </si>
  <si>
    <t>644-647</t>
  </si>
  <si>
    <t>60030553;60030553;60110511</t>
  </si>
  <si>
    <t>6507875519;24722105800;6602895840</t>
  </si>
  <si>
    <t>Louvigne, J. C.;Sharaiha, A.;Diouris, J. F.</t>
  </si>
  <si>
    <t>Nantes;Rennes</t>
  </si>
  <si>
    <t>Laboratoire des Sciences du Num√©rique de Nantes;Universite de Rennes 1</t>
  </si>
  <si>
    <t>60110511;60030553</t>
  </si>
  <si>
    <t>Louvigne J.C.</t>
  </si>
  <si>
    <t>Experimental study of a real-time calibration procedure of a CDMA/TDD multiple antenna terminal</t>
  </si>
  <si>
    <t>10.1109/APS.2002.1016729</t>
  </si>
  <si>
    <t>2-s2.0-0036075822</t>
  </si>
  <si>
    <t>['second one', 'printed inverted', 'folded inverted', 'f antenna', 'dielectric substrate', 'coplanar waveguide', 'band design']</t>
  </si>
  <si>
    <t>Two promising designs of printed inverted-F antenna are presented. One is a dual-band design for applications in wireless local area network (WLAN) and high-performance radio local area network (HIPERLAN) systems. The second one is a folded inverted-F antenna printed on a dielectric substrate and fed by a coplanar waveguide (CPW) for universal mobile telecommunication system (UTMS) applications.</t>
  </si>
  <si>
    <t>454-457</t>
  </si>
  <si>
    <t>60011357;60011357;60011357</t>
  </si>
  <si>
    <t>36815519800;7404915703;35460663000</t>
  </si>
  <si>
    <t>Kuo, Yen Liang;Cheng, Yuan Tung;Wong, Kin Lu</t>
  </si>
  <si>
    <t>Kaohsiung</t>
  </si>
  <si>
    <t>National Sun Yat-Sen University</t>
  </si>
  <si>
    <t>Kuo Y.</t>
  </si>
  <si>
    <t>Printed inverted-F antennas for applications in wireless communication</t>
  </si>
  <si>
    <t>10.1109/APS.2002.1018250</t>
  </si>
  <si>
    <t>2-s2.0-0036075832</t>
  </si>
  <si>
    <t>['would extend', 'several techniques', 'paper describes', 'overall size', 'impact upon', 'helix antenna']</t>
  </si>
  <si>
    <t>Several techniques were described in publications that would extend the resonant quadrifilar helix antenna‚Äôs capability to two frequency bands, L1 and L2 for global positioning system (GPS) applications. Each of these techniques have some limitations with respect to size and/or performance. This paper describes a technique that provides the same performance in two separate frequency bands and have no impact upon the overall size of the helix antenna.</t>
  </si>
  <si>
    <t>488-491</t>
  </si>
  <si>
    <t>60012564;60012564</t>
  </si>
  <si>
    <t>6603086371;6601983187</t>
  </si>
  <si>
    <t>Lamensdorf, David;Smolinski, Michael A.</t>
  </si>
  <si>
    <t>McLean</t>
  </si>
  <si>
    <t>MITRE Corporation</t>
  </si>
  <si>
    <t>Lamensdorf D.</t>
  </si>
  <si>
    <t>Dual-band quadrifilar helix antenna</t>
  </si>
  <si>
    <t>10.1109/APS.2002.1018258</t>
  </si>
  <si>
    <t>2-s2.0-0036075833</t>
  </si>
  <si>
    <t>['wavelength compatible', 'tuned according', 'proper choice', 'previous studies', 'operating frequency', 'measured result', 'matched impedance', 'matched antenna', 'making use', 'loaded capacitors', 'loaded capacitor', 'feed location', 'even 1', 'customer requirement', '3 ],']</t>
  </si>
  <si>
    <t>In traditional antenna design, a rule of thumb is that an impedance-matched antenna has to be wavelength compatible in size. It is not possible to design an electrically small antenna with matched impedance. In our previous studies [1-3], it was found that the operating frequency of a patch antenna could be reduced to 1/3 or even 1/4 of the original operating frequency using a loaded capacitor. By making use of dual capacitor loading, the operating frequency of the patch antenna could be reduced further. With proper choice of the loaded capacitors and the feed location, an electrically small microstrip antenna with matched impedance is found. In this paper, this electrically small microstrip antenna design is presented. Like the previous capacitor loaded patch antenna, the operating frequency of this electrically small microstrip antenna could be tuned according to customer requirement. In this paper, simulated as well as measured result of the electrically small antenna will be shown.</t>
  </si>
  <si>
    <t>An electrically small impedance-matched microstrip antenna design</t>
  </si>
  <si>
    <t>10.1109/APS.2002.1016921</t>
  </si>
  <si>
    <t>2-s2.0-0036075926</t>
  </si>
  <si>
    <t>['wlan single', 'wireless communications', 'twisted dipole', 'sinc antenna', 'several examples', 'performance considerations', 'odd mode', 'different design', 'current mode', 'antenna supports']</t>
  </si>
  <si>
    <t>A novel printed antenna resembling a truncated SINC function is proposed for wireless communications. The proposed antenna functions either as a twisted dipole or two twisted back-to-back connected L-shape dipoles depending on the current mode. Due to the symmetry, the antenna supports an even or odd mode of current on the antenna and results in different design and performance considerations. The SINC antenna is suitable for WLAN single or dual frequency operation. Several examples of the design are discussed.</t>
  </si>
  <si>
    <t>60110605;60110605;60007278</t>
  </si>
  <si>
    <t>57198826423;7004064046;7003924393</t>
  </si>
  <si>
    <t>Yang, H. Y.David;Castaneda, Jesse A.;De Flaviis, Franco</t>
  </si>
  <si>
    <t>San Jose;Irvine</t>
  </si>
  <si>
    <t>Broadcom Inc., San Jose;University of California, Irvine</t>
  </si>
  <si>
    <t>60110605;60007278</t>
  </si>
  <si>
    <t>Yang H.</t>
  </si>
  <si>
    <t>A novel printed SINC antenna for wireless communications</t>
  </si>
  <si>
    <t>10.1109/APS.2002.1016923</t>
  </si>
  <si>
    <t>2-s2.0-0036075927</t>
  </si>
  <si>
    <t>['remarkable improvement', 'geometric preconditioning', 'conditioned approximation', 'also open']</t>
  </si>
  <si>
    <t>A simple and efficient optimization scheme for second-order Whitney elements using appropriate material-dependent geometric transformations is introduced. A remarkable improvement of convergence is observed, especially when it comes to ill-conditioned linear systems. Such a scheme can be considered a kind of geometric preconditioning that not only provides an optimally-conditioned approximation but is also open to further improvements.</t>
  </si>
  <si>
    <t>698-701</t>
  </si>
  <si>
    <t>60000745;60000745</t>
  </si>
  <si>
    <t>6603731925;7005802093</t>
  </si>
  <si>
    <t>Yioultsis, Traianos V.;Cangellaris, Andreas C.</t>
  </si>
  <si>
    <t>Yioultsis T.</t>
  </si>
  <si>
    <t>Acceleration of convergence for the higher-order Whitney element FEM analysis of antennas and electromagnetic scattering</t>
  </si>
  <si>
    <t>10.1109/APS.2002.1017079</t>
  </si>
  <si>
    <t>2-s2.0-0036075933</t>
  </si>
  <si>
    <t>['vswr ),', 'polarization patterns', 'horn section', 'genetic algorithm', 'ga optimizes', 'flare angles', 'first slot', 'desired copolarization']</t>
  </si>
  <si>
    <t>A design for a wideband corrugated multi-sectional conical horn using a genetic algorithm (GA) is presented. The GA optimizes the length, number of sections, flare angles, and depth of the first slot in each horn section in order to match the admittance, reduce the voltage standing wave ratio (VSWR), and generate the desired copolarization and cross-polarization patterns. A VSWR &lt;1.6 is obtained from 11GHz to 18GHz.</t>
  </si>
  <si>
    <t>60117634;60031706;60031706</t>
  </si>
  <si>
    <t>7404801923;7404387574;7102186231</t>
  </si>
  <si>
    <t>Yang, Dooyeong;Chung, You Chung;Haupt, Randy</t>
  </si>
  <si>
    <t>Jeju;Logan</t>
  </si>
  <si>
    <t>Jeju National University;Utah State University</t>
  </si>
  <si>
    <t>60117634;60031706</t>
  </si>
  <si>
    <t>Yang D.</t>
  </si>
  <si>
    <t>Genetic algorithm optimization of a corrugated conical horn antenna</t>
  </si>
  <si>
    <t>10.1109/APS.2002.1016318</t>
  </si>
  <si>
    <t>2-s2.0-0036076008</t>
  </si>
  <si>
    <t>['six three', 'hexagonal arrangement', 'element aperture', 'around 1ghz']</t>
  </si>
  <si>
    <t>An omnidirectional antenna made up of a hexagonal arrangement with six three-series-element aperture-coupled microstrip patch arrays is presented in this work. The design has been carried out for the 17GHz frequency band and is intended to be used in an wireless indoor environment with a high bit rate (100Mbits/s) modem architecture without base stations. A 10dB return loss bandwidth of around 1GHz and a gain of about 6dB have been measured.</t>
  </si>
  <si>
    <t>785-788</t>
  </si>
  <si>
    <t>60015179;60015179</t>
  </si>
  <si>
    <t>57217239815;6602421784</t>
  </si>
  <si>
    <t>Ruiz, Ana R.;Basterrechea, J.</t>
  </si>
  <si>
    <t>Santander</t>
  </si>
  <si>
    <t>Universidad de Cantabria</t>
  </si>
  <si>
    <t>Ruiz A.R.</t>
  </si>
  <si>
    <t>Omnidirectional antenna for 17GHz frequency band</t>
  </si>
  <si>
    <t>10.1109/APS.2002.1016460</t>
  </si>
  <si>
    <t>2-s2.0-0036076013</t>
  </si>
  <si>
    <t>['paper demonstrates', 'fixed frequency']</t>
  </si>
  <si>
    <t>The paper demonstrates a nearly square patch antenna integrated with a novel microelectromechanical systems (MEMS) actuator for reconfiguring the polarization. Experimental results demonstrate that at a fixed frequency, the polarization can be reconfigured from circular to linear.</t>
  </si>
  <si>
    <t>60026717;60026717;60025778</t>
  </si>
  <si>
    <t>7202166511;7005955393;56246062600</t>
  </si>
  <si>
    <t>Simons, Rainee N.;Chun, Donghoon;Katehi, Linda P.B.</t>
  </si>
  <si>
    <t>Cleveland;Ann Arbor</t>
  </si>
  <si>
    <t>NASA Glenn Research Center;University of Michigan, Ann Arbor</t>
  </si>
  <si>
    <t>60026717;60025778</t>
  </si>
  <si>
    <t>Simons R.</t>
  </si>
  <si>
    <t>Polarization reconfigurable patch antenna using microelectromechanical systems (MEMS) actuators</t>
  </si>
  <si>
    <t>10.1109/APS.2002.1016015</t>
  </si>
  <si>
    <t>2-s2.0-0036076015</t>
  </si>
  <si>
    <t>['two kinds', 'restrictive area', 'radiating characteristics', 'good matching', 'cwpa ),', 'coplanar antennas']</t>
  </si>
  <si>
    <t>Two kinds of coplanar antennas, the Folded Quarter Wavelength Coplanar Antenna (FQWCA) and the coplanar wire patch antenna (CWPA), were studied. In each case, the restrictive area for the antenna was respected with good matching and radiating characteristics. Furthermore, the induced near field on the PCB card remains negligible. Complete technical specifications and comparative experimental results were detailed.</t>
  </si>
  <si>
    <t>30-33</t>
  </si>
  <si>
    <t>106791266;106791266;106791266;106791266;60107949;60107949;60107949;60107949</t>
  </si>
  <si>
    <t>6507822488;57189499286;7102336869;7006402070;7005780963;6603912896;7006394359;6504019938</t>
  </si>
  <si>
    <t>Decroze, C.;Villemaud, G.;Torres, F.;Jecko, B.;Zielinska, B.;Grebmeier, J.;Picard, G.;Petihomme, S.</t>
  </si>
  <si>
    <t>Paris;Limoges</t>
  </si>
  <si>
    <t>Schlumberger SA, France;IRCOM-EM</t>
  </si>
  <si>
    <t>60107949;106791266</t>
  </si>
  <si>
    <t>Integrated coplanar antennas for short range link at 868 MHz</t>
  </si>
  <si>
    <t>10.1109/APS.2002.1016244</t>
  </si>
  <si>
    <t>2-s2.0-0036076023</t>
  </si>
  <si>
    <t>['spare set', 'shoulder phantom', 'reverberation chamber', 'radiation efficiencies', 'radiated power', 'polarization stirring', 'platform stirring', 'phones ),', 'phone tests', 'phone models', 'one position', 'intended position', 'gsm 900', 'gsm 1900', 'frequency stirring']</t>
  </si>
  <si>
    <t>Measurements in Bluetest‚Äôs reverberation chamber were verified by comparison with two anechoic chambers; one at Sony Ericsson Mobile Communications AB (SEMC) in Lund, Sweden and the other at Saan Ericsson Space AB (SES) in Gothenburg, Sweden. The total radiated power of each ten different mobile phone models was measured. In addition, the antennas on eight of the phone models were fed by a cable (spare set of phones), and the radiation efficiencies were measured. Both the antenna radiation efficiency and the radiated power were measured in the presence of a head-and-shoulder phantom from ECE, Japan. The handsets were measured in only one position - the so-called left talk, 45¬∞C user-intended position. The phone tests were performed in the GSM 900 (GSM), GSM 1800 (DCS) and GSM 1900 (PCS) bands. The comparison of measurements results revealed good agreement, emphasizing the importance of stirring: frequency stirring, platform stirring and polarization stirring when measuring in reverberation chamber.</t>
  </si>
  <si>
    <t>478-481</t>
  </si>
  <si>
    <t>60000990;60000990;60016575</t>
  </si>
  <si>
    <t>6603027555;7101988263;15030061400</t>
  </si>
  <si>
    <t>Serafimov, Nikolay;Kildal, Per Simon;Bolin, Thomas</t>
  </si>
  <si>
    <t>Stockholm;Gothenburg</t>
  </si>
  <si>
    <t>Ericsson Sweden;Chalmers University of Technology</t>
  </si>
  <si>
    <t>60016575;60000990</t>
  </si>
  <si>
    <t>Serafimov N.</t>
  </si>
  <si>
    <t>Comparison between radiation efficiencies of phone antennas and radiated power of mobile phones measured in anechoic chambers and reverberation chamber</t>
  </si>
  <si>
    <t>10.1109/APS.2002.1016126</t>
  </si>
  <si>
    <t>2-s2.0-0036076103</t>
  </si>
  <si>
    <t>['improved configuration', 'important characteristics', 'field time', 'domain applications', 'coaxial feeder', 'balanced two', 'appropriate probe']</t>
  </si>
  <si>
    <t>An appropriate probe with an improved configuration of balanced two-coaxial feeder for near-field time-domain antenna measurements, satisfying the essential specification requirements for this application is introduced. As such, some of the necessary and important characteristics that an appropriate probe for near-field time-domain applications are discussed.</t>
  </si>
  <si>
    <t>738-741</t>
  </si>
  <si>
    <t>60020850;60032053;60020850</t>
  </si>
  <si>
    <t>15072878000;14010150800;7801398998</t>
  </si>
  <si>
    <t>Foroozesh, A.;Hakkak, M.;Jedari, E.</t>
  </si>
  <si>
    <t>Tarbiat Modares University;Iran Telecommunication Research Center, Tehran</t>
  </si>
  <si>
    <t>60032053;60020850</t>
  </si>
  <si>
    <t>Foroozesh A.</t>
  </si>
  <si>
    <t>An appropriate probe for near-field antenna measurement in the Time-Domain</t>
  </si>
  <si>
    <t>10.1109/APS.2002.1018316</t>
  </si>
  <si>
    <t>2-s2.0-0036076113</t>
  </si>
  <si>
    <t>['œ ±)', 'œ ±', 'parameter space', 'heuristically explore', 'global maximum', 'genetic algorithm', 'ga ),', 'concurrently allowing', '4 ghz']</t>
  </si>
  <si>
    <t>With the aid of an electromagnetic genetic algorithm optimization (EGO) tool, a dual-band patch antenna intended for wireless communication applications (f=1.9 and 2.4 GHz) was designed. Using a hybrid fitness function in the genetic algorithm (GA), it was possible to heuristically explore the parameter space (over Œ±) while concurrently allowing the GA to find the global maximum for Ftotal. The optimal patch geometry was found at Œ± = 0.7, and measurements of this GA-optimized configuration exhibited good agreement with calculations.</t>
  </si>
  <si>
    <t>334-337</t>
  </si>
  <si>
    <t>60009037;60009037;60027550;60027550</t>
  </si>
  <si>
    <t>7004527298;7004364211;7102110120;6602969939</t>
  </si>
  <si>
    <t>Villegas, F. J.;Cwik, T.;Rahmat-Samii, Y.;Manteghi, M.</t>
  </si>
  <si>
    <t>Los Angeles;Pasadena</t>
  </si>
  <si>
    <t>University of California, Los Angeles;Jet Propulsion Laboratory</t>
  </si>
  <si>
    <t>60027550;60009037</t>
  </si>
  <si>
    <t>Villegas F.</t>
  </si>
  <si>
    <t>Parallel genetic-algorithm optimization of a dual-band patch antenna for wireless communications</t>
  </si>
  <si>
    <t>10.1109/APS.2002.1016316</t>
  </si>
  <si>
    <t>2-s2.0-0036076143</t>
  </si>
  <si>
    <t>['rf classroom', 'paper details', 'optimization package', 'microstrip antennas', 'integrated full']</t>
  </si>
  <si>
    <t>IE3D is an integrated full-wave electromagnetic simulation and optimization package for the analysis and design of 3-D microstrip antennas, microwave and millimeter-wave integrated circuits, and high-speed printed circuit board. One of the most popular commercial product of its kind is Zeland‚Äôs IE3D. This paper details some actual problems posed and solved using Zeland‚Äôs IE3D in microwave and RF classroom.</t>
  </si>
  <si>
    <t>60018625;60018625</t>
  </si>
  <si>
    <t>7103328496;55216223700</t>
  </si>
  <si>
    <t>Meyers, Robert G.;Ye, Qiubo</t>
  </si>
  <si>
    <t>Terre Haute</t>
  </si>
  <si>
    <t>Rose Hulman Institute Technology</t>
  </si>
  <si>
    <t>Meyers R.</t>
  </si>
  <si>
    <t>Incorporation of Zeland‚Äôs IE3D in the microwave and RF classroom</t>
  </si>
  <si>
    <t>10.1109/APS.2002.1016437</t>
  </si>
  <si>
    <t>2-s2.0-0036076151</t>
  </si>
  <si>
    <t>[]</t>
  </si>
  <si>
    <t>A Matlab-based geometry optimization procedure for a linear scatterer array of equally spaced rectangular patches is presented. This solver is based on the use of the electric field integral equation (EFIE) and RWG edge elements.</t>
  </si>
  <si>
    <t>60011410;60011410;60011410</t>
  </si>
  <si>
    <t>7102637061;6603943840;7102064378</t>
  </si>
  <si>
    <t>Makarov, S.;Apte, A.;Berezin, A.</t>
  </si>
  <si>
    <t>Worcester</t>
  </si>
  <si>
    <t>Worcester Polytechnic Institute</t>
  </si>
  <si>
    <t>Makarov S.</t>
  </si>
  <si>
    <t>Geometry optimization of a finite array of microstrip patches using Matlab</t>
  </si>
  <si>
    <t>10.1109/APS.2002.1016442</t>
  </si>
  <si>
    <t>2-s2.0-0036076152</t>
  </si>
  <si>
    <t>['principal possibility', 'antenna ringing']</t>
  </si>
  <si>
    <t>The principal possibility to adapt a Ground Penetrating Radar (GPR) antenna to different environments using electrically controlled reactive loads was demonstrated. It was shown that it is possible to vary the antenna transfer function spectrum as well as the main pulse amplitude and the antenna ringing.</t>
  </si>
  <si>
    <t>516-519</t>
  </si>
  <si>
    <t>60006288;118142442;118142442;60006288</t>
  </si>
  <si>
    <t>24774219300;6603458088;6507078562;35563466100</t>
  </si>
  <si>
    <t>Yarovoy, A. G.;Schukin, A. D.;Kaploun, I. V.;Ligthart, L. P.</t>
  </si>
  <si>
    <t>Netherlands;Russian Federation</t>
  </si>
  <si>
    <t>Delft;Moscow</t>
  </si>
  <si>
    <t>Delft University of Technology;Academician A.L.Mintr Radiotechnical Inrtitute</t>
  </si>
  <si>
    <t>60006288;118142442</t>
  </si>
  <si>
    <t>Yarovoy A.</t>
  </si>
  <si>
    <t>Adaptive bow-tie antenna with variable current distribution</t>
  </si>
  <si>
    <t>10.1109/APS.2002.1016135</t>
  </si>
  <si>
    <t>2-s2.0-0036076158</t>
  </si>
  <si>
    <t>['two types', 'sun reaction', 'specific changes', 'shade reaction', 'saturating irradiance', 'red algae', 'reaction occurring', 'primary step', 'photosynthetic apparatus', 'low irradiance', 'lhc ii', 'high irradiance', 'heavy metal', 'ectocarpus siliculosus', 'different phyla', 'different irradiances', 'damage occurs', 'concentrations induced', 'brown algae', 'antenna proteins', 'algae belonging']</t>
  </si>
  <si>
    <t>Chlorophyta | Copper | Heavy metal substituted chlorophyll | Phaeophyta | Photosynthesis | Rhodophyta | Zinc</t>
  </si>
  <si>
    <t>The targets of heavy metal (here Cu2+ and Zn2+) attack on the photosynthetic apparatus of algae belonging to different phyla were investigated. Experiments with the green alga Scenedesmus quadricauda confirmed previous findings that according to the irradiance level two different phenomena occur, which were further characterized by specific changes in several photosynthetic parameters. The reaction occurring under low irradiance (shade reaction) is characterized by heavy metal substitution of Mg2+ in chl molecules bound predominantly in the light harvesting complex II of Chlorophyta (LHC II). Under high irradiance (sun reaction) the LHC II chls are inaccessible to substitution and the damage occurs in the PSII reaction center instead. Algae with antenna proteins other than the LHC II did not show the two types of heavy metal attack at different irradiances. In red algae (Antithamnion plumula), low Cu2+ concentrations induced the sun reaction even at very low irradiance. In brown algae (Ectocarpus siliculosus) the shade reaction occurred even in saturating irradiance. These results also indicate that despite some similarity in their features, the primary step of the sun reaction and photoinhibition is different.</t>
  </si>
  <si>
    <t>429-441</t>
  </si>
  <si>
    <t>Journal of Phycology</t>
  </si>
  <si>
    <t>117873661;117873661;117873661;117873661;117873661</t>
  </si>
  <si>
    <t>7005308712;6603180428;7003863461;8433926800;55942800600</t>
  </si>
  <si>
    <t>K√ºpper, Hendrik;≈†etl√≠k, Ivan;Spiller, Martin;K√ºpper, Frithjof C.;Pr√°≈°il, Ond≈ôej</t>
  </si>
  <si>
    <t>Marl</t>
  </si>
  <si>
    <t>Oderbruchstra√üe 27</t>
  </si>
  <si>
    <t>K√ºpper H.</t>
  </si>
  <si>
    <t>Heavy metal-induced inhibition of photosynthesis: Targets of in vivo heavy metal chlorophyll formation</t>
  </si>
  <si>
    <t>10.1046/j.1529-8817.2002.t01-1-01148.x</t>
  </si>
  <si>
    <t>2-s2.0-0036076175</t>
  </si>
  <si>
    <t>['work well', 'waves region', 'reverse side', 'new form', 'harmonious coexistence', 'frequency diversities', 'feed components', 'building block']</t>
  </si>
  <si>
    <t>A study was conducted on the design of novel antenna topology planning used as a building block for deploying array antenna systems. The new form of the cross-slot coupling patch antennas presented shows the harmonious coexistence of various propagation modes built into a single layer structure, and that the reverse side of the antenna can be used for the active and feed components. The proposed antenna configurations were able to demonstrate broad bandwidth characteristics, compactness, and polarization/frequency diversities with CPW feed lines, and was proven to work well in the mm-waves region.</t>
  </si>
  <si>
    <t>222-225</t>
  </si>
  <si>
    <t>60028897;60028897</t>
  </si>
  <si>
    <t>7003377564;7006002142</t>
  </si>
  <si>
    <t>Hettak, K.;Delisle, G. Y.</t>
  </si>
  <si>
    <t>Ottawa</t>
  </si>
  <si>
    <t>University of Ottawa</t>
  </si>
  <si>
    <t>Hettak K.</t>
  </si>
  <si>
    <t>A novel class of CPW coupled patch antenna for polarization and frequency diversities</t>
  </si>
  <si>
    <t>10.1109/APS.2002.1018195</t>
  </si>
  <si>
    <t>2-s2.0-0036076264</t>
  </si>
  <si>
    <t>['symmetrical applications', 'measurement results', 'improved configuration', 'balanced probe']</t>
  </si>
  <si>
    <t>An improved configuration of a balanced probe, for symmetrical applications of electromagnetic short pulse measurements is introduced. A few measurement results are presented to support the configuration.</t>
  </si>
  <si>
    <t>278-281</t>
  </si>
  <si>
    <t>An improved configuration of symmetrical two-coaxial feeder for use in short electromagnetic pulse measurements</t>
  </si>
  <si>
    <t>10.1109/APS.2002.1016302</t>
  </si>
  <si>
    <t>2-s2.0-0036076375</t>
  </si>
  <si>
    <t>['sixteen 5', 'phase shifters', 'novel x', 'line source', 'hrl laboratories', 'contact switch', 'building block', 'beam scan', 'band cts', '10 ghz']</t>
  </si>
  <si>
    <t>A line source of sixteen 5-bit MEMS phase shifters was used for beam scan of a novel X-band CTS (Continuous Transverse Stubs) antenna over +/- 45 degrees in the H-plane. The 5-bit phase shifter has 1 dB loss on average over 6-10 GHz. The building block of these phase shifters is a cantilevered MEMS switch developed by HRL Laboratories. The metal-contact switch is characterized by 0.15 dB loss and 40 dB isolation at 10 GHz.</t>
  </si>
  <si>
    <t>14-17</t>
  </si>
  <si>
    <t>60005304;60005304;60005304;60005304;60005304;60021939;60021939</t>
  </si>
  <si>
    <t>24483335300;7103263554;7101890596;6504792918;57225669556;7102496311;7005066766</t>
  </si>
  <si>
    <t>Lee, J. J.;Quan, C.;Allison, R.;Reinehr, Anita;Pierce, B.;Loo, R. Y.;Schaffner, J.</t>
  </si>
  <si>
    <t>Malibu;Waltham</t>
  </si>
  <si>
    <t>HRL Laboratories;Raytheon</t>
  </si>
  <si>
    <t>60021939;60005304</t>
  </si>
  <si>
    <t>Lee J.J.</t>
  </si>
  <si>
    <t>Array antennas using low loss MEMS phase shifters</t>
  </si>
  <si>
    <t>10.1109/APS.2002.1016017</t>
  </si>
  <si>
    <t>2-s2.0-0036076379</t>
  </si>
  <si>
    <t>['triangular cylinders', 'printed antennas', 'paper presents', 'mixed surface', 'inhomogeneous substrate', 'inhomogeneous dielectrics', 'calculation methods']</t>
  </si>
  <si>
    <t>Inhomogeneous dielectrics | Integral equation | Polarisation currents</t>
  </si>
  <si>
    <t>This paper presents a method for the analysis of printed antennas with inhomogeneous dielectrics. A mixed surface and volume integral equation is formulated and solved by applying the Method of Moments. Parallelepipeds and triangular cylinders are used to define volume basis functions. Computed return loss of a patch with inhomogeneous substrate are compared to and found in agreement with other calculation methods and measurements.</t>
  </si>
  <si>
    <t>862-865</t>
  </si>
  <si>
    <t>60028186;60028186</t>
  </si>
  <si>
    <t>55926740700;7006665188</t>
  </si>
  <si>
    <t>Tiezzi, F.;Mosig, Juan R.</t>
  </si>
  <si>
    <t>Switzerland</t>
  </si>
  <si>
    <t>Lausanne</t>
  </si>
  <si>
    <t>Swiss Federal Institute of Technology Lausanne</t>
  </si>
  <si>
    <t>Tiezzi F.</t>
  </si>
  <si>
    <t>Analysis of printed antennas with inhomogeneous dielectric bodies</t>
  </si>
  <si>
    <t>10.1109/APS.2002.1016781</t>
  </si>
  <si>
    <t>2-s2.0-0036076450</t>
  </si>
  <si>
    <t>['processing techniques', 'numerical methods', 'element time', 'element grid', 'electrically large', 'distributed parallelization', 'difference time', 'difference grid']</t>
  </si>
  <si>
    <t>The application of numerical methods to electrically large, three-dimensional geometries typically requires the use of parallel-processing techniques. As such, the distributed parallelization of the finite-element time-domain (FETD) with finite-difference time-domain (FDTD) hybrid is described. It is found that the parallelization procedure requires two domain decompositions: one for the structured, finite-difference grid, and the other for the unstructured, finite-element grid.</t>
  </si>
  <si>
    <t>168-171</t>
  </si>
  <si>
    <t>60007843;60007843;60007843;60007843;60007843</t>
  </si>
  <si>
    <t>7402919773;6603656772;6603948502;7402367377;36935473200</t>
  </si>
  <si>
    <t>Riley, D. J.;Pasik, M. F.;Kotulski, J. D.;Turner, C. D.;Riley, N. W.</t>
  </si>
  <si>
    <t>Albuquerque</t>
  </si>
  <si>
    <t>Sandia National Laboratories, New Mexico</t>
  </si>
  <si>
    <t>Riley D.</t>
  </si>
  <si>
    <t>Analysis of airframe-mounted antennas using parallel and hybridized finite-element time-domain methods</t>
  </si>
  <si>
    <t>10.1109/APS.2002.1018182</t>
  </si>
  <si>
    <t>2-s2.0-0036076455</t>
  </si>
  <si>
    <t>['wideband operation', 'vertical strip', 'two forms', 'low permittivity', 'input matching', 'improved coupling', 'coplanar waveguide', 'center strip']</t>
  </si>
  <si>
    <t>A technique for improving the input matching of a coplanar waveguide (CPW)-fed dielectric resonator (DR) antenna with low permittivity by adding a vertical strip extended from the center strip of the CPW on the surface of the DR is proposed. Thus, the improved coupling is expected because an additional coupling mechanism is introduced by adding the vertical strip. Moreover, the two forms of coupling by the aperture and the added vertical strip may excite two staggered resonant modes, which may be very close so that wideband operation is formed.</t>
  </si>
  <si>
    <t>60017161;60013983</t>
  </si>
  <si>
    <t>57198926864;55510527400</t>
  </si>
  <si>
    <t>Guo, Yong Xin;Luk, Kwai Man</t>
  </si>
  <si>
    <t>Singapore;Hong Kong</t>
  </si>
  <si>
    <t>Singapore City;Kowloon</t>
  </si>
  <si>
    <t>National University of Singapore;City University of Hong Kong</t>
  </si>
  <si>
    <t>Guo Y.</t>
  </si>
  <si>
    <t>On the improving coupling between coplanar waveguide and low-permittivity dielectric resonator antenna</t>
  </si>
  <si>
    <t>10.1109/APS.2002.1017027</t>
  </si>
  <si>
    <t>2-s2.0-0036076465</t>
  </si>
  <si>
    <t>['thermal requirements', 'rm ).', 'radiating module', 'proposed antenna', 'power amplification', 'phase shaping', 'measurement results', 'film substrates', 'developed modules', 'designed 6', 'band multiple', 'antenna concept']</t>
  </si>
  <si>
    <t>This paper describes design and measurement results of RF modules intended for a proposed spaceborne multimedia Ka-Band multiple-beam transmit phased array antenna. The developed modules include a four-beam RF Control Module (CM) for amplitude and phase shaping, a Solid State Power Amplifier Module (SSPAM) for power amplification as well as a Radiating Module (RM). The CM is realised on a multilayer LTCC substrate with custom-designed 6-bit phaseshifter MMICs and 5-bit attenuator MMICs. The SSPAM is realised on thin-film substrates with GaAs MMIC amplifiers. The modules were designed to meet the electrical, mechanical and thermal requirements of the proposed antenna. Using the developed modules, a subarray demonstrator consisting of four radiating patches was realised. The measurement results show that specified key performance parameters are met and prove the feasibility of the antenna concept. These activities are co-funded by the European Space Agency (ESA) in the frame of the ARTES 3 Multimedia Programme.</t>
  </si>
  <si>
    <t>61-64</t>
  </si>
  <si>
    <t>60077720;60077720;100393309;100393309</t>
  </si>
  <si>
    <t>57188750888;6701360406;7004588489;6602950530</t>
  </si>
  <si>
    <t>Butz, J.;Spinnler, M.;Christ, J.;Mahr, U.</t>
  </si>
  <si>
    <t>Backnang;Backnang</t>
  </si>
  <si>
    <t>Bosch Telecom GmbH;Marconi</t>
  </si>
  <si>
    <t>60077720;100393309</t>
  </si>
  <si>
    <t>Butz J.</t>
  </si>
  <si>
    <t>Highly integrated RF-modules for Ka-Band multiple-beam active phased array antennas</t>
  </si>
  <si>
    <t>10.1109/MWSYM.2002.1011559</t>
  </si>
  <si>
    <t>2-s2.0-0036076563</t>
  </si>
  <si>
    <t>['virtual environment', 'real environment', 'mutual coupling', 'microstrip patches', 'interpolation technique', 'effects produced', 'different types', 'array must', 'adaptive process']</t>
  </si>
  <si>
    <t>The effects produced by the mutual coupling between the elements of an array must be taken into account to improve the reliability of an adaptive process in a real environment. An interpolation technique, between the real and a virtual environment, is used to solve the problem of mutual coupling in a conformal phased array. The real environment disturbed by mutual coupling effects can be obtained from measurements or from an electromagnetics simulation program. The methodology is now illustrated on a hemispherical conformal array. The array can be composed of different types of antenna such as dipoles, horns and microstrip patches.</t>
  </si>
  <si>
    <t>106-109</t>
  </si>
  <si>
    <t>60030551;60030551;60030551;60009455</t>
  </si>
  <si>
    <t>6701578888;55650323300;7409320207;56277552400</t>
  </si>
  <si>
    <t>Recio, Raul Fernandez;Sarkar, Tapan K.;Kim, Kyungjung;Palma, Magdalena Salazar</t>
  </si>
  <si>
    <t>United States;Spain</t>
  </si>
  <si>
    <t>Syracuse;Madrid</t>
  </si>
  <si>
    <t>Syracuse University;Escuela T√©cnica Superior de Ingenieros de Telecomunicaci√≥n, Universidad Polit√©cnica de Madrid</t>
  </si>
  <si>
    <t>60030551;60009455</t>
  </si>
  <si>
    <t>Recio R.F.</t>
  </si>
  <si>
    <t>Elimination of mutual coupling in a conformal adaptive array antenna</t>
  </si>
  <si>
    <t>10.1109/APS.2002.1016261</t>
  </si>
  <si>
    <t>2-s2.0-0036076713</t>
  </si>
  <si>
    <t>['spurious solutions', 'schmidt method', 'proposed approach', 'proposed algorithm', 'objective functional', 'lsm ),', 'lagrangian functional', 'iterative procedure', 'exploiting gram', 'continuation method', 'array antennas', 'also introduce']</t>
  </si>
  <si>
    <t>In this communication, we present a technique, based on the continuation method, to face power synthesis problems for array antennas. By using the least square method (LSM), the power synthesis problem reduces to the minimization of an objective functional, which represents the square of the distance between the required and actual complex radiation pattern. Exploiting Gram-Schmidt method (GSM) and the constrained minimization theory, the objective functional can be turned into a Lagrangian functional, which depends only on the radiation phase distribution. In the proposed approach, we use an iterative procedure for the optimization of the Lagrangian functional and we also introduce a continuation method to improve the reliability and robustness of the algorithm with respect to spurious solutions. Numerical simulations show better performances of the proposed algorithm, in terms of mean square error, than the iterative least square synthesis (ILSS), although a slightly higher computational effort is required.</t>
  </si>
  <si>
    <t>536-539</t>
  </si>
  <si>
    <t>60019984;60019984</t>
  </si>
  <si>
    <t>35236148200;24479405400</t>
  </si>
  <si>
    <t>Castaldi, Giuseppe;Gerini, Giampiero</t>
  </si>
  <si>
    <t>The Hague</t>
  </si>
  <si>
    <t>Nederlandse Organisatie voor toegepast natuurwetenschappelijk onderzoek- TNO</t>
  </si>
  <si>
    <t>Castaldi G.</t>
  </si>
  <si>
    <t>Power synthesis of array antennas using the continuation method on far field phase distribution</t>
  </si>
  <si>
    <t>10.1109/APS.2002.1016402</t>
  </si>
  <si>
    <t>2-s2.0-0036076719</t>
  </si>
  <si>
    <t>['simulation studies', 'negative effect']</t>
  </si>
  <si>
    <t>Analytical and simulation studies of the important performance aspects of shorted circular patches were carried out. It was found that the use of dielectrics other than air has a negative effect on the efficiency of this type of antenna.</t>
  </si>
  <si>
    <t>60038812;60026338;60026338</t>
  </si>
  <si>
    <t>35581830600;7402535759;35566584200</t>
  </si>
  <si>
    <t>Mahmoud, Samir;Collins, Spencer;Antar, Yahia M.M.</t>
  </si>
  <si>
    <t>Kuwait;Canada</t>
  </si>
  <si>
    <t>Kuwait City;Kingston</t>
  </si>
  <si>
    <t>Kuwait University;Royal Military College of Canada</t>
  </si>
  <si>
    <t>60038812;60026338</t>
  </si>
  <si>
    <t>Mahmoud S.</t>
  </si>
  <si>
    <t>Performance of pin loaded microstrip patch antennas</t>
  </si>
  <si>
    <t>10.1109/APS.2002.1016239</t>
  </si>
  <si>
    <t>2-s2.0-0036076772</t>
  </si>
  <si>
    <t>['uniform array', 'resolution algorithms', 'real array', 'output voltage', 'linear transform', 'equivalent array', 'computed using']</t>
  </si>
  <si>
    <t>A technique to obtain an equivalent array of antennas uniformly spaced over a line from a non-uniform array of antennas arbitrarily located is presented. The output voltage in the equivalent array is computed using a linear transform of the output voltage in the real array. Super-resolution algorithms for find the Direction of Arrival (DOA) of coherently related incident waves can be applied to the output voltage vector of the equivalent uniform array.</t>
  </si>
  <si>
    <t>110-113</t>
  </si>
  <si>
    <t>60014586;60027800</t>
  </si>
  <si>
    <t>7006573616;15842946800</t>
  </si>
  <si>
    <t>Rivas, F.;C√°tedra, M. F.</t>
  </si>
  <si>
    <t>Alcala de Henares;Jaen</t>
  </si>
  <si>
    <t>Universidad de Alcal√°;Universidad de Ja√©n</t>
  </si>
  <si>
    <t>60027800;60014586</t>
  </si>
  <si>
    <t>Rivas F.</t>
  </si>
  <si>
    <t>A technique to obtain equivalent uniform arrays from non-uniform arrays of antennas</t>
  </si>
  <si>
    <t>10.1109/APS.2002.1016262</t>
  </si>
  <si>
    <t>2-s2.0-0036076813</t>
  </si>
  <si>
    <t>['modified multi', 'feed points', 'enables control', 'design method', 'aperture efficiency']</t>
  </si>
  <si>
    <t>A modified multi-focal paraboloid design that enables control of the feed points is proposed. As an example of this design method, the performance of the planar array fed multibeam reflector antenna is demonstrated. Numerical analysis results using a case employing 16-element array feed shows that the antenna offers homogeneous patterns in a wide scanning range and the aperture efficiency of over 64% (13 beam widths).</t>
  </si>
  <si>
    <t>662-665</t>
  </si>
  <si>
    <t>114298464;114298464;114298464;114298464</t>
  </si>
  <si>
    <t>7801416048;7005146839;7403954564;7202780352</t>
  </si>
  <si>
    <t>Kira, Fumio;Honma, Naoki;Cho, Keizo;Mizuno, Hideki</t>
  </si>
  <si>
    <t>Kira F.</t>
  </si>
  <si>
    <t>Modified multi-focal paraboloid design for high aperture efficiency multibeam reflector antenna</t>
  </si>
  <si>
    <t>10.1109/APS.2002.1016431</t>
  </si>
  <si>
    <t>2-s2.0-0036076819</t>
  </si>
  <si>
    <t>['theoretical results', 'square msa', 'shorting pins', 'resonance frequencies', 'msas ).', 'input impedance', 'conical pattern', 'broadside pattern', 'also highlighted']</t>
  </si>
  <si>
    <t>An overview is given on theoretical results of the study of compact microstrip antennas (MSAs). Multiport network model (MNM) and the method of moments based IE3D software are presented. A square MSA with shorting pins at the center of the radiating edges exhibit dual frequency operation with conical pattern at f1 and broadside pattern at f2. The effect of variation of the spacing between the shorts on resonance frequencies and input impedance is also highlighted.</t>
  </si>
  <si>
    <t>542-545</t>
  </si>
  <si>
    <t>60014153;60014153;60014153</t>
  </si>
  <si>
    <t>7102003703;6504364655;7202418704</t>
  </si>
  <si>
    <t>Daniel, Asha E.;Phulluke, Rajeshree;Kumar, Girish</t>
  </si>
  <si>
    <t>Mumbai</t>
  </si>
  <si>
    <t>Indian Institute of Technology Bombay</t>
  </si>
  <si>
    <t>Daniel A.</t>
  </si>
  <si>
    <t>Compact rectangular microstrip antenna for conical radiation pattern</t>
  </si>
  <si>
    <t>10.1109/APS.2002.1016142</t>
  </si>
  <si>
    <t>2-s2.0-0036076827</t>
  </si>
  <si>
    <t>['svd schemes', 'rf functions', 'realistic structure', 'drastic reduction', 'coarsest grid']</t>
  </si>
  <si>
    <t>The QDP and the C-SVD schemes for the qTM basis functions of the coarsest grid were applied to a realistic structure to compare the properties of the obtained MoM matrix. A drastic reduction of the number of iterations was obtained with both schemes with respect to the RF functions.</t>
  </si>
  <si>
    <t>60012162;60012162;60012162;60012162</t>
  </si>
  <si>
    <t>6602290062;24766561500;7004544655;6701353036</t>
  </si>
  <si>
    <t>Vipiana, Francesca;Vecchi, Giuseppe;Pirinoli, Paola;Matekovits, Ladislau</t>
  </si>
  <si>
    <t>Turin</t>
  </si>
  <si>
    <t>Politecnico di Torino</t>
  </si>
  <si>
    <t>Vipiana F.</t>
  </si>
  <si>
    <t>Coarsest-mesh issues in multiresolution integral-equation analysis of antennas</t>
  </si>
  <si>
    <t>10.1109/APS.2002.1016724</t>
  </si>
  <si>
    <t>2-s2.0-0036076828</t>
  </si>
  <si>
    <t>['successfully implemented', 'small area', 'proposed design', 'proposed antenna', 'pcs bands', 'experimental results', 'constructed prototype', 'band operation']</t>
  </si>
  <si>
    <t>A new planar monopole antenna design which is capable of triple-band operation, covering the GSM, DCS and PCS bands is presented. As such, the proposed design is described in detail and experimental results of the constructed prototype are given. As a result, a prototype of the proposed antenna is successfully implemented and it occupied a small area of 12 √ó 30 mm2.</t>
  </si>
  <si>
    <t>60011357;60011357;60011357;60011357</t>
  </si>
  <si>
    <t>7404851995;7102866407;35460663000;57192595710</t>
  </si>
  <si>
    <t>Lee, Gwo Yun;Chiou, Tzung Wern;Wong, Kin Lu;Wang, Cliff</t>
  </si>
  <si>
    <t>Lee G.</t>
  </si>
  <si>
    <t>Low-profile planar monopole antenna for GSM/DCS/PCS triple-band mobile phone</t>
  </si>
  <si>
    <t>10.1109/APS.2002.1018148</t>
  </si>
  <si>
    <t>2-s2.0-0036076834</t>
  </si>
  <si>
    <t>['wide range', 'useful extension', 'shaped dipole', 'radiation pattern', 'practical importance', 'input match', 'input impedance', 'improved performance', 'compact v', 'beneficially modified', 'antenna technology']</t>
  </si>
  <si>
    <t>A radiation pattern and input impedance on a compact v-shaped dipole that may be beneficially modified by an appropriate rolled edge are shown. Its effect is to give some useful extension to the input match and forward directed radiated field. Moreover, the practical importance of the concept is that it offers some improved performance for little additional complexity and cost to a wide range of modern printed ultra wideband (UWB) antenna technology.</t>
  </si>
  <si>
    <t>484-487</t>
  </si>
  <si>
    <t>60004407;60004407;60004407</t>
  </si>
  <si>
    <t>7003507268;7003842332;7003422526</t>
  </si>
  <si>
    <t>Morrow, Ivor L.;Persijn, Jan;Van Genderen, Piet</t>
  </si>
  <si>
    <t>Cranfield</t>
  </si>
  <si>
    <t>Cranfield University</t>
  </si>
  <si>
    <t>Morrow I.</t>
  </si>
  <si>
    <t>Rolled edge ultra-wideband dipole antenna for GPR application</t>
  </si>
  <si>
    <t>10.1109/APS.2002.1018257</t>
  </si>
  <si>
    <t>2-s2.0-0036076858</t>
  </si>
  <si>
    <t>['three orders', 'resonant frequencies', 'reasonable agreement', 'numerical computations', 'magnitude higher', 'loss resistance', 'input resistances', 'input resistance', 'frequencies removed', 'coupling system', 'coupling resistance', 'circuit equivalence', 'antenna measured', 'antenna efficiency']</t>
  </si>
  <si>
    <t>The coupling between the cavity and the antenna is analyzed by placing a small antenna inside the cavity. It is seen that at the resonant frequencies of the cavity, the input resistances of the antenna attains values two or three orders of magnitude higher than that at frequencies removed from resonance. A field-circuit equivalence of this coupling system is derived using full wave analysis. We show that the input resistance of the antenna measured at resonant frequencies of the cavity is not merely the loss resistance desired in determining the antenna efficiency but is actually the sum of the loss resistance of the antenna and the coupling resistance of the cavity. The results of numerical computations are in reasonable agreement with measurements for a short wire antenna.</t>
  </si>
  <si>
    <t>714-717</t>
  </si>
  <si>
    <t>60026306;60026306</t>
  </si>
  <si>
    <t>57193399964;7202724032</t>
  </si>
  <si>
    <t>Huang, Yeqin;Narayanan, Ram M.</t>
  </si>
  <si>
    <t>Lincoln</t>
  </si>
  <si>
    <t>University of Nebraska‚ÄìLincoln</t>
  </si>
  <si>
    <t>Antenna-Cavity coupling effects on measurement of antenna efficiency</t>
  </si>
  <si>
    <t>10.1109/APS.2002.1018310</t>
  </si>
  <si>
    <t>2-s2.0-0036076863</t>
  </si>
  <si>
    <t>['optimized structure', 'main beam', 'ground plane', 'frequency increases', 'easily predicted', 'circular aperture', 'beam direction', '6 ghz', '5 dbi', '3 db', '10 db']</t>
  </si>
  <si>
    <t>A one-arm microstrip spiral antenna with a circular aperture on the ground plane that functions as an eccentric spiral antenna is proposed. Its main beam moves linearly as frequency increases so that the beam direction can be easily predicted. It is shown that an optimized structure has a return loss less than 10 dB above 3.6 GHz, the axial ratio lower than 3 dB in the direction of main beam over one octave bandwidth, and gain over 2.5 dBi for the operating frequency range.</t>
  </si>
  <si>
    <t>60002445;60002445;60002445;60000745</t>
  </si>
  <si>
    <t>56122903200;7203000953;10043078000;7101803680</t>
  </si>
  <si>
    <t>Kim, Myungki;Oh, Daeyoung;Park, Ikmo;Bernhard, Jennifer T.</t>
  </si>
  <si>
    <t>Kyonggi-do;Urbana</t>
  </si>
  <si>
    <t>Ajou University;University of Illinois Urbana-Champaign</t>
  </si>
  <si>
    <t>60002445;60000745</t>
  </si>
  <si>
    <t>Kim M.</t>
  </si>
  <si>
    <t>One-Arm microstrip spiral antenna with a circular aperture on the ground plane</t>
  </si>
  <si>
    <t>10.1109/APS.2002.1018337</t>
  </si>
  <si>
    <t>2-s2.0-0036076864</t>
  </si>
  <si>
    <t>['intended application', 'compact package']</t>
  </si>
  <si>
    <t>Experience with a simple horn design illustrates low sidelobe patterns and relatively high G/T performance can be obtained in a compact package. The bandwidth of the horn is more than adequate for its intended application. As such, the design of this horn should lend itself to cost effective manufacture.</t>
  </si>
  <si>
    <t>836-839</t>
  </si>
  <si>
    <t>60029575;60029575;60029575</t>
  </si>
  <si>
    <t>7102091930;7005659326;7003489341</t>
  </si>
  <si>
    <t>Shaffer, J. T.;Ping, D. E.;Dybdal, R. B.</t>
  </si>
  <si>
    <t>Shaffer J.</t>
  </si>
  <si>
    <t>A simple high performance horn design</t>
  </si>
  <si>
    <t>10.1109/APS.2002.1018338</t>
  </si>
  <si>
    <t>2-s2.0-0036076865</t>
  </si>
  <si>
    <t>['zero axial', 'varying dimensions', 'prolate spheroids', 'planar surfaces', 'limiting cases', 'curvature variation', 'conformal antenna', 'boundary integral', 'azimuthal curvatures']</t>
  </si>
  <si>
    <t>The hybrid finite element-boundary integral (FE-BI) method is used to model the effects of curvature variation on the resonant input impedance of cavity-backed aperture antennas recessed in the surfaces of prolate spheroids of varying dimensions. In order to assess the validity of these results, the resonant input impedance of the conformal antenna, for the limiting cases of zero axial and azimuthal curvatures, will be compared with the resonant input impedances of cavity-backed aperture antennas conformal to cylindrical and planar surfaces, respectively.</t>
  </si>
  <si>
    <t>550-553</t>
  </si>
  <si>
    <t>60031707;60031707;105866046</t>
  </si>
  <si>
    <t>6602786575;7003299405;55587309400</t>
  </si>
  <si>
    <t>Macon, Charles A.;Kempel, Leo C.;Schneider, Stephen W.</t>
  </si>
  <si>
    <t>East Lansing;Dayton</t>
  </si>
  <si>
    <t>Michigan State University;Wright-Patterson A.F.B.</t>
  </si>
  <si>
    <t>60031707;105866046</t>
  </si>
  <si>
    <t>Macon C.</t>
  </si>
  <si>
    <t>Modeling cavity-backed apertures conformal to prolate spheroids using the finite element-boundary integral technique</t>
  </si>
  <si>
    <t>10.1109/APS.2002.1016405</t>
  </si>
  <si>
    <t>2-s2.0-0036076889</t>
  </si>
  <si>
    <t>['total width', 'return loss', 'polarization level', 'pass band', 'new type', 'maximum gain', 'layered structure', 'feed line', 'cpas ).', 'coplanar waveguide', 'antenna operated', '9 %.', '8 dbi', '2wf ))', '2 ghz', '10 db']</t>
  </si>
  <si>
    <t>In this paper, we will present a new type of broadband coplanar patch antennas. Multi-layered structure was used to increase the bandwidth of the coplanar patch antennas (CPAs). An additional ground plane was inserted under the coplanar waveguide (CPW) feed line, which reduce the ratio of center strip line to the total width of the CPW (Sf/(Sf+2Wf)) and the dispersion of the feed line. Antenna operated at 10GHz was designed. The measured impedance bandwidth (return loss &lt; -10 dB) of antenna was 9%. Stable radiation patterns within the pass band were observed; maximum gain of 8.8 dBi at 10.2 GHz was measured. The cross-polarization level of the antenna was -15dB.</t>
  </si>
  <si>
    <t>580-583</t>
  </si>
  <si>
    <t>109541926;109541926;109541926;109541926</t>
  </si>
  <si>
    <t>7102473419;55805208800;35350619100;55570148900</t>
  </si>
  <si>
    <t>Tong, K. F.;Li, K.;Matsui, T.;Izutsu, M.</t>
  </si>
  <si>
    <t>Communication Research Laboratory</t>
  </si>
  <si>
    <t>Tong K.</t>
  </si>
  <si>
    <t>Broadband multi-layered coplanar patch antenna</t>
  </si>
  <si>
    <t>10.1109/APS.2002.1016412</t>
  </si>
  <si>
    <t>2-s2.0-0036076890</t>
  </si>
  <si>
    <t>['windows 2000', 'preliminary results', 'matlab performance', 'matlab compiler', 'current version']</t>
  </si>
  <si>
    <t>Matlab performance for the solution of medium-scale EM problems including antenna radiation and scattering was evaluated. The current version of Matlab 6 Release 12 was considered. Three different platforms were studied: Windows 2000, Windows ME, and LINUX. Furthermore, the performance of the Matlab compiler was investigated. Preliminary results on Matlab performance recently reported were considerably improved using the vectorization of the existing Matlab code.</t>
  </si>
  <si>
    <t>60011410;60011410</t>
  </si>
  <si>
    <t>6603943840;7102637061</t>
  </si>
  <si>
    <t>Apte, A.;Makarov, S.</t>
  </si>
  <si>
    <t>Apte A.</t>
  </si>
  <si>
    <t>Execution times for the solution of MOM equations in matlab</t>
  </si>
  <si>
    <t>10.1109/APS.2002.1016438</t>
  </si>
  <si>
    <t>2-s2.0-0036076892</t>
  </si>
  <si>
    <t>['test system', 'system experimentally', 'dielectric constant']</t>
  </si>
  <si>
    <t>In order to verify the cylindrical confocal microwave imaging (CMI) system experimentally, a test system was designed to image analogous contrasts in dielectric constant. Results of the experiment and associated signal processing were highlighted.</t>
  </si>
  <si>
    <t>819-822</t>
  </si>
  <si>
    <t>60002306;60003122;60003122;60003122</t>
  </si>
  <si>
    <t>7003469411;7102950184;7003810914;7102344649</t>
  </si>
  <si>
    <t>Fear, Elise;Low, Andrew;Sill, Jeff;Stuchly, Maria A.</t>
  </si>
  <si>
    <t>Victoria;Calgary</t>
  </si>
  <si>
    <t>University of Victoria;University of Calgary</t>
  </si>
  <si>
    <t>60003122;60002306</t>
  </si>
  <si>
    <t>Fear E.</t>
  </si>
  <si>
    <t>Microwave system for breast tumor detection: Experimental concept evaluation</t>
  </si>
  <si>
    <t>10.1109/APS.2002.1016468</t>
  </si>
  <si>
    <t>2-s2.0-0036076897</t>
  </si>
  <si>
    <t>['proposed design', 'desired 2', 'band operations', 'band operation', 'achieving 2', '2 ghz']</t>
  </si>
  <si>
    <t>A new design using a rectangular spiral printed monopole for achieving 2.4 and 5.2 GHz dual-band operations was demonstrated. In this design, the monopole‚Äôs first two resonant frequencies were tuned to be around the desired 2.4 and 5.2 GHz. According to this, a single resonant path was used for obtaining the dual-band operation, which makes the proposed design with a more compact realty space required.</t>
  </si>
  <si>
    <t>496-499</t>
  </si>
  <si>
    <t>7006351403;25960688900;35460663000</t>
  </si>
  <si>
    <t>Tung, Hao Chun;Chen, Wen Shyang;Wong, Kin Lu</t>
  </si>
  <si>
    <t>Tung H.</t>
  </si>
  <si>
    <t>Integrated rectangular spiral monopole antenna for 2.4/5.2 GHz dual-band operation</t>
  </si>
  <si>
    <t>10.1109/APS.2002.1018260</t>
  </si>
  <si>
    <t>2-s2.0-0036076950</t>
  </si>
  <si>
    <t>['wlan application', 'two monopoles', 'suitable dimensions', 'novel dual', 'circuit board', 'antenna consists']</t>
  </si>
  <si>
    <t>A novel dual-polarized antenna design for wireless local area networks (WLAN) application in the 2.4 GHz band is presented. Thus, the antenna consists of two simple planar monopoles printed and integrated on a circuit board for the WLAN application. The two monopoles are placed 90¬∞ apart, and between them, a protruded ground plane of suitable dimensions is introduced.</t>
  </si>
  <si>
    <t>80-83</t>
  </si>
  <si>
    <t>60011357;60011357</t>
  </si>
  <si>
    <t>36815519800;35460663000</t>
  </si>
  <si>
    <t>Kuo, Yen Liang;Wong, Kin Lu</t>
  </si>
  <si>
    <t>Dual-polarized monopole antenna for WLAN application</t>
  </si>
  <si>
    <t>10.1109/APS.2002.1016931</t>
  </si>
  <si>
    <t>2-s2.0-0036076958</t>
  </si>
  <si>
    <t>['complex environments', 'baseband processes', 'antenna model']</t>
  </si>
  <si>
    <t>An accurate indoor end-to-end physical layer model including radio wave propagation environment, antenna model, and the RF/IF front end circuit and baseband processes is presented. As such, the simulator‚Äôs interface geometrical modeler makes the tool very convenient for complex environments. As a result, indoor propagation effects for short-range technologies interfering on each other in a simple common RF link is shown.</t>
  </si>
  <si>
    <t>60014171;60014171</t>
  </si>
  <si>
    <t>6602384756;7005912644</t>
  </si>
  <si>
    <t>Santillan, C. A.;Safavi-Naeini, S.</t>
  </si>
  <si>
    <t>Waterloo</t>
  </si>
  <si>
    <t>University of Waterloo</t>
  </si>
  <si>
    <t>Santillan C.</t>
  </si>
  <si>
    <t>An accurate and effective physical layer simulator for micro- and pico-cellular radio systems and networks</t>
  </si>
  <si>
    <t>10.1109/APS.2002.1017070</t>
  </si>
  <si>
    <t>2-s2.0-0036076967</t>
  </si>
  <si>
    <t>['wideband dual', 'uhf array', 'scan region', 'rigid implementation', 'polarized vhf', 'polar isolation', 'planes within', 'particularly suited', 'lightweight requirements', 'driving factors', 'conical scan', 'array operates', '25db cross']</t>
  </si>
  <si>
    <t>The development of a wideband dual-polarized VHF-UHF array with a conical scan of ¬±45¬∞ is described. Specifically, the array operates over a 4:1 frequency bandwidth with compactness and lightweight requirements as the driving factors in the design. It typically exhibits 20-25dB cross-polar isolation in all planes within the scan region. Furthermore, the form of the element is particularly suited to a lightweight but rigid implementation.</t>
  </si>
  <si>
    <t>200-203</t>
  </si>
  <si>
    <t>100406025;60003196;60003196;60017161</t>
  </si>
  <si>
    <t>7406035405;7102873029;7402326049;7102646632</t>
  </si>
  <si>
    <t>Chan, K. K.;Peng, B. T.;Oh, H. K.;Gan, Y. B.</t>
  </si>
  <si>
    <t>Singapore;Singapore;Canada</t>
  </si>
  <si>
    <t>Singapore City;Singapore;Brampton</t>
  </si>
  <si>
    <t>National University of Singapore;DSO National Laboratories;Chan Technologies Inc.</t>
  </si>
  <si>
    <t>60017161;60003196;100406025</t>
  </si>
  <si>
    <t>Chan K.</t>
  </si>
  <si>
    <t>Design of a compact and light weight wideband dual-polarized VHF-UHF array</t>
  </si>
  <si>
    <t>10.1109/APS.2002.1016959</t>
  </si>
  <si>
    <t>2-s2.0-0036076998</t>
  </si>
  <si>
    <t>['virtually optimize', 'reflector antenna', 'radiation pattern', 'new method', 'method optimizes', 'also satisfies']</t>
  </si>
  <si>
    <t>A new method for the far field pattern synthesis of parabolic reflector antennas that can virtually optimize all major design parameters simultaneously is presented. This method optimizes the gain and the cross-polarization of the radiation pattern of the reflector antenna. It also satisfies the FCC standard limits on the sidelobe level envelope.</t>
  </si>
  <si>
    <t>670-673</t>
  </si>
  <si>
    <t>60027666;100499538;60025778</t>
  </si>
  <si>
    <t>6603691726;14919369300;6603538429</t>
  </si>
  <si>
    <t>Barkeshli, Kasra;Mazlumi, Farhad;Azadegan, Reza</t>
  </si>
  <si>
    <t>Iran;United States;Iran</t>
  </si>
  <si>
    <t>Tehran;Ann Arbor;Tehran</t>
  </si>
  <si>
    <t>Sharif University of Technology;University of Michigan, Ann Arbor;Civil Aviation Technology College</t>
  </si>
  <si>
    <t>60027666;60025778;100499538</t>
  </si>
  <si>
    <t>Barkeshli K.</t>
  </si>
  <si>
    <t>The synthesis of offset dual reflector antennas by genetic algorithms</t>
  </si>
  <si>
    <t>10.1109/APS.2002.1016433</t>
  </si>
  <si>
    <t>2-s2.0-0036077104</t>
  </si>
  <si>
    <t>['wideband characteristics', 'vswr ),', 'using slots', 'thin slot', 'sharp edges', 'return loss', 'patch dimensions', 'paper presents', 'entire x', 'dielectric substrate', 'center frequency', 'antenna parameters', 'antenna characteristics', '4 ghz', '10 ghz', '10 db']</t>
  </si>
  <si>
    <t>This paper presents a set of coplanar patch antennas (CPA), designed to operate at a center frequency of 10 GHz with very wideband characteristics. The antenna is based on a rectangular patch surrounded by thin slot, and its performance is tuned by using slots, shorts, and by mitering the sharp edges and corners. These antenna parameters which include the patch dimensions, the length of the coplanar waveguide feed section, the thickness of the dielectric substrate, the length of a PEC tuning short in the slot, and the length of the additional vertical tuning slots are investigated for improved performance across the entire X-band. The antenna characteristics (impedance, return loss, voltage standing wave ratio (VSWR), and far field radiation pattern) are computed for three designs yielding bandwidths that ranges from 3 to 4 GHz or 30-40% at -10 dB.</t>
  </si>
  <si>
    <t>60010491;60010491;60010491;60010491;60010491</t>
  </si>
  <si>
    <t>7005949569;6603341974;56234090600;35556538100;7501501369</t>
  </si>
  <si>
    <t>Elsherbeni, Atef Z.;Eldek, Abdelnasser A.;Baker, Brad N.;Smith, Charles E.;Lee, Kai Fong</t>
  </si>
  <si>
    <t>University</t>
  </si>
  <si>
    <t>University of Mississippi</t>
  </si>
  <si>
    <t>Elsherbeni A.Z.</t>
  </si>
  <si>
    <t>Wideband coplanar patch-slot antennas for radar applications</t>
  </si>
  <si>
    <t>10.1109/APS.2002.1016116</t>
  </si>
  <si>
    <t>2-s2.0-0036077106</t>
  </si>
  <si>
    <t>['shaped msa', 'ring msa', 'polar level', 'largest bandwidth', 'higher cross']</t>
  </si>
  <si>
    <t>Various stacked configurations of C-shaped MSA with C, H and ring MSA were studied. Theoretical and experimental results showed good agreement. A C-shaped with a Ring MSA gave the largest bandwidth of all, with a higher cross-polar level whereas C-shaped with C-shaped gave lowest cross-polar level.</t>
  </si>
  <si>
    <t>538-541</t>
  </si>
  <si>
    <t>60014153;60014153</t>
  </si>
  <si>
    <t>9239822800;7202418704</t>
  </si>
  <si>
    <t>Deshmukh, Amit A.;Kumar, Girish</t>
  </si>
  <si>
    <t>Deshmukh A.</t>
  </si>
  <si>
    <t>Compact broadband c-shaped stacked microstrip antennas</t>
  </si>
  <si>
    <t>10.1109/APS.2002.1016140</t>
  </si>
  <si>
    <t>2-s2.0-0036077107</t>
  </si>
  <si>
    <t>['worse still', 'since adc', 'receiver ).', 'quantitatively assessing', 'performed prior', 'paper describes', 'nonlinear distortion', 'mitigation technique', 'measurements show', 'individual receivers', 'highly correlated', 'dr enhancement', 'digital arrays', 'digital array', 'different types', 'adc ),']</t>
  </si>
  <si>
    <t>In a digital array, each receiver performs analog-to-digital-conversion (ADC), with the resulting digital data later combined via digital beamforming techniques. Since ADC is performed prior to beamforming, it is thus theoretically possible to enhance the dynamic-range (DR) of the individual receivers through post-ADC array integration gain. In practice, however, DR enhancement is limited by correlation of the nonlinearities (from receiver to receiver). Worse still, little published data exists on this subject (i.e. suitable for quantitatively assessing the correlation coefficients). This makes it difficult to predict how much DR enhancement will be achieved on real digital arrays. This paper describes the results of recent experiments involving a four-channel digital receiver system. The system was used to measure the correlation (between receivers) of different types of nonlinear distortion. The measurements quantitatively demonstrate that some nonlinearities are highly correlated. Next, the system was used to evaluate a recently proposed method [1] for decorrelating nonlinear distortion in digital arrays. The measurements show that the mitigation technique is successful in decorrelating some nonlinear signal components.</t>
  </si>
  <si>
    <t>49-52</t>
  </si>
  <si>
    <t>60024592;60024592</t>
  </si>
  <si>
    <t>57197128210;7004096861</t>
  </si>
  <si>
    <t>Howard, Lincoln Cole;Rabideau, Daniel J.</t>
  </si>
  <si>
    <t>Lexington</t>
  </si>
  <si>
    <t>Lincoln Laboratory</t>
  </si>
  <si>
    <t>Howard L.</t>
  </si>
  <si>
    <t>Correlation of nonlinear distortion in digital phased arrays: Measurement and mitigation</t>
  </si>
  <si>
    <t>10.1109/MWSYM.2002.1011556</t>
  </si>
  <si>
    <t>2-s2.0-0036077168</t>
  </si>
  <si>
    <t>['paper aims', 'flight data', 'computer simulation', 'close agreement', 'blockage effects', 'actual measurement']</t>
  </si>
  <si>
    <t>An understanding of the blockage effects is necessary for the communication coverage prediction. As such, an antenna model based on the flight data is determined so that it can be used for the communication coverage analysis. This paper aims to achieve a close agreement between the Dynamic Environment Communications Analysis Testbed (DECAT) computer simulation/prediction and the actual measurement on the Ku-band communication coverage.</t>
  </si>
  <si>
    <t>320-323</t>
  </si>
  <si>
    <t>60002959;60002959;60002959;60002959;60002959</t>
  </si>
  <si>
    <t>7004293588;7103149745;55458298600;6506512040;6701587014</t>
  </si>
  <si>
    <t>Hwu, Shian U.;Loh, Yin Chung;Watson, John C.;Kroll, Quin D.;Sham, Catherine C.</t>
  </si>
  <si>
    <t>Bethesda</t>
  </si>
  <si>
    <t>Lockheed Martin Corporation</t>
  </si>
  <si>
    <t>Hwu S.</t>
  </si>
  <si>
    <t>Space station Ku-band reflector antenna model for communication coverage analysis</t>
  </si>
  <si>
    <t>10.1109/APS.2002.1018219</t>
  </si>
  <si>
    <t>2-s2.0-0036077176</t>
  </si>
  <si>
    <t>['unit array', 'computational requirement']</t>
  </si>
  <si>
    <t>Active antenna | Array | FDTD | Parallel processing</t>
  </si>
  <si>
    <t>The active integrated antenna array given in [4] is simulated by use of parallel FDTD algorithm to reduce the computational requirement. A 4-unit array with dual-modes and dual-frequencies is found in simulation.</t>
  </si>
  <si>
    <t>628-631</t>
  </si>
  <si>
    <t>60025578;60013983;60013983</t>
  </si>
  <si>
    <t>55554965100;55477588200;55511318500</t>
  </si>
  <si>
    <t>Chu, Qing Xin;Chan, Ka Fai;Chan, Chi Hou</t>
  </si>
  <si>
    <t>China;Hong Kong</t>
  </si>
  <si>
    <t>Xi'an;Kowloon</t>
  </si>
  <si>
    <t>Xidian University;City University of Hong Kong</t>
  </si>
  <si>
    <t>60025578;60013983</t>
  </si>
  <si>
    <t>Chu Q.</t>
  </si>
  <si>
    <t>Parallel FDTD analysis of active integrated antenna array</t>
  </si>
  <si>
    <t>10.1109/APS.2002.1016423</t>
  </si>
  <si>
    <t>2-s2.0-0036077315</t>
  </si>
  <si>
    <t>['x ).', 'novel approach', 'new approach', 'interesting properties', 'bandlimited functions', 'afs ha']</t>
  </si>
  <si>
    <t>A new approach to the approximation of bandlimited functions is proposed and justified. It is based on interesting properties of the AFs ha(x). Numerical experiments show effectiveness of the novel approach.</t>
  </si>
  <si>
    <t>152-155</t>
  </si>
  <si>
    <t>60021331;60033469</t>
  </si>
  <si>
    <t>Kravchenko, Victor F.;Basarab, Michael A.</t>
  </si>
  <si>
    <t>Bauman Moscow State Technical University;Russian Academy of Sciences</t>
  </si>
  <si>
    <t>60033469;60021331</t>
  </si>
  <si>
    <t>The use of atomic functions for interpolation of bandlimited signals and solving some antenna synthesis problems</t>
  </si>
  <si>
    <t>10.1109/APS.2002.1016050</t>
  </si>
  <si>
    <t>2-s2.0-0036077319</t>
  </si>
  <si>
    <t>['radiation pattern', 'novel multi', 'nearly uniform', 'directional properties', 'bands within', 'antenna operates', '6 mm', '50 mm', '1990 mhz', '10 mm']</t>
  </si>
  <si>
    <t>A novel multi-band internal antenna is introduced. The antenna operates in the AMPS (824-894 MHz), GSM (880-960 MHz), and PCS (1850-1990 MHz) bands within a VSWR of 2.5:1. The size of the antenna is 50 mm by 10 mm by 6 mm. The radiation pattern of the antenna is nearly uniform with some directional properties in the high frequency band.</t>
  </si>
  <si>
    <t>32-35</t>
  </si>
  <si>
    <t>60018179;60103834;60103834;60103834</t>
  </si>
  <si>
    <t>7404486537;57213703627;53870094800;57196872325</t>
  </si>
  <si>
    <t>Ali, M.;Hayes, G. J.;Hwang, H. S.;Sadler, R. A.</t>
  </si>
  <si>
    <t>Plano;Columbia</t>
  </si>
  <si>
    <t>Ericsson Inc.;University of South Carolina</t>
  </si>
  <si>
    <t>60103834;60018179</t>
  </si>
  <si>
    <t>Ali M.</t>
  </si>
  <si>
    <t>A triple-band internal antenna for mobile hand-held terminals</t>
  </si>
  <si>
    <t>10.1109/APS.2002.1016021</t>
  </si>
  <si>
    <t>2-s2.0-0036077362</t>
  </si>
  <si>
    <t>['focusing element', 'conformal shape', 'beamforming properties']</t>
  </si>
  <si>
    <t>An overview is given on the beamforming properties of K band waveguide array (18-26 Ghz), operating as a linear arc array. The array has two directing waveguides and one focusing waveguide, and conformal shape can be achieved by moving only the focusing element.</t>
  </si>
  <si>
    <t>120-123</t>
  </si>
  <si>
    <t>6506390910;7003981071;7401972862;7003524350</t>
  </si>
  <si>
    <t>Tulpule, R.;Karnik, N.;Kumar, B. P.;Branner, G. R.</t>
  </si>
  <si>
    <t>Tulpule R.</t>
  </si>
  <si>
    <t>Near-field beamforming in conformal linear arrays</t>
  </si>
  <si>
    <t>10.1109/APS.2002.1016042</t>
  </si>
  <si>
    <t>2-s2.0-0036077363</t>
  </si>
  <si>
    <t>['viable alternative', 'sufficiently accurate', 'region scattering', 'radiation problems', 'mesh truncation', 'boundary integral', 'based simulation', 'based schemes', '3d open']</t>
  </si>
  <si>
    <t>An algorithm for realizing perfectly matched layers (PMLs) in the TDFEM-based simulation of 3D open-region electromagnetic scattering and radiation problems is proposed. Numerical results demonstrate that the proposed PML algorithm is sufficiently accurate and constitutes a viable alternative to the boundary integral-based schemes for the mesh truncation of open-region scattering and radiation problems.</t>
  </si>
  <si>
    <t>158-161</t>
  </si>
  <si>
    <t>60000745;60000745;60000745;60007843</t>
  </si>
  <si>
    <t>7005816353;7403588231;7005196479;7402919773</t>
  </si>
  <si>
    <t>Jiao, D.;Jin, J. M.;Michielssen, E.;Riley, D.</t>
  </si>
  <si>
    <t>Albuquerque;Urbana</t>
  </si>
  <si>
    <t>Sandia National Laboratories, New Mexico;University of Illinois Urbana-Champaign</t>
  </si>
  <si>
    <t>60007843;60000745</t>
  </si>
  <si>
    <t>Jiao D.</t>
  </si>
  <si>
    <t>Time-domain finite-element simulation of three-dimensional scattering and radiation problems using perfectly matched layers</t>
  </si>
  <si>
    <t>10.1109/APS.2002.1016051</t>
  </si>
  <si>
    <t>2-s2.0-0036077367</t>
  </si>
  <si>
    <t>['wire scattering', 'wire scatterer', 'standard pulse', 'solve thin', 'radiation problems', 'numerical examples', 'numerical calculations', 'integral equations', 'increase accuracy', 'based mom']</t>
  </si>
  <si>
    <t>The smooth local cosine (SLC) functions were applied to the integral equations to solve thin-wire scattering and radiation problems. Numerical examples of thin-wire scatterer and antenna were considered. The results were compared with those obtained by using the standard pulse-based MoM. It was observed that the use of the fast discrete cosine transform DCT-IV can drastically reduce computational time and increase accuracy of numerical calculations.</t>
  </si>
  <si>
    <t>242-245</t>
  </si>
  <si>
    <t>60021293;60021293;60021293;60021293</t>
  </si>
  <si>
    <t>6603486523;7201975887;6503855704;7201517851</t>
  </si>
  <si>
    <t>Tretiakov, Youri V.;Pan, George W.;Technentin, Bob;Gilbert, Barry K.</t>
  </si>
  <si>
    <t>Armonk</t>
  </si>
  <si>
    <t>International Business Machines</t>
  </si>
  <si>
    <t>Tretiakov Y.</t>
  </si>
  <si>
    <t>Malvar wavelets for thin-wire antennas and scatterers</t>
  </si>
  <si>
    <t>10.1109/APS.2002.1016071</t>
  </si>
  <si>
    <t>2-s2.0-0036077368</t>
  </si>
  <si>
    <t>['synchronous ofdm', 'new method', 'extrapolation matrix', 'computationally complex', 'channel vectors', 'broadband channel']</t>
  </si>
  <si>
    <t>The issue of pilot tone based uplink channel estimation in a synchronous OFDM-SDMA mobile radio system concept was considered. The problem of estimating the channel vectors for the simultaneously active SDMA users was stated. A simple and a computationally efficient technique was used to estimate the broadband channel that utilizes the Extrapolation Matrix. Simulation results show that the performance of the new method is equal to that of the Least Square technique which is computationally complex and expensive.</t>
  </si>
  <si>
    <t>636-639</t>
  </si>
  <si>
    <t>60002873;60002873</t>
  </si>
  <si>
    <t>24332850300;6603876932</t>
  </si>
  <si>
    <t>Tahat, Ashraf A.;Ucci, Donald R.</t>
  </si>
  <si>
    <t>Illinois Institute of Technology</t>
  </si>
  <si>
    <t>Tahat A.</t>
  </si>
  <si>
    <t>An extrapolated matched-filter approach to multi-user channel estimation for OFDM in SDMA</t>
  </si>
  <si>
    <t>10.1109/APS.2002.1016727</t>
  </si>
  <si>
    <t>2-s2.0-0036077373</t>
  </si>
  <si>
    <t>458-461</t>
  </si>
  <si>
    <t>60019118;60019118;60019118</t>
  </si>
  <si>
    <t>2-s2.0-0036077407</t>
  </si>
  <si>
    <t>['near filed', 'line geometry', 'infinite thin', 'feeding point', 'antenna theory']</t>
  </si>
  <si>
    <t>Radiation impedance | Radiation pattern | Thin antennas</t>
  </si>
  <si>
    <t>Thin wire antennas is basic of the antenna theory. In the analysis, this antenna is considered as infinite thin, symmetric to feeding point, fed from center and has a direct-line geometry. Near filed of this antenna is determined by sinusoidal current distribution. Then some reduction is done. But especially physical condition required to change antenna geometry, for example reflector application. One of thin wire antenna geometry is E-shape. In this paper E shape antenna‚Äôs electrical field equation will be determined.</t>
  </si>
  <si>
    <t>504-507</t>
  </si>
  <si>
    <t>60027981;60027981;60027981</t>
  </si>
  <si>
    <t>6701395526;6602743220;6506094869</t>
  </si>
  <si>
    <t>Turkoglu, Onder;Akkaya, Inci;Buldu, Ali</t>
  </si>
  <si>
    <t>Istanbul</t>
  </si>
  <si>
    <t>Marmara √úniversitesi</t>
  </si>
  <si>
    <t>Turkoglu O.</t>
  </si>
  <si>
    <t>E shaped antennas (ESA)</t>
  </si>
  <si>
    <t>10.1109/APS.2002.1018262</t>
  </si>
  <si>
    <t>2-s2.0-0036077440</t>
  </si>
  <si>
    <t>['wireless communications', 'wideband coverage', 'several examples', 'proposed concept', 'new concept', 'fractal antennas', 'design principles']</t>
  </si>
  <si>
    <t>Fractal | Re-configurable antennas | RF-MEMS | Smart antennas | Wideband</t>
  </si>
  <si>
    <t>A new concept of combining RF MEMS switches with Fractal antennas is presented. The idea is to connect several antenna configurations together using RF MEMS switches to cover several frequency bands. By using a ‚Äòsmart combination‚Äô of fractal shaped antennas, wideband coverage can be achieved for satellite and wireless communications. Moreover the same antennas can be used for phased array applications as well. The analysis and design principles are discussed and presented in here. Several examples are shown to demonstrate the proposed concept.</t>
  </si>
  <si>
    <t>60033021;60033021;60019228;60033021</t>
  </si>
  <si>
    <t>6701668156;6602668789;57205900168;35465847700</t>
  </si>
  <si>
    <t>Anagnostou, D.;Khodier, Majid;Lyke, J. C.;Christodoulou, C. G.</t>
  </si>
  <si>
    <t>Albuquerque;Dayton</t>
  </si>
  <si>
    <t>The University of New Mexico;Air Force Research Laboratory</t>
  </si>
  <si>
    <t>60033021;60019228</t>
  </si>
  <si>
    <t>Anagnostou D.</t>
  </si>
  <si>
    <t>Fractal antenna with RF MEMS switches for multiple frequency applications</t>
  </si>
  <si>
    <t>10.1109/APS.2002.1016019</t>
  </si>
  <si>
    <t>2-s2.0-0036078621</t>
  </si>
  <si>
    <t>['wide range', 'tm10 mode', 'slot length', 'rectangular slot', 'new frequency', 'much lower', 'antenna offers']</t>
  </si>
  <si>
    <t>Compact arrow shaped microstrip antenna with a rectangular slot is proposed. By embedding a rectangular slot in the patch an additional resonance frequency having opposite polarization compared to the TM10 mode is generated. This new frequency is much lower than the TM01 mode frequency of the patch without slot. The ratio between the two resonant frequencies can be tuned in a wide range by changing the slot length. These two orthogonal modes can also be combined to achieve circularly polarized radiation. The antenna offers an area reduction ‚àº75% compared to a rectangular patch antenna designed for the same frequency.</t>
  </si>
  <si>
    <t>56-59</t>
  </si>
  <si>
    <t>60031544;60031544;60031544;60031544</t>
  </si>
  <si>
    <t>7004989005;6603090729;7004362848;57218539158</t>
  </si>
  <si>
    <t>Paulson, Manju;Kundukulam, Sona O.;Aanandan, C. K.;Mohanan, P.</t>
  </si>
  <si>
    <t>Paulson M.</t>
  </si>
  <si>
    <t>Compact arrow shaped antenna with embedded rectangular slot for dual frequency dual polarisation operation</t>
  </si>
  <si>
    <t>10.1109/APS.2002.1016027</t>
  </si>
  <si>
    <t>2-s2.0-0036078622</t>
  </si>
  <si>
    <t>['paper focuses', 'often considered', 'mode transducer', 'common wide', 'common omt', 'cassegrain antenna', 'bandwidth capabilities', 'band ortho']</t>
  </si>
  <si>
    <t>In the course of designing a multi-band feed system, a common wide-band ortho-mode transducer (OMT) followed by a series of diplexers or triplexers is often considered. However, such a design will fail to work if the total operating frequency band stretches beyond the bandwidth capabilities of this common OMT. This paper focuses on the development of a low-loss quadrature junction (QJ) operating in C-Band and Ku-Band in an 18.3 m Cassegrain antenna.</t>
  </si>
  <si>
    <t>116-119</t>
  </si>
  <si>
    <t>100543854;100543854</t>
  </si>
  <si>
    <t>6602388929;7004030152</t>
  </si>
  <si>
    <t>Hoferer, Robert A.;Schwerdtfeger, Roland</t>
  </si>
  <si>
    <t>VertexRSI - A TriPointGlobal Co.</t>
  </si>
  <si>
    <t>Hoferer R.</t>
  </si>
  <si>
    <t>Development of a wide-band quadrature junction for simultaneous C-Band and Ku-Band satellite communication applications</t>
  </si>
  <si>
    <t>10.1109/APS.2002.1016939</t>
  </si>
  <si>
    <t>2-s2.0-0036078686</t>
  </si>
  <si>
    <t>['theoretical results', 'reflecting mirror', 'physical optics', 'paper presents', 'design goals', 'currently developing', 'corrugated horn', 'calculated results', 'band ),', 'antenna optimization', 'antenna beam', 'angle scanning', 'agree well', '8 aircraft']</t>
  </si>
  <si>
    <t>This paper presents the analysis, design, and development of a dual-frequency (Ku and Ka-band), and dual-polarization at each frequency Airborne Rain Radar Antenna (ARRA) system. JPL is currently developing an airborne rain radar instrument to make such observations from NASA‚Äôs DC-8 aircraft. The antenna system shown in Figure 1 uses a highly reflective elliptical scan mirror in conjunction with an offset parabolic reflector illuminated by a common-aperture feed system, consisting of a corrugated horn with four input ports. The reflecting mirror is rotated in azimuth to scan the antenna beam in the cross-track direction (¬±20¬∞) for wide swath coverage, and in elevation to compensate for the motion of the aircraft. The calculated results, as well as the measured electrical performance over wide-angle scanning, are presented. The theoretical results (calculated) guiding the antenna optimization are based on physical optics (PO) analysis and agree well with the measurements and our design goals.</t>
  </si>
  <si>
    <t>642-645</t>
  </si>
  <si>
    <t>60009037;100861989;60009037;60009037</t>
  </si>
  <si>
    <t>7003783791;55417612500;7006718891;7005890897</t>
  </si>
  <si>
    <t>Hussein, Ziad A.;Green, Ken;Im, Eastwood;Durden, Steve</t>
  </si>
  <si>
    <t>Pasadena;North Andover</t>
  </si>
  <si>
    <t>Jet Propulsion Laboratory;Microwave Engineering Corporation</t>
  </si>
  <si>
    <t>60009037;100861989</t>
  </si>
  <si>
    <t>Hussein Z.</t>
  </si>
  <si>
    <t>Design of offset reflector with elliptical flat scan mirror and its applications to a dual-frequency, dual-polarization airborne rain radar observations</t>
  </si>
  <si>
    <t>10.1109/APS.2002.1016426</t>
  </si>
  <si>
    <t>2-s2.0-0036078748</t>
  </si>
  <si>
    <t>['patch antennas', 'frequency technique', 'faceted structure', 'employed technique', 'demonstration purposes']</t>
  </si>
  <si>
    <t>An efficient and accurate computational model based on a high-frequency technique is presented, with reference to the patch antennas printed on a faceted ground plane. For demonstration purposes, the employed technique is extended to the case of patch antennas on a faceted structure.</t>
  </si>
  <si>
    <t>770-773</t>
  </si>
  <si>
    <t>60011576;60002838;60003494;60002838</t>
  </si>
  <si>
    <t>7006294849;7003918110;7005056038;7005998607</t>
  </si>
  <si>
    <t>Albani, M.;Menniti, F.;Schippers, H.;Maci, S.</t>
  </si>
  <si>
    <t>Italy;Netherlands;Italy</t>
  </si>
  <si>
    <t>Messina;Amsterdam;Siena</t>
  </si>
  <si>
    <t>Universit√† degli Studi di Messina;National Aerospace Laboratory - Netherlands;Universit√† degli Studi di Siena</t>
  </si>
  <si>
    <t>60011576;60003494;60002838</t>
  </si>
  <si>
    <t>Albani M.</t>
  </si>
  <si>
    <t>Pattern distortion for patch antennas on finite and faceted ground planes</t>
  </si>
  <si>
    <t>10.1109/APS.2002.1016456</t>
  </si>
  <si>
    <t>2-s2.0-0036078750</t>
  </si>
  <si>
    <t>['shaped aperture', 'proposed single', 'microstrip antenna', 'measured isolations', 'ground plane', 'aperture feeding', '49 db', '48 db']</t>
  </si>
  <si>
    <t>In this paper, dual feeding structure with microstrip and H-shaped aperture feeding for microstrip antenna is proposed to achieve high isolation. The H-shaped aperture is designed at the center of the ground plane to provide better characteristics than conventional rectangular aperture. The measured isolations for the proposed single and 1 √ó 4 array antenna along E-plane of aperture feeding are less than 49 dB and -48 dB, respectively.</t>
  </si>
  <si>
    <t>216-219</t>
  </si>
  <si>
    <t>60016912;60016912;60016912;60001558;60001558</t>
  </si>
  <si>
    <t>56566842900;7202469247;7402126718;55460550900;57199947436</t>
  </si>
  <si>
    <t>Kim, Hyungrak;Kwon, Jonghun;Yoon, Youngjoong;Yoon, Jaeseung;Jeon, Soonik</t>
  </si>
  <si>
    <t>Seoul;Daejeon</t>
  </si>
  <si>
    <t>Yonsei University;Electronics and Telecommunications Research Institute</t>
  </si>
  <si>
    <t>60016912;60001558</t>
  </si>
  <si>
    <t>Kim H.</t>
  </si>
  <si>
    <t>A study on the dual feeding structure for microstrip antenna with high isolation</t>
  </si>
  <si>
    <t>10.1109/APS.2002.1016065</t>
  </si>
  <si>
    <t>2-s2.0-0036078754</t>
  </si>
  <si>
    <t>['sixteen variables', 'radiation patterns', 'monopole coupling', 'minimum coupling', 'methodology used', 'genetic algorithms', 'exploiting nulls', 'diffraction techniques', 'cylinder approximation', 'aircraft fuselage']</t>
  </si>
  <si>
    <t>Genetic Algorithms and local search techniques were used to optimize antenna placement for minimum coupling. The methodology used a cylinder approximation of an aircraft fuselage and problems were of two and sixteen variables. An aggregate fitness function was constructed and monopole coupling and radiation patterns were calculated using Uniform Theory of Diffraction techniques. Monopole coupling was reduced by GA and Simplex Search techniques by exploiting nulls in the surface wave coupling patterns while maintaining desired antenna pattern coverage.</t>
  </si>
  <si>
    <t>358-361</t>
  </si>
  <si>
    <t>60025576;60025576;60019228;60025576;60025576</t>
  </si>
  <si>
    <t>6602773721;7402697370;55587309400;57210457901;57213554552</t>
  </si>
  <si>
    <t>Koper, Eric M.;Wood, William D.;Schneider, Stephen W.;Baldwin, Rusty O.;Hill, Raymond R.</t>
  </si>
  <si>
    <t>Dayton;Dayton</t>
  </si>
  <si>
    <t>Wright-Patterson AFB;Air Force Research Laboratory</t>
  </si>
  <si>
    <t>60025576;60019228</t>
  </si>
  <si>
    <t>Koper E.M.</t>
  </si>
  <si>
    <t>A genetic algorithm and local search technique for minimization of monopole coupling on aircraft by physical antenna placement</t>
  </si>
  <si>
    <t>10.1109/APS.2002.1016098</t>
  </si>
  <si>
    <t>2-s2.0-0036078756</t>
  </si>
  <si>
    <t>['slot length', 'reflectarray surface', 'reflectarray based', 'paper presents', 'ground plane']</t>
  </si>
  <si>
    <t>This paper presents a reflectarray based on a planar aperture coupled antenna configuration. The required phase shift at each position of the reflectarray surface is obtained by the variation of slot length on the ground plane.</t>
  </si>
  <si>
    <t>60009697;60009697;60009697;60009697</t>
  </si>
  <si>
    <t>Chaharmir, M. R.;Shaker, J.;Cuhaci, M.;Sebak, A.</t>
  </si>
  <si>
    <t>Reflectarray with slots of varying length on ground plane</t>
  </si>
  <si>
    <t>10.1109/APS.2002.1018176</t>
  </si>
  <si>
    <t>2-s2.0-0036078763</t>
  </si>
  <si>
    <t>['training data', 'target signals', 'stap performance', 'radar environment', 'priori knowledge', 'high densities', 'ground targets', 'deleterious effects']</t>
  </si>
  <si>
    <t>In this paper we address the problem of training data corruption in space-time adaptive processing (STAP) for ground moving target indication (GMTI) radar scenarios characterized by high densities of ground targets. A site-specific clutter simulation is used to demonstrate the impact that target signals in the training data have on STAP performance. Measured MCARM data results are presented that reveal similar performance trends as those observed in the simulations. A strategy for mitigating the deleterious effects of targets in the training data using a priori knowledge of the radar environment (e.g., locations of roads) to edit the training data is presented.</t>
  </si>
  <si>
    <t>391-396</t>
  </si>
  <si>
    <t>IEEE National Radar Conference - Proceedings</t>
  </si>
  <si>
    <t>100470556;100470556;100747874;60002642</t>
  </si>
  <si>
    <t>7006840813;6603209647;7102899749;7004153037</t>
  </si>
  <si>
    <t>Bergin, Jameson S.;Techau, Paul M.;Melvin, William L.;Guerci, Joseph R.</t>
  </si>
  <si>
    <t>Arlington;Smyrna;Vienna</t>
  </si>
  <si>
    <t>Defense Advanced Research Projects Agency;GTRI;ISL, Inc.</t>
  </si>
  <si>
    <t>60002642;100747874;100470556</t>
  </si>
  <si>
    <t>Bergin J.</t>
  </si>
  <si>
    <t>GMTI STAP in target-rich environments: Site-specific analysis</t>
  </si>
  <si>
    <t>10.1109/NRC.2002.999750</t>
  </si>
  <si>
    <t>2-s2.0-0036081290</t>
  </si>
  <si>
    <t>['paper presents']</t>
  </si>
  <si>
    <t>This paper presents the results from an investigation where a combination of analog and digital beam forming using time delay was studied.</t>
  </si>
  <si>
    <t>260-265</t>
  </si>
  <si>
    <t>60024411;60024411</t>
  </si>
  <si>
    <t>57197617221;36796566600</t>
  </si>
  <si>
    <t>Morgan, L.;Andersson, H.</t>
  </si>
  <si>
    <t>Molndal</t>
  </si>
  <si>
    <t>Ericsson Microwave Systems AB</t>
  </si>
  <si>
    <t>Morgan L.</t>
  </si>
  <si>
    <t>An efficient beamforming method using a combination of analog true time and digital delay</t>
  </si>
  <si>
    <t>10.1109/NRC.2002.999729</t>
  </si>
  <si>
    <t>2-s2.0-0036081332</t>
  </si>
  <si>
    <t>National Institute of Allergy and Infectious Diseases</t>
  </si>
  <si>
    <t>R37AI023253</t>
  </si>
  <si>
    <t>NIAID</t>
  </si>
  <si>
    <t>['stages 3', 'stage 1', 'spontaneous activity', 'spike activity', 'sphinx moth', 'specific differences', 'small percentage', 'seem likely', 'response characteristics', 'rapid increase', 'neurons associated', 'many cells', 'manduca sexta', 'large outward', 'functional development', 'examined changes', 'electrophysiological properties', 'electrical excitability', 'development progressed', 'detectable effect', 'culture medium', 'clamp recordings', 'characteristic forms', 'central role', 'cell excitability', 'apparent late', 'antennal lobe', 'als early', 'al neurons', '18 stages']</t>
  </si>
  <si>
    <t>Using whole cell patch-clamp recordings, we have examined changes in the electrophysiological properties and response characteristics of antennal lobe (AL) neurons associated with the metamorphic adult development of the sphinx moth, Manduca sexta. Whole cell current profiles and electrical excitability were examined in dispersed AL neurons in vitro, and in medial-group AL neurons in situ in semi-intact brain preparations. Around stages 2-4 of the 18 stages of metamorphic adult development, whole cell current profiles were dominated by large outward (K+) currents. Calcium-dependent action potentials could be elicited at this stage, but only a small percentage of cells exhibited sodium spikes. From stages 3 to 10, there was a rapid increase in the proportion of AL neurons exhibiting rapidly activating, transient sodium currents, and many cells in vitro exhibited spontaneous bursts of spike activity at this time. As development progressed, action-potential waveforms became shorter in duration and larger in amplitude. Cell-type-specific differences in the prevalence of spontaneous activity, and in the electrophysiological properties and response characteristics of AL neurons, were most apparent late in metamorphosis. While removal of antennal sensory input to the ALs early (stage 1-2) in metamorphosis had no detectable effect on the development of cell excitability, a significantly higher percentage of neurons in vitro from stage 4 pupae exhibited sodium-based action potentials following the addition of serotonin to the culture medium. Characteristic forms of electrical excitability in developing Manduca AL neurons, and their modulation by serotonin, seem likely to play a central role in the functional development of the ALs.</t>
  </si>
  <si>
    <t>2650-2663</t>
  </si>
  <si>
    <t>Journal of Neurophysiology</t>
  </si>
  <si>
    <t>60017311-60023324;60017311-60023324</t>
  </si>
  <si>
    <t>7102052083;7102653635</t>
  </si>
  <si>
    <t>Mercer, Alison R.;Hildebrand, John G.</t>
  </si>
  <si>
    <t>United States;New Zealand</t>
  </si>
  <si>
    <t>Tucson;Dunedin</t>
  </si>
  <si>
    <t>Arizona Research Laboratories;University of Otago</t>
  </si>
  <si>
    <t>60023324;60017311</t>
  </si>
  <si>
    <t>Mercer A.R.</t>
  </si>
  <si>
    <t>Developmental changes in the electrophysiological properties and response characteristics of Manduca antennal-lobe neurons</t>
  </si>
  <si>
    <t>10.1152/jn.2002.87.6.2650</t>
  </si>
  <si>
    <t>2-s2.0-0036082475</t>
  </si>
  <si>
    <t>['time fashion', 'surveillance space', 'important issues', 'based approach', '8 ].']</t>
  </si>
  <si>
    <t>A multi-function phased array radar must search and track suspicious targets in its surveillance space in a real-time fashion. This paper targets one of the most important issues in the design of modern phased array radars: real-time dwell scheduling. We propose a rate-based approach to schedule radar dwells in a real-time fashion. We show how to reserve radar resources to guarantee the minimum radar operation without sacrificing the stability of the system. The strength of our approach is verified by a series of simulation experiments based a real phased array radar for air defense frigates [8].</t>
  </si>
  <si>
    <t>92-97</t>
  </si>
  <si>
    <t>60005429;60072419;60005429;60072419;60072419</t>
  </si>
  <si>
    <t>7401533801;7402864055;13204414700;7407043349;56329661600</t>
  </si>
  <si>
    <t>Kuo, Tei Wei;Chao, Yung Sheng;Kuo, Chin Fu;Chang, Cheng;Su, Yu Lin</t>
  </si>
  <si>
    <t>Longtan;Taipei</t>
  </si>
  <si>
    <t>Chung-shan Institute of Science and Technology Taiwan;National Taiwan University</t>
  </si>
  <si>
    <t>60072419;60005429</t>
  </si>
  <si>
    <t>Kuo T.</t>
  </si>
  <si>
    <t>Real-time dwell scheduling of component-oriented phased array radars</t>
  </si>
  <si>
    <t>10.1109/NRC.2002.999699</t>
  </si>
  <si>
    <t>2-s2.0-0036084069</t>
  </si>
  <si>
    <t>['useful characteristics', 'stationary data', 'results show', 'radar space', 'mwf portion', 'mcc portion', 'mcarm database', 'jamming data', 'hybrid processor', 'hybrid combination', 'high signal', 'adapted pattern']</t>
  </si>
  <si>
    <t>A Multistage Median Cascaded Canceller is introduced as a hybrid combination of the Multistage Wiener Filter and the recently introduced Median Cascaded Canceller. The hybrid processor is configured for radar Space-Time Adaptive Processing and tested using measured airborne radar data from the MCARM database as well as using simulated airborne radar clutter and jamming data. Results show the hybrid processor maintains a high signal-to-interference plus noise ratio and exhibits a mixture of useful characteristics from the two separate processors. Optimal rank reduction capability from the MWF portion is retained and robustness to targets/outliers and non-stationary data are attributed to the MCC portion. In addition, valuable synergistic features are discovered, such as an order 15 dB lower average azimuth-Doppler sidelobe level in the adapted pattern, compared to the MWF.</t>
  </si>
  <si>
    <t>318-325</t>
  </si>
  <si>
    <t>60027271;60027271;60015916</t>
  </si>
  <si>
    <t>6602385169;35607620700;35586615900</t>
  </si>
  <si>
    <t>Picciolo, Michael L.;Gerlach, Karl;Goldstein, J. Scott</t>
  </si>
  <si>
    <t>Washington, D.C.;San Diego</t>
  </si>
  <si>
    <t>Naval Research Laboratory;SAIC</t>
  </si>
  <si>
    <t>60027271;60015916</t>
  </si>
  <si>
    <t>Picciolo M.</t>
  </si>
  <si>
    <t>An adaptive multistage median cascaded canceller</t>
  </si>
  <si>
    <t>10.1109/NRC.2002.999738</t>
  </si>
  <si>
    <t>2-s2.0-0036084274</t>
  </si>
  <si>
    <t>['wave structures', 'saving technique', 'satisfactory improvement', 'representative guided', 'memory flexibility', 'generalized non', 'developed using', 'computational efficiency']</t>
  </si>
  <si>
    <t>Computational electromagnetics | FDTD method | Microstrip | Strip line</t>
  </si>
  <si>
    <t>In this research, a generalized non-uniform finite difference time-domain (NU-FDTD) Maxwell's solver has been developed using a memory-saving technique, the MFC class templates. The dynamic sizing property of the MFC array classes is integrated to the solver such that there is more memory flexibility in handling complicated structures. The algorithm is validated with a number of representative guided-wave structures and antennas with satisfactory improvement in computational efficiency.</t>
  </si>
  <si>
    <t>201-204</t>
  </si>
  <si>
    <t>Conference Proceedings - IEEE SOUTHEASTCON</t>
  </si>
  <si>
    <t>60018179;60018179</t>
  </si>
  <si>
    <t>55218998600;7601449620</t>
  </si>
  <si>
    <t>Fu, Jian;Chen, Yinchao</t>
  </si>
  <si>
    <t>University of South Carolina</t>
  </si>
  <si>
    <t>Fu J.</t>
  </si>
  <si>
    <t>Development of a memory-dynamic NU-FDTD Maxwell's solver for wireless communications applications</t>
  </si>
  <si>
    <t>10.1109/SECON.2002.995586</t>
  </si>
  <si>
    <t>2-s2.0-0036085853</t>
  </si>
  <si>
    <t>['works well', 'substantial improvement', 'situ quantification', 'simultaneous recording', 'remitted light', 'made diode', 'hptlc analysis', 'gc ),', 'gas chromatography', 'first time', 'enable quantification', 'different wavelengths', 'convenient method', 'containing samples', 'consuming pretreatment', 'basic theory', 'aspects result', 'array scanner']</t>
  </si>
  <si>
    <t>Diode-array detection | Kubelka-Munk theory | Linearization models | Thin-layer chromatography | TLC scanner</t>
  </si>
  <si>
    <t>High performance thin layer chromatography (HPTLC) is a frequently used separation technique which works well for quantification of caffeine and quinine in beverages. Competing separation techniques, e.g. high-performance liquid chromatography (HPLC) or gas chromatography (GC), are not suitable for sugar-containing samples, because these methods need special pretreatment by the analyst. In HPTLC, however, it is possible to separate 'dirty' samples without time-consuming pretreatment, because disposable HPTLC plates are used. A convenient method for quantification of caffeine and quinine in beverages, without sample pretreatment, is presented below. The basic theory of in-situ quantification in HPTLC by use of remitted light is introduced and discussed. Several linearization models are discussed. A home-made diode-array scanner has been used for quantification; this, for the first time, enables simultaneous measurements at different wavelengths. The new scanner also enables fluorescence evaluation without further equipment. Simultaneous recording at different wavelengths improves the accuracy and reliability of HPTLC analysis. These aspects result in substantial improvement of in-situ quantitative densitometric analysis and enable quantification of compounds in beverages.</t>
  </si>
  <si>
    <t>88-93</t>
  </si>
  <si>
    <t>Journal of Planar Chromatography - Modern TLC</t>
  </si>
  <si>
    <t>60005597;60005597;60005597</t>
  </si>
  <si>
    <t>36922774500;57197476540;7004712337</t>
  </si>
  <si>
    <t>Spangenberg, Bernd;Post, Peter;Ebel, Siegfried</t>
  </si>
  <si>
    <t>Offenburg</t>
  </si>
  <si>
    <t>University of Applied Sciences Offenburg</t>
  </si>
  <si>
    <t>Spangenberg B.</t>
  </si>
  <si>
    <t>Fiber optical scanning in TLC by use of a diode-array detector - Linearization models for absorption and fluorescence evaluation</t>
  </si>
  <si>
    <t>10.1556/JPC.15.2002.2.1</t>
  </si>
  <si>
    <t>2-s2.0-0036086938</t>
  </si>
  <si>
    <t>['usually characterized', 'test cell', 'performance suffers', 'detrimental effects', 'covariance matrix', 'algorithm designed', 'adaptive algorithms', 'adaptive algorithm']</t>
  </si>
  <si>
    <t>The use of adaptive algorithms to mitigate the detrimental effects of noise upon receivers employing antenna arrays is instrumental in modern day radar systems applications. In the majority of these algorithms, the target is assumed to be confined to only one range cell. Under practical operating conditions, the target can actually be distributed across several range cells. This signal contamination causes the performance of the adaptive algorithm to degrade. Additionally, the covariance matrix for the clutter-plus-noise is used in the design of the adaptive algorithm. This quantity is usually characterized by using samples taken from range cells surrounding the test cell. Performance suffers if the underlying covariance matrix of the test cell is different from the average covariance matrix of the surrounding range cells. Here we analyze a space-time adaptive processing (STAP) algorithm designed to utilize signal contamination to the advantage of the receiver. Expressions for performance, which incorporate the possibility of covariance matrix mismatch, are developed for such distributed target scenarios. Numerical analysis illustrates that the presented algorithm functions significantly better than traditional STAP algorithms in signal contaminated environments. This investigation also shows how variations in the parameters that describe covariance matrix mismatch affect performance.</t>
  </si>
  <si>
    <t>298-303</t>
  </si>
  <si>
    <t>60012564;60000060</t>
  </si>
  <si>
    <t>7202491328;7202801624</t>
  </si>
  <si>
    <t>McDonald, Keith F.;Blum, Rick S.</t>
  </si>
  <si>
    <t>McLean;Bethlehem</t>
  </si>
  <si>
    <t>MITRE Corporation;Lehigh University</t>
  </si>
  <si>
    <t>McDonald K.</t>
  </si>
  <si>
    <t>Performance characterization of space-time adaptive processing algorithms for distributed target detection in non-ideal environments</t>
  </si>
  <si>
    <t>10.1109/NRC.2002.999735</t>
  </si>
  <si>
    <t>2-s2.0-0036087065</t>
  </si>
  <si>
    <t>['two species', 'prosome appendages', 'oligotrophic environments', 'horizontal position', 'first antennae', 'females move', 'feeding behaviour', 'copepod assemblages', 'continuously observed', '60 min']</t>
  </si>
  <si>
    <t>Individual adult females of the cyclopoid copepod Oithona plumifera were continuously observed for up to 60 min to evaluate their motion and feeding behaviour. These females move only about five times per minute, each time with a brief relocation jump. They sink rather slowly while mainly in a horizontal position, which enhances the probability of encountering suitable food particles. They perceive food particles hydrodynamically via the setae on their first antennae, their prosome appendages and their abdomen. They appear to be able to obtain sufficient food even at tropical open ocean food abundances. A comparison with the calanoid Clausocalanus furcatus reveals notable differences in behaviour between these two species, which dominate the copepod assemblages in oligotrophic environments.</t>
  </si>
  <si>
    <t>129-135</t>
  </si>
  <si>
    <t>Journal of Plankton Research</t>
  </si>
  <si>
    <t>60016675;60073807</t>
  </si>
  <si>
    <t>7003603278;7004511335</t>
  </si>
  <si>
    <t>Paffenh√∂fer, G. A.;Mazzocchi, M. G.</t>
  </si>
  <si>
    <t>Italy;United States</t>
  </si>
  <si>
    <t>Naples;Savannah</t>
  </si>
  <si>
    <t>Stazione Zoologica Anton Dohrn;Skidaway Institute of Oceanography</t>
  </si>
  <si>
    <t>60073807;60016675</t>
  </si>
  <si>
    <t>Paffenh√∂fer G.A.</t>
  </si>
  <si>
    <t>On some aspects of the behaviour of Oithona plumifera (Copepoda: Cyclopoida)</t>
  </si>
  <si>
    <t>10.1093/plankt/24.2.129</t>
  </si>
  <si>
    <t>2-s2.0-0036087134</t>
  </si>
  <si>
    <t>['wide range', 'swerling cases', 'radar system', 'radar characteristics', 'pulses processed', 'paper presents', 'operational mode', 'matlab simulation', 'facilitates analysis', 'detection decreases', 'actual targets']</t>
  </si>
  <si>
    <t>This paper presents a MATLAB simulation that computes the probability of detection for a radar. It allows the user to input a wide range of radar characteristics. The target detection method has the capacity for handling fluctuating targets. This is important because actual targets are observed to scintillate and the probability of detection decreases as the signal-to-noise ratio decreases. This paper also considers characteristics of the operational mode of the radar system, such as its PRF (Pulse Repetition Frequency), number of pulses processed, and the necessary range resolving ratio. The simulation utilizes formulas for detection probability associated with a target's range and uses the Swerling cases to model the target's fluctuating cross section. The goal is to build a MATLAB simulation that can display radar observations in a format that facilitates analysis in range versus azimuth.</t>
  </si>
  <si>
    <t>478-483</t>
  </si>
  <si>
    <t>60005565;60027550</t>
  </si>
  <si>
    <t>55477321100;57197347351</t>
  </si>
  <si>
    <t>Lee, Anne;Mason, Michael</t>
  </si>
  <si>
    <t>Los Angeles;Pomona</t>
  </si>
  <si>
    <t>University of California, Los Angeles;Cal Poly Pomona</t>
  </si>
  <si>
    <t>60027550;60005565</t>
  </si>
  <si>
    <t>Lee A.</t>
  </si>
  <si>
    <t>MATLAB simulation for computing probability of detection</t>
  </si>
  <si>
    <t>10.1109/NRC.2002.999764</t>
  </si>
  <si>
    <t>2-s2.0-0036087670</t>
  </si>
  <si>
    <t>['sounding plan', 'monochromatic signal', 'main application', 'internal structure', 'device includes', 'characteristic feature', 'carrying ability', 'building constructions', 'brick wall', 'arched aperture']</t>
  </si>
  <si>
    <t>Subsurface holographic radar using a monochromatic signal has been developed. It is intended for surveying building structures and works. The characteristic feature of this device is the possibility of obtaining in a sounding plan the microwave images featuring a high resolution attaining 2 3 cm. The main application of this device includes the survey of building constructions to reveal their internal structure and defects. An arched aperture in brick wall was studied with help of the radar to search metallic beams. The goal of investigation was evaluation of load-carrying ability of the wall.</t>
  </si>
  <si>
    <t>125-128</t>
  </si>
  <si>
    <t>101097322;101097322;101097322;101097322;114385737</t>
  </si>
  <si>
    <t>6602451461;6603047408;6507063328;56235685400;7006946574</t>
  </si>
  <si>
    <t>Ivashov, S. I.;Razevig, V. V.;Sheyko, A. P.;Vasilyev, I. A.;Desmond, D. J.</t>
  </si>
  <si>
    <t>United States;Russian Federation</t>
  </si>
  <si>
    <t>Lancaster;Moscow</t>
  </si>
  <si>
    <t>Sustainable Systems Research;Remote Sensing Laboratory Ltd.</t>
  </si>
  <si>
    <t>114385737;101097322</t>
  </si>
  <si>
    <t>Ivashov S.</t>
  </si>
  <si>
    <t>Subsurface radar investigation of arched wall aperture</t>
  </si>
  <si>
    <t>10.1109/NRC.2002.999707</t>
  </si>
  <si>
    <t>2-s2.0-0036088359</t>
  </si>
  <si>
    <t>['training data', 'thus enhance', 'specific consideration', 'proposed approaches', 'output signal', 'matched filter', 'known covariance', 'high performance', 'efficient utilization', 'different scenarios', 'deterministic two', 'covariance estimation', 'assessed using', 'applying space', 'algorithm performance']</t>
  </si>
  <si>
    <t>In this paper, we study issues associated with applying space-time adaptive processing (STAP) techniques in bistatic airborne applications. We consider the performance of several STAP approaches in different scenarios. Specific consideration is given to the effects of bistatic clutter spectral dispersion on covariance estimation and the algorithm‚Äôs resulting clutter rejection capability. Our prime focus emphasizes adaptive processing methods capable of high performance with efficient utilization of training data. A deterministic two-dimensional spectral compensation is used to align the clutter spectral centers and thus enhance the performance of the proposed approaches. Algorithm performance is assessed using the output signal to interference plus noise ratio (SINR) compared to that of the matched filter with known covariance.</t>
  </si>
  <si>
    <t>311-317</t>
  </si>
  <si>
    <t>60019228;100836920;100836920</t>
  </si>
  <si>
    <t>7003536584;55739743900;6506875081</t>
  </si>
  <si>
    <t>Himed, Braham;Zhang, Yuhong;Hajjari, Abdelhak</t>
  </si>
  <si>
    <t>Dayton;Rome</t>
  </si>
  <si>
    <t>Air Force Research Laboratory;Stiefvater Consultants</t>
  </si>
  <si>
    <t>60019228;100836920</t>
  </si>
  <si>
    <t>Himed B.</t>
  </si>
  <si>
    <t>STAP with angle-doppler compensation for bistatic airborne radars</t>
  </si>
  <si>
    <t>10.1109/NRC.2002.999737</t>
  </si>
  <si>
    <t>2-s2.0-0036088387</t>
  </si>
  <si>
    <t>['metal antenna', 'interconnected layers', 'hdp tools', 'drastically enhanced', 'deposition process']</t>
  </si>
  <si>
    <t>Plasma charging damage from high density plasma (HDP) inter metal dielectrics (IMD) deposition process was found to be drastically enhanced as metal antenna is placed at higher interconnect layers. Such charging damage enhancement was ascribed to AC charging effect. By coupling with non-uniform plasma potential in HDP tools, the AC charging effect made important contributions to the final charging damages. A modified charge sharing model was used to interpret the dependence of AC charging damages on the location of metal antenna on interconnected layers.</t>
  </si>
  <si>
    <t>359-364</t>
  </si>
  <si>
    <t>Annual Proceedings - Reliability Physics (Symposium)</t>
  </si>
  <si>
    <t>60031016;60017161;60017161;60031016;60031016;60031016;60017161</t>
  </si>
  <si>
    <t>12805394000;7004405943;7402198503;6506606050;36838564900;7402859401;56923823500</t>
  </si>
  <si>
    <t>Jin, Y.;Teo, W. Y.;Hou, Y. T.;Gn, F. H.;Lim, H. F.;Han, Z. Y.;Li, M. F.</t>
  </si>
  <si>
    <t>Chartered Semiconductor Manufacturing Ltd., Singapore;National University of Singapore</t>
  </si>
  <si>
    <t>60031016;60017161</t>
  </si>
  <si>
    <t>Jin Y.</t>
  </si>
  <si>
    <t>Enhanced plasma charging damage due to AC charging effect</t>
  </si>
  <si>
    <t>10.1109/RELPHY.2002.996660</t>
  </si>
  <si>
    <t>2-s2.0-0036088532</t>
  </si>
  <si>
    <t>R01AI023253</t>
  </si>
  <si>
    <t>['two calcium', 'study provides', 'spike waveform', 'specific changes', 'putative projection', 'manduca antennal', 'lobe neurons', 'lobe interneurons', 'important foundation', 'identify voltage', 'four voltage', 'electrical properties', 'electrical excitability', 'developmental changes', 'development proceeds', 'detail early', 'clamp analysis', 'cell types', 'cell excitability', 'calcium dependent', 'adult metamorphosis', 'activated currents', 'accompanying paper', 'accompanied also']</t>
  </si>
  <si>
    <t>Early in metamorphic adult development, action potentials elicited from Manduca sexta antennal lobe neurons are small in amplitude, long in duration, and calcium dependent. As development proceeds, the action potential waveform becomes larger in amplitude, shorter in duration, and increasingly sodium dependent. Whole cell voltage-clamp analysis of Manduca antennal-lobe neurons in vitro has been used to identify voltage-activated currents that contribute to developmental changes in the electrical excitability of these cells. Proximal Branching neurons [putative projection (output) neurons] and Rick Rack neurons (putative local antennal-lobe interneurons) are examined in detail early (pupal stage 5) and late (pupal stage 14) in adult metamorphosis. In both cell types, four voltage-gated and two calcium-dependent ionic currents have been identified. Cell-type-specific changes in the density of sodium, calcium, and potassium currents correlate temporally with changes in cell excitability and spike waveform. Developmental changes in ionic current profiles are accompanied also by the emergence of cell-type-specific response characteristics in the cells. Together with the accompanying paper, this study provides an important foundation for examining the impact of developmental changes in electrical excitability on the growth, electrical properties and connectivity of neurons in central olfactory pathways of the moth.</t>
  </si>
  <si>
    <t>2664-2675</t>
  </si>
  <si>
    <t>Developmental changes in the density of ionic currents in antennal-lobe neurons of the sphinx moth, Manduca sexta</t>
  </si>
  <si>
    <t>10.1152/jn.2002.87.6.2664</t>
  </si>
  <si>
    <t>2-s2.0-0036089568</t>
  </si>
  <si>
    <t>['small compared', 'rights reserved', 'regularized solution', 'overall directivity', 'numerically verified', 'grating material', 'feed antenna', 'element grating', 'approximate solution']</t>
  </si>
  <si>
    <t>A regularized solution is presented for a two-dimensional circular reflector antenna system inside a concentric dielectric radome reinforced by an inner resistive circular grating. The directive radiation pattern of the feed antenna is simulated by a Complex Point Source method. Furthermore for a very small resistivity case, an approximate solution for the same problem is presented by considering the grating material is made up of perfectly electric conductor. In this problem, the thickness of the dielectric radome may be arbitrary but the grating material thickness has to be very small compared to the free space wavelength. Various radiation characteristics are obtained and accuracy and convergence of the results are numerically verified. Furthermore, it is shown that a properly located two-element grating can be improving the overall directivity of the reflector antenna system. ¬© 2002 Journal Electromagnetic Waves and Application All rights reserved.</t>
  </si>
  <si>
    <t>493-513</t>
  </si>
  <si>
    <t>O«ßuzer, Taner</t>
  </si>
  <si>
    <t>Izmir</t>
  </si>
  <si>
    <t>Dokuz Eyl√ºl √úniversitesi</t>
  </si>
  <si>
    <t>O«ßuzer T.</t>
  </si>
  <si>
    <t>Analysis of a cylindrical reflector antenna encased in a concentric dielectric radome with a resistive or pec inner circular grating</t>
  </si>
  <si>
    <t>10.1163/156939302X00408</t>
  </si>
  <si>
    <t>2-s2.0-0036090894</t>
  </si>
  <si>
    <t>['vine weevil', 'small number', 'since compounds', 'several glv', 'several compounds', 'response profile', 'receptor sensitivities', 'population variation', 'plant selection', 'odour profile', 'multiple food', 'important criterion', 'generally weak', 'eag responses', 'eag response', 'choice situations', 'broad range', 'benzene derivatives']</t>
  </si>
  <si>
    <t>Electroantennograms | Kairomones | Plant odours | Population variation | Semiochemicals</t>
  </si>
  <si>
    <t>Electroantennograms (EAGs) were recorded from the vine weevil, Otiorhynchus sulcatus F. (Coleoptera: Curculionidae) to a broad range of volatile plant compounds. The response profile is restricted to a small number of volatiles that evoke substantial EAGs. Large EAG responses were particularly found among green leaf volatiles (GLV) such as (E)-2-hexenol-1, (Z)-3-hexenol-1, hexanol-1, hexanal, and heptanal. Other plant volatiles eliciting responses in the weevils' antenna are 2,5-dimethylpyrazine, hexylamine, benzylalcohol, 1,2-dimethoxybenzene, o-cresol, myrtenol, 3-methylcyclohexanol, Œ≥-hexalactone, and Œ≥-heptalactone. EAG responses to terpenes were generally weak. Many of the monoterpenes are characteristic for the odour of conifers, a group of plants which tend to be avoided by adult vine weevils. The EAG response to several GLV and benzene derivatives in three geographically distinct populations of the vine weevil differed, suggesting between-population variation in receptor sensitivities for several compounds under test. The GLV-composition of the odour profile of potential food plants may be an important criterion for a polyphagous insect like the vine weevil to be used in host-plant selection, since compounds in this odour group dominate so strongly the EAG response profile. In multiple food-choice situations the weevils are known to prefer certain plant species and we hypothesize that they combine GLV information with that of more specific plant volatiles, thereby promoting attraction or avoidance.</t>
  </si>
  <si>
    <t>49-64</t>
  </si>
  <si>
    <t>Entomologia Experimentalis et Applicata</t>
  </si>
  <si>
    <t>100375461;60004156</t>
  </si>
  <si>
    <t>6603930904;7202086436</t>
  </si>
  <si>
    <t>Van Tol, R. W.H.M.;Visser, J. H.</t>
  </si>
  <si>
    <t>Wageningen;Boskoop</t>
  </si>
  <si>
    <t>Wageningen University &amp; Research;Research Station for Nursery Stock</t>
  </si>
  <si>
    <t>60004156;100375461</t>
  </si>
  <si>
    <t>Van Tol R.W.H.M.</t>
  </si>
  <si>
    <t>Olfactory antennal responses of the vine weevil Otiorhynchus sulcatus to plant volatiles</t>
  </si>
  <si>
    <t>10.1046/j.1570-7458.2002.00924.x</t>
  </si>
  <si>
    <t>2-s2.0-0036091250</t>
  </si>
  <si>
    <t>['way akin', 'underlying mechanisms', 'temporal odor', 'spatial pattern', 'spatial neighbors', 'sensory systems', 'sensory processing', 'results show', 'response patterns', 'remains cryptic', 'receptor neurons', 'ptx ).', 'predictable representation', 'physiological properties', 'output neurons', 'olfactory bulb', 'odor evoked', 'notable example', 'neural network', 'net result', 'measured spatio', 'inhibitory connections', 'inhibited glomeruli', 'identified glomeruli', 'globally modulated', 'functional units', 'excited glomeruli', 'derived mainly', 'complex spatio', 'become clearer', 'applied gaba', 'antennal lobe']</t>
  </si>
  <si>
    <t>The primary olfactory brain center, the antennal lobe (AL) in insects or the olfactory bulb in vertebrates, is a notable example of a neural network for sensory processing. While physiological properties of the input, the olfactory receptor neurons, have become clearer, the operation of the network itself remains cryptic. Therefore we measured spatio-temporal odor-response patterns in the output neurons of the olfactory glomeruli using optical imaging in the honeybee Apis mellifera. We mapped these responses to identified glomeruli, which are the structural and functional units of the AL. Each odor evoked a complex spatio-temporal activity pattern of excited and inhibited glomeruli. These properties were odor- and glomerulus-specific and were conserved across individuals. We compared the spatial pattern of excited glomeruli to previously published signals, which derived mainly from the receptor neurons, and found that they appeared more confined, showing that inhibitory connections enhance the contrast between glomeruli in the AL. To investigate the underlying mechanisms, we applied GABA and the GABA-receptor antagonist picrotoxin (PTX). The results show the presence of two separate inhibitory networks: one is GABAergic and modulates overall AL activity, the other is PTX-insensitive and glomerulus-specific. Inhibitory connections of the latter network selectively inhibit glomeruli with overlapping response profiles, in a way akin to "lateral" inhibition in other sensory systems. Selectively inhibited glomeruli need not be spatial neighbors. The net result is a globally modulated, contrast-enhanced and predictable representation of odors in the olfactory output neurons.</t>
  </si>
  <si>
    <t>1106-1117</t>
  </si>
  <si>
    <t>101060700;101060700</t>
  </si>
  <si>
    <t>6602190015;6701531248</t>
  </si>
  <si>
    <t>Sachse, Silke;Galizia, C. Giovanni</t>
  </si>
  <si>
    <t>Institut f√ºr Neurobiologie</t>
  </si>
  <si>
    <t>Sachse S.</t>
  </si>
  <si>
    <t>Role of inhibition for temporal and spatial odor representation in olfactory output neurons: A calcium imaging study</t>
  </si>
  <si>
    <t>10.1152/jn.00325.2001</t>
  </si>
  <si>
    <t>2-s2.0-0036092584</t>
  </si>
  <si>
    <t>['wings leading', 'winged insect', 'wing beat', 'tethered l', 'tarsal contact', 'site location', 'significant role', 'prothoracic legs', 'positively stimulated', 'mesothoracic legs', 'melolontha type', 'liftoff indicate', 'leptinotarsa decemlineata', 'increasing speeds', 'hind wings', 'hind pair', 'head winds', 'flight takeoff', 'flight characteristics', 'behaviors beginning', 'among coleoptera', 'air lifting']</t>
  </si>
  <si>
    <t>The successful flight takeoff of untethered Colorado potato beetles, Leptinotarsa decemlineata (Say) (Coleoptera: Chrysomelidae), consists of a strongly sequenced set of behaviors beginning with site location and followed by expansion of the hind wings, rising of the mesothoracic legs, air lifting, and rising of the prothoracic legs, leading to a low angle flight departure. A series of ablation experiments demonstrated that the antennae, the elytra, the mesothoracic legs, and the prothoracic legs all play a significant role in determining the percentage of successful flight takeoffs, as well as the proportion of upward versus downward liftoffs. Flight takeoff of tethered L. decemlineata is positively stimulated by head winds of increasing speeds up to speeds of slightly more than 5.5 m/s. The absence of tarsal contact does not stimulate flight takeoff in L. decemlineata, but tarsal contact interrupts flight. The flight characteristics during liftoff indicate that this species is an in-phase functionally four-winged insect, probably with the hind pair of wings leading the wing beat. Among Coleoptera, the takeoff of L. decemlineata was found to belong to the Melolontha type (classification of Schneider 1975), because the elytra are active.</t>
  </si>
  <si>
    <t>229-240</t>
  </si>
  <si>
    <t>0008347X</t>
  </si>
  <si>
    <t>Canadian Entomologist</t>
  </si>
  <si>
    <t>Boiteau, Gilles</t>
  </si>
  <si>
    <t>Fredericton</t>
  </si>
  <si>
    <t>Potato Research Centre</t>
  </si>
  <si>
    <t>Boiteau G.</t>
  </si>
  <si>
    <t>Flight takeoff behavior of Colorado potato beetle</t>
  </si>
  <si>
    <t>10.4039/Ent134229-2</t>
  </si>
  <si>
    <t>2-s2.0-0036093703</t>
  </si>
  <si>
    <t>['wire shape', 'wire antenna', 'rights reserved', 'optimum solution', 'optimum shape', 'optimization procedure', 'moment methods', 'maximum directivity', 'many parameters', 'gradient calculations', 'genetic algorithms', 'genetic algorithm', 'called genes', 'binary sequences']</t>
  </si>
  <si>
    <t>In this paper, the genetic algorithms together with the moment methods are applied to find the optimum shape of bent wire antennas with maximum directivity. Initially, the shape for each half of a wire antenna is approximated by several parabolic segments. The bent wire antenna is then divided into several curve segments for the use of the moment methods. In the optimization procedure of genetic algorithm, the coefficients of the approximated parabolic functions of the wire shape are encoded into binary sequences, called genes, and a set of genes is a chromosome. These chromosomes undergo natural selection, mating, and mutation to arrive at the optimum solution. The genetic algorithms are very powerful for the optimization of antennas. They can optimize problems globally with many parameters, and do not require any gradient calculations and initial guess solution. ¬© 2002 Journal Electromagnetic Waves and Application All rights reserved.</t>
  </si>
  <si>
    <t>515-522</t>
  </si>
  <si>
    <t>Lee, K. C.</t>
  </si>
  <si>
    <t>National Kaohsiung University of Science and Technology</t>
  </si>
  <si>
    <t>Optimization of bent wire antennas using genetic algorithms</t>
  </si>
  <si>
    <t>10.1163/156939302X00417</t>
  </si>
  <si>
    <t>2-s2.0-0036094015</t>
  </si>
  <si>
    <t>['white light', 'visual displays', 'two weeks', 'tail flip', 'study investigated', 'social behaviors', 'sized individuals', 'sighted crayfish', 'results revealed', 'repeated interactions', 'previously housed', 'presumably mediated', 'observed behaviors', 'isolated conditions', 'interaction time', 'infrared light', 'individuals tended', 'e .,', 'caudal photoreceptors', 'blind crayfish', 'blind cave', 'avoidance became', 'automatic reaction', 'adapted crayfish', 'absent ).']</t>
  </si>
  <si>
    <t>This study investigated the social behaviors of blind cave-adapted crayfish and compared them to the behaviors of sighted crayfish. Because blind cave crayfish display phototactic behavior, presumably mediated by the caudal photoreceptors in the sixth abdominal ganglion, we tested whether light, a disturbance in the crayfish's normal cave environment, altered their normal social behaviors. Observations were made in infrared or dim-white light to quantify social interactions. Exposure to white light reduced the amount of interaction time as compared to infrared light. The results revealed that blind crayfish did not exhibit behaviors usually associated with visual displays and posturing (i.e., the raised meral spread was absent). Same-sized individuals, previously housed in isolated conditions for two weeks, were paired. Both individuals tended to tail flip or move apart immediately after initial antennae contact. This is the same behavior observed within the natural cave environment. After repeated interactions between them, the rapid tail flip behavior became less frequent, while avoidance became an automatic reaction. Ethograms were constructed to determine the differences in the observed behaviors between the aggressive and submissive cave crayfish.</t>
  </si>
  <si>
    <t>449-458</t>
  </si>
  <si>
    <t>Journal of Crustacean Biology</t>
  </si>
  <si>
    <t>60015941;60015941</t>
  </si>
  <si>
    <t>57191532205;55452951800</t>
  </si>
  <si>
    <t>Li, Hao;Cooper, Robin L.</t>
  </si>
  <si>
    <t>University of Kentucky</t>
  </si>
  <si>
    <t>Li H.</t>
  </si>
  <si>
    <t>The effect of ambient light on blind cave crayfish: Social interactions</t>
  </si>
  <si>
    <t>10.1651/0278-0372(2002)022[0449:teoalo]2.0.co;2</t>
  </si>
  <si>
    <t>2-s2.0-0036100095</t>
  </si>
  <si>
    <t>['source amplifier', 'receiver consisting', 'quadrature low', 'intermediate frequency', 'ended common', 'digital converter', 'adc ).']</t>
  </si>
  <si>
    <t>A discussion on a fully-integrated GPS receiver front-end with 40 mW power consumption was presented. The front-end of the CMOS GPS receiver consisted of a quadrature low-intermediate frequency (IF) receiver consisting of a low noise amplifier (LNA) connected to a switched mixer followed by a wide dynamic range (DR) analog to digital converter (ADC). A single-ended common-source amplifier with inductive source degeneration was used to provide high gain and low noise figure. The fabrication of the receiver was done in a standard 4MIP 0.25Œºm CMOS process.</t>
  </si>
  <si>
    <t>396-397</t>
  </si>
  <si>
    <t>Digest of Technical Papers - IEEE International Solid-State Circuits Conference</t>
  </si>
  <si>
    <t>60025063;60025063;60025063;60025063;60025063</t>
  </si>
  <si>
    <t>34572758100;6508227327;7004195052;7103315226;6603355789</t>
  </si>
  <si>
    <t>Steyaert, Michiel;Coppejans, Philippe;De Cock, Wouter;Leroux, Paul;Vancorenland, Peter</t>
  </si>
  <si>
    <t>Belgium</t>
  </si>
  <si>
    <t>3000 Leuven</t>
  </si>
  <si>
    <t>KU Leuven</t>
  </si>
  <si>
    <t>Steyaert M.</t>
  </si>
  <si>
    <t>A fully-integrated GPS receiver front-end with 40 Mw power consumption</t>
  </si>
  <si>
    <t>10.1109/ISSCC.2002.993099</t>
  </si>
  <si>
    <t>2-s2.0-0036102841</t>
  </si>
  <si>
    <t>National Institutes of Health</t>
  </si>
  <si>
    <t>GM54052-02</t>
  </si>
  <si>
    <t>NIH</t>
  </si>
  <si>
    <t>['usually ascribed', 'travel distance', 'surface enhances', 'surface diffusion', 'rigorous criterion', 'rate constant', 'proton transport', 'proton pumps', 'proton flow', 'protolytic groups', 'pka values', 'much shorter', 'microns ).', 'membrane surface', 'long distances', 'general expression', 'general context', 'enhancement factor', 'enhancement effect', 'effective size', 'effective distance', 'dynamic equilibrium', 'coupled surface', 'considerably exceeds', 'chemiosmotic theory', 'channel entrance', 'capture radius', 'buffered solutions', 'atp synthase']</t>
  </si>
  <si>
    <t>Some proton pumps, such as cytochrome c oxidase (CcO), translocate protons across biological membranes at a rate that considerably exceeds the rate of proton transport to the entrance of the proton-conducting channel via bulk diffusion. This effect is usually ascribed to a proton-collecting antenna surrounding the channel entrance. In this paper, we consider a realistic phenomenological model of such an antenna. In our model, a homogeneous membrane surface, which can mediate proton diffusion toward the channel entrance, is populated with protolytic groups that are in dynamic equilibrium with the solution. Equations that describe coupled surface-bulk proton diffusion are derived and analyzed. A general expression for the rate constant of proton transport via such a coupled surface-bulk diffusion mechanism is obtained. A rigorous criterion is formulated of when proton diffusion along the surface enhances the transport. The enhancement factor is found to depend on the ratio of the surface and bulk diffusional constants, pKa values of surface protolytic groups, and their concentration. A capture radius for a proton on the surface and an effective size of the antenna are found. The theory also predicts the effective distance that a proton can migrate on the membrane surface between a source (such as CcO) and a sink (such as ATP synthase) without fully equilibrating with the bulk. In pure aqueous solutions, protons can travel over long distances (microns). In buffered solutions, the travel distance is much shorter (nanometers); still the enhancement effect of the surface diffusion on the proton flow to a target on the surface can be tens to hundreds at physiological buffer concentrations. These results are discussed in a general context of chemiosmotic theory.</t>
  </si>
  <si>
    <t>2833-2846</t>
  </si>
  <si>
    <t>Biophysical Journal</t>
  </si>
  <si>
    <t>60014439-60015900;60007728;60014439</t>
  </si>
  <si>
    <t>57205005311;7005526555;7003462347</t>
  </si>
  <si>
    <t>Georgievskii, Yuri;Medvedev, Emile S.;Stuchebrukhov, Alexei A.</t>
  </si>
  <si>
    <t>United States;United States;Russian Federation</t>
  </si>
  <si>
    <t>Livermore;Davis;Chernogolovka</t>
  </si>
  <si>
    <t>Sandia National Laboratories, California;University of California, Davis;Institute of Problems of Chemical Physics of Russian Academy of Sciences</t>
  </si>
  <si>
    <t>60015900;60014439;60007728</t>
  </si>
  <si>
    <t>Georgievskii Y.</t>
  </si>
  <si>
    <t>Proton transport via the membrane surface</t>
  </si>
  <si>
    <t>S0006349502756269</t>
  </si>
  <si>
    <t>10.1016/S0006-3495(02)75626-9</t>
  </si>
  <si>
    <t>2-s2.0-0036104774</t>
  </si>
  <si>
    <t>['unknown gain', 'signal sources', 'original subspace', 'observation space', 'non circularity', 'iterative method', 'direction finding', 'based method']</t>
  </si>
  <si>
    <t>Antenna array | Goniometry | Multiple source | N-dimension signal | Parameter estimation | Random signal | Statistical estimation</t>
  </si>
  <si>
    <t>In this paper we present an original subspace-based method for direction finding by an array of uncalibrated isotropic sensors. This iterative method has been developed in order to estimate both direction-of-arrival of non circular signal sources and the unknown gain and phase of sensors. The non circular sources assumption, leads to an extended array data model which doubles the dimension of the observation space from the classical data model. One of the benefits of this approach is that the proposed procedure works even in the case where the number of sources is greater than the number of sensors. Some computer simulation results are provided is order to illustrate the performance of our algorithm, and to show the advantages of exploiting the non circularity of signal sources.</t>
  </si>
  <si>
    <t>Annales des Telecommunications/Annals of Telecommunications</t>
  </si>
  <si>
    <t>60032006;60032006;60032006</t>
  </si>
  <si>
    <t>6602451853;54882995500;7004537102</t>
  </si>
  <si>
    <t>Charg√©, Pascal;Wang, Yide;Saillard, Joseph</t>
  </si>
  <si>
    <t>Nantes</t>
  </si>
  <si>
    <t>Universit√© de Nantes</t>
  </si>
  <si>
    <t>Charg√© P.</t>
  </si>
  <si>
    <t>Joint array calibration and direction-of-arrival estimation for non circular sources</t>
  </si>
  <si>
    <t>2-s2.0-0036114207</t>
  </si>
  <si>
    <t>['vacuum system', 'routinely obtained', 'results obtained', 'require 10', 'plasma current', 'neoclassical bifurcation', 'mode conversion', 'may soon', 'long discharges', 'higher beta', 'h mode', 'feedback controlled', 'electric tokamak', 'edge bifurcation', 'compare well', '3 kev', '150 ms']</t>
  </si>
  <si>
    <t>The Electric Tokamak, a low field ITER sized device with R = 5 m, has been operating with well equilibrated clean plasmas since January 2000. Short, 0.9 s, discharges with a central energy confinement time œÑE(0) = 150 ms are now routinely obtained at a toroidal field B = 0.1 T with kTe, kTi ‚âÉ 120 eV. The discharges are feedback controlled in up/down position and in plasma current. Biased electrode driven H modes have been obtained that compare well with the results obtained on CCT by R.J. Taylor and align with the 'neoclassical bifurcation' theory of K.C. Shaing. Very successful second harmonic ion heating has been demonstrated with the ICRF antenna outside the vacuum system and with 50% single pass absorption. ICRF heated discharges indicate that poloidal rotation sufficient for edge bifurcation (H mode) may soon be achieved by ICRF induced fast ion losses. The threshold electrode biasing current required for bifurcated poloidal rotation has so far been reduced by 70% owing to ICRH driven ion orbit loss. The remaining critical ICRF item needed for the exploration of high beta plasma equilibria is the demonstration of the required current profile shaping. It is expected that mode conversion in the ion-ion hybrid regime, with high field side launch, will allow the current drive required to approach and exceed the Troyon beta limit. In 1-D full wave calculations, high harmonic current drive appears most promising at higher beta. Achieving the goal of plasma equilibration near unity beta will require 10 s long discharges (at kT = 3 keV, ne = 3 √ó 1019 m-3, B = 0.25 T) because of current profile shaping requirements.</t>
  </si>
  <si>
    <t>46-51</t>
  </si>
  <si>
    <t>Nuclear Fusion</t>
  </si>
  <si>
    <t>60027550;60027550;60027550;60027550;60027550;60027550</t>
  </si>
  <si>
    <t>56302125000;6701455159;7101958471;6507531122;9845349000;7005144237</t>
  </si>
  <si>
    <t>Taylor, R. J.;Gauvreau, J. L.;Gilmore, M.;Gourdain, P. A.;LaFonteese, D. J.;Schmitz, L. W.</t>
  </si>
  <si>
    <t>University of California, Los Angeles</t>
  </si>
  <si>
    <t>Taylor R.</t>
  </si>
  <si>
    <t>Initial plasma results from the Electric Tokamak</t>
  </si>
  <si>
    <t>S0029551502323226</t>
  </si>
  <si>
    <t>10.1088/0029-5515/42/1/307</t>
  </si>
  <si>
    <t>2-s2.0-0036116327</t>
  </si>
  <si>
    <t>National Science Foundation</t>
  </si>
  <si>
    <t>ECS-9811095</t>
  </si>
  <si>
    <t>NSF</t>
  </si>
  <si>
    <t>['takes advantage', 'structural properties', 'simulation evidence', 'several cases', 'relative performance', 'performance gain', 'paper suggest', 'paper considers', 'omnidirectional antenna', 'gpic detector', 'first considered', 'downlink reception', 'also tested', 'also exploits', '95 system', '95 downlink']</t>
  </si>
  <si>
    <t>Code division multiple access (CDMA) | Interference cancellation | IS-95 downlink | Multiuser detection</t>
  </si>
  <si>
    <t>This paper considers the application of multiuser detection techniques to improve the quality of downlink reception in a multi-cell IS-95 digital cellular communication system. In order to understand the relative performance of suboptimum multiuser detectors including the matched filter detector, optimum multiuser detection in the context of the IS-95 downlink is first considered. A reduced complexity optimum detector that takes advantage of the structural properties of the IS-95 downlink and exhibits exponentially lower complexity than the brute-force optimum detector is developed. The Group Parallel Interference Cancellation (GPIC) detector, a suboptimum, low-complexity multiuser detector that also exploits the structure of the IS-95 downlink is then developed. Simulation evidence is presented that suggests that the performance of the GPIC detector may be near-optimum in several cases. The GPIC detector is also tested on a snapshot of on-air data measured with an omnidirectional antenna in an active IS-95 system and is shown to be effective for extracting weak downlink transmissions from strong out-of-cell cochannel interference. The results of this paper suggest that the GPIC detector offers the most performance gain in scenarios where weak downlink signals are corrupted by strong out-of-cell cochannel interference.</t>
  </si>
  <si>
    <t>217-233</t>
  </si>
  <si>
    <t>Journal of VLSI Signal Processing Systems for Signal, Image, and Video Technology</t>
  </si>
  <si>
    <t>January-March 2002</t>
  </si>
  <si>
    <t>60011410;60003269;60003269;60007776</t>
  </si>
  <si>
    <t>16168943700;55665272100;7006314673;7405667994</t>
  </si>
  <si>
    <t>Brown, D. Richard;Poor, H. Vincent;Verd√∫, Sergio;Johnson, C. Richard</t>
  </si>
  <si>
    <t>Worcester;Ithaca;Princeton</t>
  </si>
  <si>
    <t>Worcester Polytechnic Institute;Cornell University;Princeton University</t>
  </si>
  <si>
    <t>60011410;60007776;60003269</t>
  </si>
  <si>
    <t>Brown D.</t>
  </si>
  <si>
    <t>Multiuser detection for out-of-cell cochannel interference mitigation in the IS-95 downlink</t>
  </si>
  <si>
    <t>10.1023/A:1014059211696</t>
  </si>
  <si>
    <t>2-s2.0-0036119601</t>
  </si>
  <si>
    <t>['verification model', 'test results', 'paper describes', 'new version', 'c transmitter', 'band tt']</t>
  </si>
  <si>
    <t>INSAT spacecraft | TT &amp; C transmitter</t>
  </si>
  <si>
    <t>A new miniaturized version of the C-band TT &amp; C transmitter has been developed and qualified. This paper describes the configuration of the transmitter and the changes that has been incorporated in the new version. The various tests conducted on the verification model and the test results have been presented.</t>
  </si>
  <si>
    <t>32-38</t>
  </si>
  <si>
    <t>Journal of Spacecraft Technology</t>
  </si>
  <si>
    <t>60023345;60023345;60023345;60023345;60023345;60023345</t>
  </si>
  <si>
    <t>6508304696;7005826465;6504830869;7801550512;57197130250;7404812173</t>
  </si>
  <si>
    <t>Valke, Suman R.;Narayanan, T. S.;Sudhira, K. S.;Neelavathy, M.;John, D.;Rao, K. N.S.</t>
  </si>
  <si>
    <t>Indian Space Research Organization</t>
  </si>
  <si>
    <t>Valke S.</t>
  </si>
  <si>
    <t>A new miniaturized version of C-band TT &amp; C transmitter for INSAT</t>
  </si>
  <si>
    <t>2-s2.0-0036120964</t>
  </si>
  <si>
    <t>MERL</t>
  </si>
  <si>
    <t>['traditional approaches', 'theoretical footings', 'temporal oversampling', 'temporal diversities', 'subspace processing', 'square algorithm', 'spatial displacement', 'simulation results', 'signal recovery', 'path separation', 'paper proposes', 'novel cod', 'naturally leads', 'horizontal expansion', 'greatly facilitates', 'domain total', 'doa estimation', 'detailed analysis', 'combined oversampling', 'cod factorization', 'antenna elements', 'another advantage']</t>
  </si>
  <si>
    <t>DOA estimation | Multipath separability condition | Signal recovery | Smart antenna | Spatial displacement | Subspace processing | Temporal oversampling</t>
  </si>
  <si>
    <t>This paper proposes a generalized multipath separability, condition for subspace processing and derives a novel COD (Combined Oversampling and Displacement) algorithm to utilize both spatial and temporal diversities for path separation, DOA (Direction of Arrival) estimation and signal recovery. A unique advantage lies in its ability to cope with the situation where the number of multipaths is larger than that of antenna elements, which has not been treated in the traditional approaches. COD strategy solves the antenna deficiency problem by combining vertical expansion with temporal oversampling and horizontal expansion with spatial displacement. We provide a detailed analysis on the theoretical footings for COD factorization and multipath separability conditions, which naturally leads to COD path separation and DOA estimation algorithms. Another advantage of COD factorization hinges upon its ability to generate a multiplicity of eigenvalues which greatly facilitates a SIMO channel equalization formulation useful for signal recovery. This paper also proposes a frequency-domain total-least-square algorithm for SIMO equalization procedure. Finally, simulation results on path separation, DOA estimation and signal recovery are demonstrated.</t>
  </si>
  <si>
    <t>235-256</t>
  </si>
  <si>
    <t>60003269;60003269</t>
  </si>
  <si>
    <t>55715765800;7102989364</t>
  </si>
  <si>
    <t>Zhang, Xinying;Kung, Sun Yuan</t>
  </si>
  <si>
    <t>Princeton</t>
  </si>
  <si>
    <t>Princeton University</t>
  </si>
  <si>
    <t>Zhang X.</t>
  </si>
  <si>
    <t>COD: Diversity-adaptive subspace processing for multipath separation and signal recovery</t>
  </si>
  <si>
    <t>10.1023/A:1014011328534</t>
  </si>
  <si>
    <t>2-s2.0-0036121466</t>
  </si>
  <si>
    <t>Air Force Office of Scientific Research</t>
  </si>
  <si>
    <t>AFOSR</t>
  </si>
  <si>
    <t>['zf equalizers', 'zf ),', 'well predicted', 'synchronous multi', 'square error', 'rake receiver', 'perfect knowledge', 'per symbol', 'path channels', 'optimal symbol', 'often suffers', 'noise gain', 'multiple antennas', 'multipath channel', 'minimum mean', 'level equalizers', 'fully loaded', 'formulation generalizes', 'desired user', 'designed based', 'compare mmse', 'common zeros', 'coded 16', 'channel case', 'cdma downlink', 'average ber', 'also known']</t>
  </si>
  <si>
    <t>Equalization | RAKE receiver | Smart antennas | Space-time processing | Spread spectrum | Wireless communications</t>
  </si>
  <si>
    <t>We derive and compare several linear equalizers for the CDMA downlink under frequency selective multipath conditions: minimum mean-square error (MMSE), zero-forcing (ZF), and RAKE.MMSE and ZF equalizers are designed based on perfect knowledge of the channel. The downlink specific structure involves first inverting the multipath channel to restore the synchronous multi-user signal transmitted from the base-station at the chip-rate, and then correlating with the product of the desired user's channel code times the base-station specific scrambling code once per symbol to decode the symbols. ZF equalization restores orthogonality of the Walsh-Hadamard channel codes on the downlink but often suffers from noise gain because certain channel conditions (no common zeros) are not met; MMSE restores orthogonality only approximately but avoids excessive noise gain. We compare MMSE and ZF to the traditional matched filter (also known as the RAKE receiver). Our formulation generalizes for the multi-channel case as might be derived from multiple antennas and/or over-sampling with respect to the chip-rate. The optimal symbol-level MMSE equalizer is derived and slightly out-performs the chip-level but at greater computational cost. An MMSE soft hand-off receiver is derived and simulated. Average BER for a class of multi-path channels is presented under varying operating conditions of single-cell and edge-of-cell, coded and un-coded BPSK data symbols, and un-coded 16-QAM. These simulations indicate large performance gains compared to the RAKE receiver, especially when the cell is fully loaded with users. Bit error rate (BER) performance for the chip-level equalizers is well predicted by approximate SINR expressions and a Gaussian interference assumption.</t>
  </si>
  <si>
    <t>143-161</t>
  </si>
  <si>
    <t>60009254;60009254;60009254</t>
  </si>
  <si>
    <t>26661320100;6603365321;55664103800</t>
  </si>
  <si>
    <t>Krauss, Thomas P.;Hillery, William J.;Zoltowski, Michael D.</t>
  </si>
  <si>
    <t>West Lafayette</t>
  </si>
  <si>
    <t>Purdue University</t>
  </si>
  <si>
    <t>Krauss T.</t>
  </si>
  <si>
    <t>Downlink specific linear equalization for frequency selective CDMA cellular systems</t>
  </si>
  <si>
    <t>10.1023/A:1014050909878</t>
  </si>
  <si>
    <t>2-s2.0-0036123074</t>
  </si>
  <si>
    <t>['thick piece', 'successfully demonstrated', 'shown x', 'remote actuation', 'receiver antennas', 'inductive powering', 'induced voltage', 'epoxy substrate', 'energy transfer', 'actuators supporting', '80 v', '56 mhz', '380 œºm', '25 mm2', '240 nm', '100 v']</t>
  </si>
  <si>
    <t>An original large stepwise motion electrostatic microactuator for a wireless microrobot using a distributed Ciliary Motion System (CMS) [1] is presented. Coventorware‚Ñ¢ cosolver simulations have shown x-displacement of 240 nm for one actuation step. Design of the antennas for inductive powering has been optimized in order to maximize the energy transfer. 24 Œºm gold electroplated hollow micro-coils have been fabricated on an epoxy substrate as receiver antennas. Q-factor of 29 at 13.56 MHz and induced voltage up to 100 V on a 1 kŒ© load has been obtained. Remote actuation of an array of actuators supporting a 0.25 mm2/380 Œºm-thick piece of silicon has been successfully demonstrated with a pull-in voltage of 80 V.</t>
  </si>
  <si>
    <t>606-609</t>
  </si>
  <si>
    <t>Proceedings of the IEEE Micro Electro Mechanical Systems (MEMS)</t>
  </si>
  <si>
    <t>118122481;118122481;118122481;60025272;118122481</t>
  </si>
  <si>
    <t>7006694693;55503488000;7801584058;7006305834;7004051195</t>
  </si>
  <si>
    <t>Basset, P.;Kaiser, A.;Bigotte, P.;Collard, D.;Buchaillot, Lionel</t>
  </si>
  <si>
    <t>Tokyo;</t>
  </si>
  <si>
    <t>The University of Tokyo;IEMN Dpt ISEN - UMR CNRS 8520</t>
  </si>
  <si>
    <t>60025272;118122481</t>
  </si>
  <si>
    <t>Basset P.</t>
  </si>
  <si>
    <t>A large stepwise motion electrostatic actuator for a wireless microrobot</t>
  </si>
  <si>
    <t>10.1109/MEMSYS.2002.984344</t>
  </si>
  <si>
    <t>2-s2.0-0036124073</t>
  </si>
  <si>
    <t>['wavelength range', 'using combinations', 'total chlorophylls', 'test plants', 'studied parameters', 'strong effects', 'striking quantitative', 'stomatal conductance', 'related processes', 'red ).', 'planta lamps', 'plant development', 'piat √£,', 'photosystem ii', 'photosynthetic performance', 'photosynthetic parameters', 'photosynthetic membranes', 'photosynthetic capacity', 'photosynthetic apparatus', 'photochemical efficiency', 'particularly rich', 'particularly clear', 'packyrhizus ahipa', 'overcome using', 'observed among', 'net photosynthesis', 'moderate effects', 'mesophyll levels', 'light quality', 'light energy', 'light conditions', 'leaves developed', 'halogen treatment', 'halogen lamps', 'halogen ).', 'growth chambers', 'far red', 'electron transport', 'electromagnetic spectra', 'dependent sensitivity', 'antennae pigments', 'among carotenoids', 'ahipa ),', 'affected photosynthetic', '650 nm', '620 nm']</t>
  </si>
  <si>
    <t>Artificial light | Chlorophyll a fluorescence | Coffea sp. | Gas exchange | Light quality | Packyrhizus ahipa | Photosynthesis | Pigments</t>
  </si>
  <si>
    <t>A suitable light quantity and quality is essential for optimal photosynthetic metabolism. Using combinations of three lamp types, the impact of the quality of artificial light conditions on the photosynthetic apparatus of leaves developed in growth chambers was analysed. The VIALOX-Planta lamps are quite poor outside the green to orange (520-620 nm) wavelength range, while the HQI-BT lamps present a more uniform spectral intensity between 425 and 650 nm (blue to red). The halogen lamps are particularly rich in the red and far red range of the electromagnetic spectra. The lamps also differ in the red:far red ratio, which were 3.07 (VIALOX), 2.06 (HQI-BT) and 1.12 (halogen). Clear positive effects were detected in most of the photosynthetic parameters in relation to light quality, both at stomatal and mesophyll levels. Despite some species-dependent sensitivity to blue and red/far red wavelengths, observed among the studied parameters, the best photosynthetic performances of the test plants (Packyrhizus ahipa and Piat√£, a hybrid of Coffea dewevrei x Coffea arabica) were obtained almost always with the reinforcement of blue (HQI-BT lamps), red and far red (halogen lamps) wavelengths and with a red:far red ratio closer to that observed in nature. This suggests the involvement of more than one photoreceptor family in photosynthetic performance. Under such light conditions, increases in net photosynthesis and stomatal conductance were observed and, despite the moderate effects on photosynthetic capacity, strong effects were observed in the capture and transfer of light energy in the antennae pigments, photochemical efficiency of photosystem II and electron transport. This was related to the striking quantitative and qualitative impacts observed on total chlorophylls and carotenoids, which reached, in some cases, increases of 100 and 200%, respectively. Among carotenoids, increases as high as 9-fold for Œ±-carotene were observed (P. ahipa), with chlorophyll (a/b), total (chlorophyll/carotenoid) and carotene (Œ±/Œ≤) ratios also strongly affected. This would have affected the structure and stability of photosynthetic membranes which, in turn, affected photosynthetic-related processes (e.g., antennae pigments, photosystem II and electron transport efficiencies). This was particularly clear in the HQI + halogen treatment. The results unequivocally show that light quality could remain a clear limiting factor for leaf/plant development under artificial light conditions, which could be overcome using more than one lamp type, with complementary emission spectra.</t>
  </si>
  <si>
    <t>112-120</t>
  </si>
  <si>
    <t>Plant Biology</t>
  </si>
  <si>
    <t>60007274;60030246;60030246;60030246;60072833</t>
  </si>
  <si>
    <t>57196449038;7006528342;6505824204;17135766000;6507545269</t>
  </si>
  <si>
    <t>Ramalho, J. C.;Marques, N. C.;Semedo, J. N.;Matos, M. C.;Quartin, V. L.</t>
  </si>
  <si>
    <t>Angola;Portugal;Portugal</t>
  </si>
  <si>
    <t>Luanda;Oeiras;Lisbon</t>
  </si>
  <si>
    <t>University Agostinho Neto;Esta√ß√£o Agron√≥mica Nacional;Instituto de Investiga√ß√£o Cient√≠fica Tropical</t>
  </si>
  <si>
    <t>60072833;60030246;60007274</t>
  </si>
  <si>
    <t>Ramalho J.</t>
  </si>
  <si>
    <t>Photosynthetic performance and pigment composition of leaves from two tropical species is determined by light quality</t>
  </si>
  <si>
    <t>10.1055/s-2002-20443</t>
  </si>
  <si>
    <t>2-s2.0-0036124997</t>
  </si>
  <si>
    <t>['volatiles emitted', 'traps baited', 'swarming males', 'species consisted', 'sexual communication', 'sex pheromone', 'old damage', 'odour bouquets', 'novel function', 'melolontha hippocastani', 'mass spectrometry', 'locate females', 'leaf alcohol', 'however males', 'host trees', 'hippocastani antennae', 'highly attractive', 'half hours', 'fresh damage', 'field experiments', 'experiments addressing', 'equally attracted', 'damaged leaves', 'corresponding acetate', 'behaviourally inactive', 'attract male', 'almost vanished']</t>
  </si>
  <si>
    <t>(Z)-3-hexen-1-ol | Carpinus betulus | Electrophysiology | Field tests | Mate location | Melolontha hippocastani | Plant volatiles | Prunus serotina | Quercus rubra | Scarabaeidae | Sexual kairomone</t>
  </si>
  <si>
    <t>1. Swarming males of Melolontha hippocastani are known to locate females that stay feeding within the host trees by orienting towards damage-induced plant volatiles (green leaf volatiles) and a sex pheromone. Thus, volatiles emitted by freshly damaged leaves might indicate to a male the presence of currently feeding females. 2. The hypothesis was studied that volatiles from freshly damaged leaves are more attractive to males than volatiles from old damaged leaves. The odour bouquets of damaged leaves from three plant species that have been shown to attract male M. hippocastani in the field were analysed 10 min (fresh damage) and 1.5h (old damage) after damaging, using coupled gas chromatography-mass spectrometry. The results showed clear differences between the bouquets: the bouquet of freshly damaged leaves of all species consisted of typical leaf aldehydes, i.e, hexanal, (Z)-3-hexenal, (Z)-2-hexenal, (E)-2-hexenal, the leaf alcohol (Z)-3-hexen-1-ol, and the corresponding acetate. One and a half hours after damage, aldehydes had almost vanished and (Z)-3-hexen-1-ol and (Z)-3-hexenyl acetate predominated; however males of M. hippocastani were equally attracted to traps baited with volatiles from old and freshly damaged leaves in field experiments. When traps were baited with synthetic volatile mixtures mimicking the bouquets of old and freshly damaged leaves, M. hippocastani males even preferred the old damage mixture. 3. Experiments addressing the role of individual green leaf volatiles revealed that only (Z)-3-hexen-1-ol was highly attractive while the other compounds tested individually were behaviourally inactive, however all tested compounds elicited comparable electrophysiological responses on male M. hippocastani antennae. 4. In analogy to the term aggregation kairomone used for feeding-induced plant volatiles that attract both sexes of an insect, the term sexual kairomone is suggested to describe the novel function of (Z)-3-hexen-1-ol in the sexual communication of M. hippocastani.</t>
  </si>
  <si>
    <t>76-83</t>
  </si>
  <si>
    <t>Ecological Entomology</t>
  </si>
  <si>
    <t>60030718;60030718;60030718</t>
  </si>
  <si>
    <t>6701585075;7005284047;7006391110</t>
  </si>
  <si>
    <t>Ruther, Joachim;Reinecke, Andreas;Hilker, Monika</t>
  </si>
  <si>
    <t>Freie Universit√§t Berlin</t>
  </si>
  <si>
    <t>Ruther J.</t>
  </si>
  <si>
    <t>Plant volatiles in the sexual communication of Melolontha hippocastani: Response towards time-dependent bouquets and novel function of (Z)-3-hexen-1-ol as a sexual kairomone</t>
  </si>
  <si>
    <t>10.1046/j.1365-2311.2002.0373a.x</t>
  </si>
  <si>
    <t>2-s2.0-0036125685</t>
  </si>
  <si>
    <t>['sporobolus sp', 'specimens collected', 'sp .,', 'revised key', 'new species', 'first instar', 'closely aligned', 'body shape', 'adult female', 'aclerda smithii', 'aclerda obscura']</t>
  </si>
  <si>
    <t>Aclerdidae | Description | Insecta | Scale insects | Systematics | Taxonomy</t>
  </si>
  <si>
    <t>The adult female and first instar of Aclerda smithii, n. sp., are described and illustrated from specimens collected from Sporobolus sp. in Tattnall Co., GA. The new species is most closely aligned with Aclerda obscura (Parrot) but can be differentiated by differences in the antennae and in body shape. A revised key is provided to distinguish it from closely related species.</t>
  </si>
  <si>
    <t>113-117</t>
  </si>
  <si>
    <t>Journal of Entomological Science</t>
  </si>
  <si>
    <t>;</t>
  </si>
  <si>
    <t>7006477223;56234766800</t>
  </si>
  <si>
    <t>Hodges, Greg S.;Howell, James O.</t>
  </si>
  <si>
    <t>Hodges G.</t>
  </si>
  <si>
    <t>A new species of Aclerda from Georgia (Hemiptera: Coccoidea: Aclerdidae)</t>
  </si>
  <si>
    <t>10.18474/0749-8004-37.1.113</t>
  </si>
  <si>
    <t>2-s2.0-0036128193</t>
  </si>
  <si>
    <t>['transmitted signal', 'terminal receivers', 'spatial interference', 'second part', 'receive antennas', 'rate feedback', 'portable devices', 'output capacity', 'make high', 'limited computational', 'level assessments', 'input multi', 'improve performance', 'highest capacities', 'hdr system', 'detection strategies', 'design tradeoffs', 'capacity analysis', 'best performance', 'battery power', 'antenna transmission', 'achieved using']</t>
  </si>
  <si>
    <t>BLAST | CDMA | High data rate | Multiple antennas</t>
  </si>
  <si>
    <t>A High Data Rate (HDR) system has been proposed for providing downlink wireless packet service by using a channel-aware scheduling algorithm to transmit to users in a time-division multiplexed manner. In this paper, we propose using multiple antennas at the transmitter and/or at the receiver to improve performance of an HDR system. We consider the design tradeoffs between scheduling and multi-antenna transmission/detection strategies and investigate the average Shannon capacity throughput as a function of the number of antennas assuming ideal channel estimates and rate feedback. The highest capacities are achieved using multiple antennas at both the transmitter and receiver. For such systems, the best performance is achieved using a multi-input multi-output capacity-achieving transmission scheme such as BLAST (Bell Labs Layered Space-Time) in which the transmitted signal is coded in space and time, and the receive antennas are used to resolve the spatial interference. In the second part of the paper, we discuss practical transmitter and receiver architectures using BLAST for approaching the theoretical gains promised by the capacity analysis. Because the terminal receivers will be portable devices with limited computational and battery power, we perform a computational complexity analysis of the receiver and make high-level assessments on its feasibility. We conclude that the overall computational requirements are within the reach of current hardware technology.</t>
  </si>
  <si>
    <t>55-69</t>
  </si>
  <si>
    <t>60026638;60026638;60026638;60026638</t>
  </si>
  <si>
    <t>7405611201;35511016000;6602092765;7003872856</t>
  </si>
  <si>
    <t>Huang, Howard;Viswanathan, Harish;Blanksby, Andrew;Haleem, Mohamed A.</t>
  </si>
  <si>
    <t>Finland</t>
  </si>
  <si>
    <t>Espoo</t>
  </si>
  <si>
    <t>Nokia Corporation</t>
  </si>
  <si>
    <t>Huang H.</t>
  </si>
  <si>
    <t>Multiple antenna enhancements for a high rate CDMA packet data system</t>
  </si>
  <si>
    <t>10.1023/A:1014090623991</t>
  </si>
  <si>
    <t>2-s2.0-0036129619</t>
  </si>
  <si>
    <t>National Science Council</t>
  </si>
  <si>
    <t>88-CPC-E-033-003</t>
  </si>
  <si>
    <t>NSC</t>
  </si>
  <si>
    <t>['xps measurements', 'woven polypropylene', 'vital factor', 'various intervals', 'uv radiation', 'using fourier', 'tyrosine formation', 'transformed infrared', 'thus evaluated', 'thrombin time', 'therefore act', 'structural alterations', 'required time', 'prevent bacteria', 'potential impact', 'platelets adhesion', 'phenylalanine scission', 'nh ),', 'immobilized collagen', 'human plasma', 'fabric surface', 'experimental results', 'different treatments', 'coupling agent', 'considerably correlated', 'concern due', 'clotting effects', 'chemical structures', 'cell counter', 'bonded surfaces', 'bonded samples', 'bonded non', 'bonded fabric', 'acrylic acid', 'accelerate biodegradation', 'aac ).', '254nm radiation', '05 ).']</t>
  </si>
  <si>
    <t>Bioactivity | Collagen | Microwave plasma | Non-woven fabric | Ultra-violet</t>
  </si>
  <si>
    <t>Exposure to ultra-violet (UV)-C radiation is a frequently used method to prevent bacteria from invasion of blood-contact biomedical products. Potential damage induced by UV radiation to collagen is of concern due to the decay of bioactivity, considerably correlated with structural alterations. Our current investigation studies the collagen-bonded non-woven polypropylene (PP) fabric surface. In this experiment, antenna-coupling microwave plasma is utilized to activate PP fabric and then the sample is grafted with acrylic acid (AAc). Type III collagen is immobilized by using water soluble 1-ethyl-3-(3-dimethylaminopropyl) carbodiimide as coupling agent. The collagen-bonded samples with sample temperature ca. 4¬∞C are then exposed to UV-254nm radiation for different time intervals. By using fourier-transformed infrared with attenuated total reflection (FTIR-ATR) and XPS (X-ray photoelectron spectroscopy), we examine the chemical structures of samples with different treatments. Coomassie brilliant blue G250 method is utilized to quantify the immobilized collagen on the PP fabric surfaces. Blood-clotting effects are evaluated by activated partial thromboplastin time, thrombin time, and fibrinogen concentration tests. By means of cell counter and scanning electron microscopy we count red blood cells and platelets adhesion in the modified porous matrix. Our experimental results have demonstrated that with pAAc-grafting of ca. 173Œºgcm-2 and immobilized collagen of 80.5¬±4.7Œºgcm-2, for human plasma incubated samples of various intervals of UV-254nm radiation, fibrinogen concentration decreases in human plasma, while platelets and red blood cells adhesions increase before UV radiation. However, the required time for thrombination shows significant change for UV radiation exposure of less than 20h (Œ±=0.05). The decay of bioactivity for the UV-irradiated, collagen-bonded surfaces is thus evaluated. Surface analyses indicate that the decrease of R-COOH (derivated from grafted-pAAc or de-carboxylation of collagen), amides degradation (broken-NH), and phenylalanine scission (terminated by -OH, tyrosine formation) may gradually damage collagen by increasing the intervals of UV radiation. These effects considerably influence the bioactivity of the collagen-bonded fabric. The XPS measurements of C 1s core levels at 288.4eV (O=C-NH) and at 289.1eV (O=C-O) illustrate significant decreases of intensity after radiation time ca. 44h. It is clear that UV-254nm radiation exposure for ca. 20h has the potential impact to moderate the bioactivities of collagen and therefore act as a vital factor to accelerate biodegradation. Copyright ¬© 2001 Elsevier Science Ltd.</t>
  </si>
  <si>
    <t>65-76</t>
  </si>
  <si>
    <t>Biomaterials</t>
  </si>
  <si>
    <t>60029740;60029740;60019098;60029740;60029740</t>
  </si>
  <si>
    <t>7003662709;55682765100;7005601109;7101640806;7102126521</t>
  </si>
  <si>
    <t>Tyan, Yu Chang;Liao, Jiunn Der;Klauser, Ruth;Wu, Ie Der;Weng, Chih Chiang</t>
  </si>
  <si>
    <t>Chung-Li;Hsinchu</t>
  </si>
  <si>
    <t>Chung Yuan Christian University;National Synchrotron Radiation Research Center Taiwan</t>
  </si>
  <si>
    <t>60029740;60019098</t>
  </si>
  <si>
    <t>Tyan Y.C.</t>
  </si>
  <si>
    <t>Assessment and characterization of degradation effect for the varied degrees of ultra-violet radiation onto the collagen-bonded polypropylene non-woven fabric surfaces</t>
  </si>
  <si>
    <t>S0142961201000801</t>
  </si>
  <si>
    <t>10.1016/S0142-9612(01)00080-1</t>
  </si>
  <si>
    <t>2-s2.0-0036131486</t>
  </si>
  <si>
    <t>['project may', 'original idea', 'note attempts', 'infeasible technically']</t>
  </si>
  <si>
    <t>The concept of powersat was published by Mr. Glaser in 1968. This project may be infeasible technically; it is also economically infeasible. Recently, "small and simple test items" have been proposed in LEO, or "lunar placement": even less workable than the original idea. This note attempts to prove my statements. ¬© 2002 Published by Elsevier Science Ltd.</t>
  </si>
  <si>
    <t>55-58</t>
  </si>
  <si>
    <t>Acta Astronautica</t>
  </si>
  <si>
    <t>Ruppe, H. O.</t>
  </si>
  <si>
    <t>Munich</t>
  </si>
  <si>
    <t>Technical University of Munich</t>
  </si>
  <si>
    <t>Ruppe H.</t>
  </si>
  <si>
    <t>Powersat revisited again</t>
  </si>
  <si>
    <t>S0094576501001412</t>
  </si>
  <si>
    <t>10.1016/S0094-5765(01)00141-2</t>
  </si>
  <si>
    <t>2-s2.0-0036131846</t>
  </si>
  <si>
    <t>['two co', 'scan time', 'sar applications', 'rights reserved', 'phaseless near', 'novel approach', 'microwave holography', 'measurement facility', 'field transformation', 'field measurements', 'field equipments', 'cost near', 'conventional low']</t>
  </si>
  <si>
    <t>Antennas | Near-field measurements</t>
  </si>
  <si>
    <t>A novel approach for phaseless near-field measurements is presented. The squared amplitudes received by two co-planar probes simultaneously scanning a near-field planar surface are used to retrieve the near-field phase information and subsequently to perform the near-field/far-field transformation. The approach is advantageous with respect to both microwave holography and existing phase retrieval techniques, since it does not require any increase in the cost of the measurement facility or in the scan time, so conventional low-cost near-field equipments can be used. The effectiveness of the technique is shown by reporting experimental validations on measurements of a microstrip patch antenna for SAR applications. ¬© 2002 Elsevier Science Ltd. All rights reserved.</t>
  </si>
  <si>
    <t>123-129</t>
  </si>
  <si>
    <t>Measurement: Journal of the International Measurement Confederation</t>
  </si>
  <si>
    <t>60020261;60020261</t>
  </si>
  <si>
    <t>14029886000;57201738411</t>
  </si>
  <si>
    <t>Costanzo, Sandra;Di Massa, Giuseppe</t>
  </si>
  <si>
    <t>An integrated probe for phaseless near-field measurements</t>
  </si>
  <si>
    <t>S0263224101000367</t>
  </si>
  <si>
    <t>10.1016/S0263-2241(01)00036-7</t>
  </si>
  <si>
    <t>2-s2.0-0036131956</t>
  </si>
  <si>
    <t>['train perceptrons', 'resonant frequencies', 'regular geometries', 'neural results', 'microwave cae', 'microstrip antennas', 'good agreement', 'generalized method', 'extended delta', 'accurate determination']</t>
  </si>
  <si>
    <t>Microstrip antenna | Neural networks | Resonant frequency</t>
  </si>
  <si>
    <t>A generalized method for accurate determination of the resonant frequencies of microstrip antennas of regular geometries, based on the multilayered perceptrons network, is presented. Three learning algorithms, backpropagation, delta-bar-delta, and extended delta-bar-delta are used to train perceptrons. Neural results for the resonant frequencies of the rectangular, circular and triangular microstrip antennas are in good agreement with the experimental results available in the literature. ¬© 2002 John Wiley &amp; Sons, Inc. Int. J. RF and Microwave CAE.</t>
  </si>
  <si>
    <t>131-139</t>
  </si>
  <si>
    <t>International Journal of RF and Microwave Computer-Aided Engineering</t>
  </si>
  <si>
    <t>Guney, Kerim;Sagiroglu, Seref;Erler, Mehmet</t>
  </si>
  <si>
    <t>Guney K.</t>
  </si>
  <si>
    <t>Generalized neural method to determine resonant frequencies of various microstrip antennas</t>
  </si>
  <si>
    <t>10.1002/mmce.10006</t>
  </si>
  <si>
    <t>2-s2.0-0036134890</t>
  </si>
  <si>
    <t>['resonant frequency', 'microwave cae', 'microstrip resonator', 'microstrip antenna', 'input impedance', 'different methods', 'computational electromagnetics']</t>
  </si>
  <si>
    <t>FDTD | FEM | FIR Filter | Mesh | Neural network | Spectral domain</t>
  </si>
  <si>
    <t>Some of the applications of neural network techniques in different methods, in computational electromagnetics, are highlighted. Applications in finite element method for automated mesh generation are described. Extrapolation of the FDTD data using FIR filter-based neural network is illustrated. Use of the neural network method in spectral domain technique for determination of resonant frequency of a microstrip resonator and the input impedance of a microstrip antenna are shown. Furthermore, potential application areas are identified. ¬© 2002 John Wiley &amp; Sons, Inc. Int. J. RF and Microwave CAE.</t>
  </si>
  <si>
    <t>98-108</t>
  </si>
  <si>
    <t>Mishra, Rabindra K.</t>
  </si>
  <si>
    <t>Berhampur</t>
  </si>
  <si>
    <t>Berhampur University</t>
  </si>
  <si>
    <t>Mishra R.</t>
  </si>
  <si>
    <t>An overview of neural network methods in computational electromagnetics</t>
  </si>
  <si>
    <t>10.1002/mmce.10009</t>
  </si>
  <si>
    <t>2-s2.0-0036134898</t>
  </si>
  <si>
    <t>['required characteristics', 'paper deals', 'microwave device', 'microwave cae', 'inverse problem', 'electromagnetic behavior', 'also developed']</t>
  </si>
  <si>
    <t>Antennas | Design | Microwave circuits | Neural networks</t>
  </si>
  <si>
    <t>This paper deals with many different neural network architectures that have been introduced to simulate the electromagnetic behavior of complex microwave devices and antennas. Many issues linked to the peculiarities of such devices are addressed. Furthermore, the inverse problem of designing a microwave device, once the required characteristics are given, is also developed by using a neural network approach. ¬© 2002 John Wiley &amp; Sons, Inc. Int. J. RF and Microwave CAE.</t>
  </si>
  <si>
    <t>90-97</t>
  </si>
  <si>
    <t>60021859;60021859;60021859</t>
  </si>
  <si>
    <t>36554911300;57202041744;7102464308</t>
  </si>
  <si>
    <t>Selleri, Stefano;Manetti, Stefano;Pelosi, Giuseppe</t>
  </si>
  <si>
    <t>Florence</t>
  </si>
  <si>
    <t>Universit√† degli Studi di Firenze</t>
  </si>
  <si>
    <t>Selleri S.</t>
  </si>
  <si>
    <t>Neural network applications in microwave device design</t>
  </si>
  <si>
    <t>10.1002/mmce.7001</t>
  </si>
  <si>
    <t>2-s2.0-0036135666</t>
  </si>
  <si>
    <t>National Heart, Lung, and Blood Institute</t>
  </si>
  <si>
    <t>R01HL057483</t>
  </si>
  <si>
    <t>NHLBI</t>
  </si>
  <si>
    <t>['work describes', 'visualization technique', 'time visualization', 'time imaging', 'simultaneously provide', 'sensitivity appear', 'receiver channels', 'multiple fovs', 'interventional procedures', 'interventional devices', 'independently reconstructed', 'improving visualization', 'implementation described', 'image streams', 'image frame', 'fov imaging', 'fov images', 'dynamic roadmap', 'displayed together', 'collect guidewire', 'catheter data', 'bright signal']</t>
  </si>
  <si>
    <t>Accelerated imaging | Catheter tracking | Interventional MRI | MR fluoroscopy | Real-time MRI</t>
  </si>
  <si>
    <t>This work describes a real-time imaging and visualization technique that allows multiple field of view (FOV) imaging. A stream of images from a single receiver channel can be reconstructed at multiple FOVs within each image frame. Alternately, or in addition, when multiple receiver channels are available, image streams from each channel can be independently reconstructed at multiple FOVs. The implementation described here provides for real-time visualization of the placement of guidewires and catheters on a dynamic roadmap during interventional procedures. The loopless catheter antenna, an electrically active intravascular probe, was used for MR signal reception. In 2D projection images, the catheter and surrounding structures within its diameter of sensitivity appear as bright signal. The simplicity of the resulting images allows very-narrow-FOV imaging to decrease imaging time. Very-narrow-FOV images are acquired on MR receiver channels that collect guidewire or catheter data. These very-narrow-FOV images provide very high frame rate continuous, real-time imaging of the interventional devices (25 fps). Large-FOV images are formed from receiver channels that collect anatomical data from standard imaging surface coils, and simultaneously provide a dynamic, frequently updated roadmap. These multiple-FOV images are displayed together, improving visualization of interventional device placement. ¬© 2002 Wiley-Liss, Inc.</t>
  </si>
  <si>
    <t>53-60</t>
  </si>
  <si>
    <t>Magnetic Resonance in Medicine</t>
  </si>
  <si>
    <t>60005248-60106890;60005248-60106890;60005248;60005248-60106890</t>
  </si>
  <si>
    <t>23102174000;23101988600;9735193800;7005968860</t>
  </si>
  <si>
    <t>Aksit, Pelin;Andrew Derbyshire, J.;Serfaty, Jean Michel;Atalar, Ergin</t>
  </si>
  <si>
    <t>Chicago;Baltimore</t>
  </si>
  <si>
    <t>GE Healthcare, United States;Johns Hopkins University</t>
  </si>
  <si>
    <t>60106890;60005248</t>
  </si>
  <si>
    <t>Aksit P.</t>
  </si>
  <si>
    <t>Multiple field of view MR fluoroscopy</t>
  </si>
  <si>
    <t>10.1002/mrm.10035</t>
  </si>
  <si>
    <t>2-s2.0-0036136110</t>
  </si>
  <si>
    <t>['volcano eruption', 'technique provides', 'technique based', 'square algorithm', 'slope stability', 'results show', 'multipath change', 'japanese geonet', 'ground subsidence', 'go undetected', 'experimental data', 'cgps data', 'antenna environment', 'also conducted']</t>
  </si>
  <si>
    <t>We have proposed a technique based on an adaptive filter using the least-mean-square algorithm for detection of multipath change in permanent, continuously operating GPS (CGPS) stations. We have tested the technique on some experimental data, indicating that the multipath change smaller than the receiver noise level will go undetected. We have also conducted further tests with some CGPS data from the Japanese GEONET when there was a snowfall. The results show that when there is a change in the antenna environment it will indeed be detected in both the pseudo-range and carrier phase data. This technique provides an easy-to-implement, quality assurance tool for CGPS antenna environmental sensing after events such as typhoons, cyclones, snowfalls, volcano eruption, earthquakes, etc. Other possible applications include the monitoring of slope stability and ground subsidence.</t>
  </si>
  <si>
    <t>306-322</t>
  </si>
  <si>
    <t>Survey Review</t>
  </si>
  <si>
    <t>60028333;60028333;60028333</t>
  </si>
  <si>
    <t>23392861200;7405946544;56247563100</t>
  </si>
  <si>
    <t>Ge, L.;Han, S.;Rizos, C.</t>
  </si>
  <si>
    <t>Australia</t>
  </si>
  <si>
    <t>Sydney</t>
  </si>
  <si>
    <t>UNSW Sydney</t>
  </si>
  <si>
    <t>Ge L.</t>
  </si>
  <si>
    <t>GPS multipath change detection in permanent GPS stations</t>
  </si>
  <si>
    <t>10.1179/sre.2002.36.283.306</t>
  </si>
  <si>
    <t>2-s2.0-0036138609</t>
  </si>
  <si>
    <t>New Energy and Industrial Technology Development Organization</t>
  </si>
  <si>
    <t>NEDO</t>
  </si>
  <si>
    <t>['uses light', 'tiny thin', 'supply high', 'stabilizing circuits', 'photovoltaic devices', 'photovoltaic device', 'paper reports', 'newly developed', 'multiple voltages', 'microwave simultaneously', 'microwave antenna', 'mems ).', 'maximum voltage', 'low voltages', 'large currents', 'integrating micro', 'evaluated simultaneously', 'conversion device', '88 œºa', '5 v', '101 v']</t>
  </si>
  <si>
    <t>MEMS | Micro energy-conversion device | Micro-photovoltaic device | Micromachine | Microwave antenna</t>
  </si>
  <si>
    <t>This paper reports a new power supply system that uses light and microwave simultaneously, to supply high and multiple voltages for micro electro mechanical systems (MEMS). This energy-conversion device has been newly developed by integrating micro-photovoltaic devices and microwave antenna that are designed to minimize the interference between them. The micro-photovoltaic devices can generate high voltages (up to 100 V), because a number of tiny thin-film photovoltaic cells are interconnected in series. On the other hand, large currents can be provided with low voltages when the microwave antenna is used. The characteristics of both the micro-photovoltaic devices and microwave antenna were evaluated simultaneously by light and microwave supply system. As a result, the maximum voltage and current for the micro-photovoltaic device were found to be 101 V and 88 ŒºA, respectively. The voltage and current for the microwave conversion device (microwave antenna + rf-module) were found to be 4.5 V and 74 mA, respectively. Additionally, the high output voltages from the micro-photovoltaic devices could be stabilized by originally designed voltage-stabilizing circuits.</t>
  </si>
  <si>
    <t>Sensors and Actuators, A: Physical</t>
  </si>
  <si>
    <t>60031823;60031823;60018284;60031823;60031823;60031823;60018284</t>
  </si>
  <si>
    <t>7202130709;15741062100;35975290600;7003715844;7403544401;7006371015;7101884918</t>
  </si>
  <si>
    <t>Sakakibara, Takahisa;Izua, Hiroaki;Shibata, Takayuki;Tarui, Hisaki;Shibata, Kenichi;Kiyama, Seiichi;Kawahara, Nobuaki</t>
  </si>
  <si>
    <t>Moriguchi;Kariya</t>
  </si>
  <si>
    <t>Sanyo Electric;DENSO Corporation</t>
  </si>
  <si>
    <t>60031823;60018284</t>
  </si>
  <si>
    <t>Sakakibara T.</t>
  </si>
  <si>
    <t>Multi-source power supply system using micro-photovoltaic devices combined with microwave antenna</t>
  </si>
  <si>
    <t>S0924424701007397</t>
  </si>
  <si>
    <t>10.1016/S0924-4247(01)00739-7</t>
  </si>
  <si>
    <t>2-s2.0-0036141559</t>
  </si>
  <si>
    <t>['wireless operation', 'resonant frequency', 'remote antenna', 'paper presents', 'measurements show', 'inductive coupling', 'ihs changes', '23 turns']</t>
  </si>
  <si>
    <t>IHS | Polyimide | Relative humidity</t>
  </si>
  <si>
    <t>This paper presents a single-chip integrated humidity sensor (IHS) capable of wireless operation through inductive coupling with a remote antenna. The 1.5 mm √ó 0.5 mm √ó 8 mm sensor chip consists of a planar electroplated copper coil (20 Œºm thick, 30 Œºm pitch, 23 turns) and a silicon substrate separated by a 4100-5600 √Ö polyimide film. The resonant frequency of the IHS changes with humidity and the measured sensitivity ranges from 4 to 16 kHz/% RH. Measurements show a hysteresis of 4.5% RH over a range of 30-70% RH for a 5600 √Ö thick polyimide film IHS.</t>
  </si>
  <si>
    <t>100-107</t>
  </si>
  <si>
    <t>60025778;60025778;60025778</t>
  </si>
  <si>
    <t>6602823219;7102023785;7005687893</t>
  </si>
  <si>
    <t>Harpster, Timothy J.;Stark, Brian;Najafi, Khalil</t>
  </si>
  <si>
    <t>Harpster T.J.</t>
  </si>
  <si>
    <t>A passive wireless integrated humidity sensor</t>
  </si>
  <si>
    <t>S0924424701007208</t>
  </si>
  <si>
    <t>10.1016/S0924-4247(01)00720-8</t>
  </si>
  <si>
    <t>2-s2.0-0036143086</t>
  </si>
  <si>
    <t>['treatment groups', 'total counts', 'solvent control', 'significantly greater', 'significantly different', 'sex ratio', 'secondary antennal', 'secondary antenna', 'precopula pairs', 'ovigerous females', 'mixed populations', 'male adults', 'male ),', 'l ee', 'juvenile gammarids', 'groups revealed', 'gnathopod length', 'frequency distributions', 'examined following', 'consistently greater', 'concentrations compared', '169 ).', '100 ng', '10 œºg', '1 œºg', '05 ).', '001 ),']</t>
  </si>
  <si>
    <t>17Œ±-Ethinylestradiol | Gammarus pulex | Increased recruitment | Population | Sex ratio</t>
  </si>
  <si>
    <t>The effects of the environmental estrogen 17Œ±-ethinylestradiol (EE) on mixed populations of 90 individual Gammarus pulex were examined following a 100-d exposure in a flow-through system. Counts of total animal numbers revealed that, in all treatment groups, population size dramatically increased due to recruitment, with neonate and juvenile gammarids the most abundant. At concentrations of 1 and 10 Œºg/L EE, the recorded mean population sizes of 385 and 411, respectively, were significantly greater (p = 0.018) than the control (169). Mean population sizes in the solvent control (257) and 100 ng/L EE treatment (267) were not significantly different (p &gt; 0.05) from the control. In addition to total counts, detailed image analysis of each individual animal allowed the assessment of length-frequency distributions, adult sex ratio, number of precopula pairs/ovigerous females, and measurement of secondary antenna and gnathopod length (secondary sex characteristics). The sex ratio of adults at 100 ng, 1 Œºg, and 10 Œºg/L EE was greater than 2:1 (female:male), and significantly more females (p = 0.008) were recorded at these concentrations compared with the control. The number of male adults, precopula guarding pairs, and ovigerous females did not differ between treatments (p &gt; 0.05). Secondary antennal and gnathopod length in males was consistently greater than in females (p ‚â§ 0.001), but comparison between groups revealed no difference in these parameters.</t>
  </si>
  <si>
    <t>445-450</t>
  </si>
  <si>
    <t>Environmental Toxicology and Chemistry</t>
  </si>
  <si>
    <t>60170432;60170432;60170432</t>
  </si>
  <si>
    <t>7201590588;7005334184;36856887500</t>
  </si>
  <si>
    <t>Watts, Matthew M.;Pascoe, David;Carroll, Kathleen</t>
  </si>
  <si>
    <t>Cardiff</t>
  </si>
  <si>
    <t>College of Biomedical and Life Sciences</t>
  </si>
  <si>
    <t>Watts M.M.</t>
  </si>
  <si>
    <t>Population responses of the freshwater amphipod Gammarus pulex (L.) to an environmental estrogen, 17Œ±-ethinylestradiol</t>
  </si>
  <si>
    <t>10.1002/etc.5620210230</t>
  </si>
  <si>
    <t>2-s2.0-0036143101</t>
  </si>
  <si>
    <t>['tuning e', 'toxic pigments', 'synthesis principle', 'stopcock molecules', 'stability reasons', 'size range', 'refractive index', 'ranging tunability', 'outside world', 'new generation', 'material consists', 'many applications', 'loaded crystal', 'light shining', 'individual channels', 'high quality', 'guest composites', 'generally consist', 'general approach', 'first absorbed', 'external surface', 'energy transfer', 'energy migration', 'electronically non', 'educational tools', 'desired part', 'closure molecule', 'chemical reactivity', 'changing media', 'appropriate conditions', 'antenna function', 'also leave', 'also lead', '3000 nm', '30 nm']</t>
  </si>
  <si>
    <t>Host-guest composites with photonic antenna properties are described. The material consists of cylindrical zeolite L crystals the channels of which are filled with chains of joined but electronically non-interacting dye molecules. Light shining on a crystal is first absorbed and the energy is then transported by the dye molecules inside the tubes to the desired part. Data on crystals in the size range of 30 nm up to 3000 nm are reported. The synthesis principle we are using is based on the fact that molecules can diffuse into individual channels. This means that given the appropriate conditions, they can also leave the zeolite by the same way. In some cases, however, it is desirable to block their way out, for stability reasons. This is done by adding a closure molecule. The general approach to connect the antenna function to its surroundings is to add "stopcock" molecules which generally consist of a head, a spacer and a label. They can either trap excitation energy on the external surface or inject excitation energy into the dye-loaded crystal. The stopcock molecules act as bridges between the dye molecules inside the channels and the outside world. Functionalisation of the closure and the stopcock molecules is an option for tuning e.g. wettability, refractive index, and chemical reactivity. The wide-ranging tunability of the dye-zeolite L composites makes them useful for many applications. We discuss demonstration experiments which show the process of energy transfer and energy migration as educational tools, applications as high quality and non-toxic pigments, use as strongly luminescent pigments applicable as colour-changing media for LEDs, options for realising nanoscaled laser materials, and finally the challenge for realising solid state solar cells based on sensitisation of a thin semiconductor layer by energy transfer, the reversal of which can also lead to a new generation of LEDs.</t>
  </si>
  <si>
    <t>Journal of Materials Chemistry</t>
  </si>
  <si>
    <t>60020486;60020486;60020486;60020486;60020486;60004156</t>
  </si>
  <si>
    <t>7006817889;6603549559;15072946300;57214031951;6603591770;7003523760</t>
  </si>
  <si>
    <t>Calzaferri, Gion;Pauchard, Marc;Maas, Huub;Huber, Stefan;Khatyr, Abderrahim;Schaafsma, Tjeerd</t>
  </si>
  <si>
    <t>Switzerland;Netherlands</t>
  </si>
  <si>
    <t>Bern;Wageningen</t>
  </si>
  <si>
    <t>University of Bern;Wageningen University &amp; Research</t>
  </si>
  <si>
    <t>60020486;60004156</t>
  </si>
  <si>
    <t>Calzaferri G.</t>
  </si>
  <si>
    <t>Photonic antenna system for light harvesting, transport and trapping</t>
  </si>
  <si>
    <t>10.1039/b106141k</t>
  </si>
  <si>
    <t>2-s2.0-0036145847</t>
  </si>
  <si>
    <t>['unlike either', 'symmetric condition', 'pwp method', 'noncoplanar case', 'new approach', 'natural generalization', 'linearized method', 'iterative procedure', 'highly efficient', 'forward procedure', 'experiments demonstrate', 'either coplanar', 'e .,', 'derived solution', 'computationally economical', 'carefully arranged', 'baseline configurations', 'balanced condition', 'attitude matrix', 'also one', 'algorithms derived']</t>
  </si>
  <si>
    <t>A new approach to the problem of attitude determination using the global positioning system, which parameterizes the rows of the attitude matrix, differing itself from other methods (i.e., the method of parallel to Wahba's problem (PWP) or the traditional linearized method), is presented. The new approach is a forward procedure and does not need any initial attitude knowledge. Thus, it is more computationally economical than the linearized method, which employs an iterative procedure. Unlike either the linearized method or the PWP method, which require at least two baselines, the approach here is suitable for any baseline configurations, including not only either coplanar or noncoplanar baseline configurations, but also one-baseline configurations. If the antennas are carefully arranged to satisfy the symmetric condition, the derived solution can be further simplified. The concept of the symmetric condition is applicable for any baseline configurations, whereas the concept of the balanced condition proposed in the PWP method is limited to the case of noncoplanar baseline configurations. Both concepts are identical in the noncoplanar case. Therefore, the symmetric condition can be regarded as a natural generalization of the balanced condition. The results of experiments demonstrate that algorithms derived from this new approach are highly efficient. ¬© 2001 AIAA.</t>
  </si>
  <si>
    <t>130-136</t>
  </si>
  <si>
    <t>Journal of Guidance, Control, and Dynamics</t>
  </si>
  <si>
    <t>60022990-100585807;60022990-100585807;60073440-117925267</t>
  </si>
  <si>
    <t>54905074300;12794431600;7401983945</t>
  </si>
  <si>
    <t>Li, Yong;Murata, Masaaki;Sun, Baoxiang</t>
  </si>
  <si>
    <t>China;Japan;Japan;Japan</t>
  </si>
  <si>
    <t>Beijing;Chofu;Tokyo;Chofu</t>
  </si>
  <si>
    <t>Beijing Institute of Control Engineering;Japan Aerospace Exploration Agency;Division of ControlSystem Design and Dynamics Simulation;Space Technology Research Group</t>
  </si>
  <si>
    <t>60073440;60022990;117925267;100585807</t>
  </si>
  <si>
    <t>Li Y.</t>
  </si>
  <si>
    <t>New approach to attitude determination using global positioning system carrier phase measurements</t>
  </si>
  <si>
    <t>10.2514/2.4857</t>
  </si>
  <si>
    <t>2-s2.0-0036152178</t>
  </si>
  <si>
    <t>Comisi√≥n Interministerial de Ciencia y Tecnolog√≠a</t>
  </si>
  <si>
    <t>TIC 98-1073-C02-02</t>
  </si>
  <si>
    <t>CICYT</t>
  </si>
  <si>
    <t>['recent solutions', 'photonic applications', 'pcs ),', 'optical wavelengths', 'microwave engineering', 'microwave domain', 'ecs ),']</t>
  </si>
  <si>
    <t>Antenna | Electromagnetic crystal | Filter | Microstrip technology | Photonic band gap | Photonic crystal</t>
  </si>
  <si>
    <t>Recently, new promising periodic structures called photonic crystals (PCs), or more appropriately electromagnetic crystal (ECs), for the microwave and millimetre wave range, have been considered for both microwave and photonic applications. Planar microstrip waveguides are very attractive in microwave engineering and several innovative designs have been proposed for them to expand the scope of application of the new PC concepts to the microwave domain. We review some of these microstrip EC structures looking at them as counterparts of their analogues in optical wavelengths. Moreover, very recent solutions that open new promising applications both in microwave and millimetre wave integrated circuits and antennas are presented.</t>
  </si>
  <si>
    <t>279-295</t>
  </si>
  <si>
    <t>Optical and Quantum Electronics</t>
  </si>
  <si>
    <t>60033019;60033019;60033019;60033019;60033019;60033019;60033019;60031159;60033019</t>
  </si>
  <si>
    <t>7003294757;55729108500;7003903508;6701863142;24467846500;7004665639;6701406375;7003592642;56273515600</t>
  </si>
  <si>
    <t>Lopetegi, T.;Laso, M. A.G.;Gonzalo, R.;Erro, M. J.;Falcone, F.;Benito, D.;Garde, M. J.;De Maagt, P.;Sorolla, M.</t>
  </si>
  <si>
    <t>Spain;Netherlands</t>
  </si>
  <si>
    <t>Pamplona;Noordwijk aan Zee</t>
  </si>
  <si>
    <t>Universidad P√∫blica de Navarra;ESTEC - European Space Research and Technology Centre</t>
  </si>
  <si>
    <t>60033019;60031159</t>
  </si>
  <si>
    <t>Lopetegi T.</t>
  </si>
  <si>
    <t>Electromagnetic crystals in microstrip technology</t>
  </si>
  <si>
    <t>10.1023/A:1013398019677</t>
  </si>
  <si>
    <t>2-s2.0-0036152563</t>
  </si>
  <si>
    <t>['top plane', 'thickness 1', 'return loss', 'physical length', 'network model', 'length corrections', 'fr4 laminate', 'feeding point', 'end effect', 'designed antenna', 'design formulae', 'design example', 'design curves', 'characteristic impedance', 'antenna gain', '930 mhz', '57 mm']</t>
  </si>
  <si>
    <t>Network model for the integrated inverted F antenna made of asymmetrical coplanar strip lines was developed, and design formulae for determining the physical length of the antenna and the feeding point were presented. The designed antenna was fabricated on a FR4 laminate of thickness 1.57 mm and the antenna feeding point was accessed through a hole from a 50-ohm microstrip line on the top plane. The design curves for the effective dielectric constant, the characteristic impedance, the length corrections for the shorted- and open-end effect were given. A design example was shown for the FLEX pager application at a frequency of 930 MHz and was validated by measurements of return loss and antenna gain.</t>
  </si>
  <si>
    <t>28-37</t>
  </si>
  <si>
    <t>Applied Microwave and Wireless</t>
  </si>
  <si>
    <t>Hui, Ping</t>
  </si>
  <si>
    <t>Hui P.</t>
  </si>
  <si>
    <t>Design of integrated inverted F antennas made of asymmetrical coplanar striplines</t>
  </si>
  <si>
    <t>2-s2.0-0036152677</t>
  </si>
  <si>
    <t>['variable capacitance', 'transmission state', 'transmission factor', 'totally reflected', 'radiation pattern', 'planar antenna', 'metallic stripes', 'materials applied', 'experimentally demonstrate', 'emitted radiation', 'either transmitted', 'diode bias', 'cpbg material', 'behaves like', 'antenna radiation', 'angular filtered', '12 ghz']</t>
  </si>
  <si>
    <t>Antenna | CPBG materials</t>
  </si>
  <si>
    <t>In this paper, we theoretically and experimentally demonstrate the capability to realise controllable photonic band gap (CPBG) materials applied to the conformation of the radiation pattern of a planar antenna at 12 GHz. The CPBG materials studied are variable capacitance and conductance lattices fabricated with high frequency PIN diodes soldered along wires or metallic stripes on dielectric printed boards. Depending on the diode bias, the transmission factor of the lattice is controlled. Then, the emitted radiation of an antenna can be either transmitted or totally reflected by the material. In the transmission state, the antenna radiation is angular filtered by the CPBG material. In that case, it behaves like a controllable electromagnetic lens in the allowed frequency domain of the material.</t>
  </si>
  <si>
    <t>265-277</t>
  </si>
  <si>
    <t>January/March 2002</t>
  </si>
  <si>
    <t>60101845;60101845;60101845;60101845</t>
  </si>
  <si>
    <t>6701426035;6507604991;6603478601;6603289652</t>
  </si>
  <si>
    <t>De Lustrac, A.;Brillat, T.;Gadot, F.;Akmansoy, E.</t>
  </si>
  <si>
    <t>Institut d'√âlectronique Fondamentale, Orsay</t>
  </si>
  <si>
    <t>De Lustrac A.</t>
  </si>
  <si>
    <t>The use of controllable photonic band gap (CPBG) materials: An antenna application</t>
  </si>
  <si>
    <t>10.1023/A:1013346002839</t>
  </si>
  <si>
    <t>2-s2.0-0036154637</t>
  </si>
  <si>
    <t>['work well', 'selective fading', 'results reveal', 'reject aci', 'paper studies', 'evaluated using', 'digital beamforming', 'dbf antenna', 'aci cancellation']</t>
  </si>
  <si>
    <t>This paper studies the application of the constant modulus algorithm (CMA) in land mobile low earth orbit (LEO) satellite communication systems. Two propagation phenomena prevail in narrow band land mobile LEO satellite channel, namely, adjacent channel interference (ACI) and frequency-non-selective fading. The performance of CMA for ACI cancellation and the behaviours of CMA in frequency-non-selective fading channels are evaluated using a digital beamforming (DBF) array antenna simulation scheme. All these evaluations are based on a simple but efficient channel model which provides a good and fast simulation method for land mobile LEO satellite channels. The restricted Jakes Doppler power spectral density (psd) function is incorporated into the model to ensure that it will be appropriate for the evaluation of a DBF antenna. Our results reveal that CMA can reject ACI and work well in frequency-non-selective fading channels.</t>
  </si>
  <si>
    <t>International Journal of Satellite Communications</t>
  </si>
  <si>
    <t>60005510-60011001;60005510-60011001;60005510</t>
  </si>
  <si>
    <t>56575237900;7201607783;7406244729</t>
  </si>
  <si>
    <t>Xu, Chang Qing;Law, Choi Look;Yoshida, Susumu</t>
  </si>
  <si>
    <t>Japan;Singapore</t>
  </si>
  <si>
    <t>Kyoto;Singapore City</t>
  </si>
  <si>
    <t>Kyoto University;Nanyang Technological University</t>
  </si>
  <si>
    <t>60011001;60005510</t>
  </si>
  <si>
    <t>Xu C.</t>
  </si>
  <si>
    <t>Study on application of CMA to land mobile LEO satellite communication systems based on a deterministic channel model</t>
  </si>
  <si>
    <t>10.1002/sat.695</t>
  </si>
  <si>
    <t>2-s2.0-0036156392</t>
  </si>
  <si>
    <t>Deutsche Forschungsgemeinschaft</t>
  </si>
  <si>
    <t>Ho 1757/2-2</t>
  </si>
  <si>
    <t>DFG</t>
  </si>
  <si>
    <t>['trimeric lhc', 'transfer chain', 'spectroscopic techniques', 'spectroscopic data', 'red wing', 'red chl', 'qy band', 'original notation', 'organic solution', 'nonlinear absorption', 'necessarily correspond', 'monomeric chl', 'monomeric chi', 'fluorescent dimer', 'fluorescence spectrum', 'field intensity', 'excitonic interactions', 'excitation energy', 'b ).', 'approach reveals', 'absorption region', '621 ),']</t>
  </si>
  <si>
    <t>Manifestation and extent of excitonic interactions in the red Chl-absorption region (Qy band) of trimeric LHC-II were investigated using two complementary nonlinear laser-spectroscopic techniques. Nonlinear absorption of 120-fs pulses indicates an increased absorption cross section in the red wing of the Qy band as compared to monomeric Chl a in organic solution. Additionally, the dependence of a nonlinear polarization response on the pump-field intensity was investigated. This approach reveals that one emitting spectral form, characterized by a 2.3(¬±0.8)-fold larger dipole strength than monomeric ChI a, dominates the fluorescence spectrum of LHC-II. Considering available structural and spectroscopic data, these results can be consistently explained assuming the existence of an excitonically coupled dimer located at Chl-bindings sites a2 and b2 (referring to the original notation of W. K√ºhlbrandt, D. N. Wang, and Y. Fujiyoshi, Nature, 1994, 367:614-621), which must not necessarily correspond to Chls a and b). This fluorescent dimer, terminating the excitation energy-transfer chain of the LHC-II monomeric subunit, is discussed with respect to its relevance for intra- and inter-antenna excitation energy transfer.</t>
  </si>
  <si>
    <t>1030-1039</t>
  </si>
  <si>
    <t>60000762-60029170;60030732-60029170;60030732;60030732;60030732;60000762</t>
  </si>
  <si>
    <t>57197535505;6603937356;56133500300;7006518726;24551741200;6701736302</t>
  </si>
  <si>
    <t>Schubert, Axel;Beenken, Wichard J.D.;Stiel, Holger;Voigt, Bernd;Leupold, Dieter;Lokstein, Heiko</t>
  </si>
  <si>
    <t>Germany;Sweden;Germany</t>
  </si>
  <si>
    <t>Berlin;Lund;Berlin</t>
  </si>
  <si>
    <t>Max Born Institute;Lunds Universitet;Humboldt-Universit√§t zu Berlin</t>
  </si>
  <si>
    <t>60030732;60029170;60000762</t>
  </si>
  <si>
    <t>Schubert A.</t>
  </si>
  <si>
    <t>Excitonic coupling of chlorophylls in the plant light-harvesting complex LHC-II</t>
  </si>
  <si>
    <t>S0006349502754623</t>
  </si>
  <si>
    <t>10.1016/S0006-3495(02)75462-3</t>
  </si>
  <si>
    <t>2-s2.0-0036156667</t>
  </si>
  <si>
    <t>European Regional Development Fund</t>
  </si>
  <si>
    <t>1FD97-0082</t>
  </si>
  <si>
    <t>FEDER</t>
  </si>
  <si>
    <t>['viterbi algorithm', 'transmitted symbols', 'time coding', 'term semiblind', 'temporal diversity', 'substantially improve', 'statistical features', 'small number', 'scattering channel', 'rights reserved', 'rich time', 'recently shown', 'receiving antennae', 'properly exploited', 'novel space', 'novel proposal', 'fully exploits', 'estimated using', 'em algorithm', 'efficiently carried', 'data detection', 'computational load', 'also suggested']</t>
  </si>
  <si>
    <t>Channel estimation | EM algorithm | Interference suppression | Maximum likelihood | Multiuser detection | Semiblind receivers | Sequence detection | Space-time decoding | Space-time processing</t>
  </si>
  <si>
    <t>It has been recently shown that deploying multiple transmitting and receiving antennae can substantially improve the capacity of multipath wireless channels if the rich time-scattering is properly exploited. Space-time coding (STC) is a novel proposal that combines channel coding techniques suitable for multiple transmitting elements with signal processing algorithms that exploit the spatial and temporal diversity at the receiver. In this paper, we focus on the signal processing perspective and propose a novel space-time semiblind decoding scheme that performs maximum likelihood (ML) based channel estimation and data detection. The multiple input multiple output (MIMO) time-scattering channel is estimated using a block iterative expectation-maximization (EM) algorithm that fully exploits the statistical features of the transmitted signal together with the knowledge of a small number of transmitted symbols, hence the term semiblind. Data detection is efficiently carried out using the Viterbi algorithm. In order to reduce the computational load of the receiver, a modification of the EM algorithm with a potentially lower complexity is also suggested. Computer simulations show that the proposed semiblind decoder clearly outperforms conventional receivers that estimate the channel parameters exclusively from the a priori known transmitted symbols. ¬© 2002 Elsevier Science B.V. All rights reserved.</t>
  </si>
  <si>
    <t>Signal Processing</t>
  </si>
  <si>
    <t>60023610-60026415;60023610</t>
  </si>
  <si>
    <t>56249634600;57189299510</t>
  </si>
  <si>
    <t>M√≠guez, Joaqu√≠n;Castedo, Luis</t>
  </si>
  <si>
    <t>Stony Brook;A Coruna</t>
  </si>
  <si>
    <t>Stony Brook University;Universidade da Coru√±a</t>
  </si>
  <si>
    <t>60026415;60023610</t>
  </si>
  <si>
    <t>M√≠guez J.</t>
  </si>
  <si>
    <t>Semiblind space-time decoding in wireless communications: A maximum likelihood approach</t>
  </si>
  <si>
    <t>S0165168401001475</t>
  </si>
  <si>
    <t>10.1016/S0165-1684(01)00147-5</t>
  </si>
  <si>
    <t>2-s2.0-0036156707</t>
  </si>
  <si>
    <t>['outdoor installations', 'offer flexibility', 'frequencies ranging', 'four types', 'directional antenna', '5 ghz', '2400 mhz']</t>
  </si>
  <si>
    <t>Four wireless antennas from Cushcraft which offer flexibility for both indoor and outdoor installations in frequencies ranging from 2400 MHz to 2.5 GHz are described. The antennas described include ceiling mount patch antenna, spatial diversity directional antenna, integrated omnidirectional diversity antenna and directional antenna. All the four types can be customized for a variety of uses and their design can be modified to meet customer requirments.</t>
  </si>
  <si>
    <t>80-82</t>
  </si>
  <si>
    <t>In-building wireless antennas</t>
  </si>
  <si>
    <t>2-s2.0-0036157648</t>
  </si>
  <si>
    <t>['resonance frequency', 'perturbed due', 'optimum angle', 'optimal angles', 'magnetic field', 'gap resonator', 'field uniformity', 'epr spectroscopy', 'conductive loop', 'bridged loop', 'blgr ),', '27 mm']</t>
  </si>
  <si>
    <t>Bridged loop-gap resonator | EPR imaging | Pickup coil | RF magnetic field homogeneity | Small-dipole antenna</t>
  </si>
  <si>
    <t>The relationship between an RF magnetic field and an electric shielding plate called a bridge in a bridged loop-gap resonator (BLGR), which is used for EPR spectroscopy and imaging, is examined. The magnetic field in a BLGR is perturbed due to discontinuity of the conductive loop and electric fringing fields near the gaps. The magnetic field homogeneity in the BLGR can be improved with a bridge. The optimum angle for such bridges can be found by measuring the RF magnetic field. In this study, the RF magnetic field was measured for BLGRs 70 mm in diameter, with a resonance frequency of 302 ¬± 5 MHz. The field uniformity on a circle with a radius of 27 mm was improved by 8% with bridges at optimal angles. Improved RF magnetic field homogeneity associated with a BLGR is demonstrated. ¬© 2002 Wiley-Liss, Inc.</t>
  </si>
  <si>
    <t>415-419</t>
  </si>
  <si>
    <t>60016074;60016074;60016074</t>
  </si>
  <si>
    <t>7403148159;7004720287;55725274500</t>
  </si>
  <si>
    <t>Ono, Mitsuhiro;Suenaga, Akihiko;Hirata, Hiroshi</t>
  </si>
  <si>
    <t>Yamagata</t>
  </si>
  <si>
    <t>Yamagata University</t>
  </si>
  <si>
    <t>Ono M.</t>
  </si>
  <si>
    <t>Experimental investigation of RF magnetic field homogeneity in a bridged loop-gap resonator</t>
  </si>
  <si>
    <t>10.1002/mrm.10030</t>
  </si>
  <si>
    <t>2-s2.0-0036158635</t>
  </si>
  <si>
    <t>['waptia fieldensis', 'three animals', 'telson plus', 'single pair', 'short endopods', 'serial podomeres', 'segmented abdomen', 'sediment feeder', 'primitive characters', 'occasionally visible', 'north greenland', 'lobate uropods', 'et sp', 'closely related', 'buen formation', 'bivalved carapace', 'anteriormost thorax', 'animal may', 'also demonstrates']</t>
  </si>
  <si>
    <t>Arthropoda | Early Cambrian | Sirius Passet | Waptiidae</t>
  </si>
  <si>
    <t>A new bivalved arthropod is described from the Lower Cambrian (?Upper Atdabanian) Buen Formation of North Greenland. Pauloterminus spinodorsalis gen. et sp. nov. possesses a bivalved carapace that covers the head, which has a single pair of antennae, and anteriormost thorax. No mouthparts are visible. The five-segmented abdomen was limbless and terminated in a telson plus a pair of large, lobate uropods. A suite of at least six biramous thoracic limbs are present: the short endopods are made up of small, serial podomeres, while the exopods are lobate and may have functioned as gills as well as in swimming. Partially infilled guts are occasionally visible, suggesting that this animal may have been a sediment feeder. It is compared to other Cambrian bivalved arthropods, especially the waptiids Chuandianella ovata from the Lower Cambrian Chengjiang fauna (China) and Waptia fieldensis from the Middle Cambrian Burgess Shale (British Columbia). Of these three animals, the Greenland and Chinese taxa appear to be the most closely related. P. spinodorsalis possesses many typical arthropod features, but it also demonstrates more primitive characters that are more reminiscent of the lobopodians.</t>
  </si>
  <si>
    <t>97-123</t>
  </si>
  <si>
    <t>Palaeontology</t>
  </si>
  <si>
    <t>Taylor, Rod S.</t>
  </si>
  <si>
    <t>University of Cambridge</t>
  </si>
  <si>
    <t>Taylor R.S.</t>
  </si>
  <si>
    <t>A new bivalved arthropod from the Early Cambrian Sirius Passet fauna, North Greenland</t>
  </si>
  <si>
    <t>10.1111/1475-4983.00229</t>
  </si>
  <si>
    <t>2-s2.0-0036162665</t>
  </si>
  <si>
    <t>37-41</t>
  </si>
  <si>
    <t>IEE Review</t>
  </si>
  <si>
    <t>Lee, Roger</t>
  </si>
  <si>
    <t>Radiodetection Ltd</t>
  </si>
  <si>
    <t>Lee R.</t>
  </si>
  <si>
    <t>Soil searching</t>
  </si>
  <si>
    <t>10.1049/ir:20020105</t>
  </si>
  <si>
    <t>2-s2.0-0036165094</t>
  </si>
  <si>
    <t>['well known', 'variance ),', 'sufficient conditions', 'slight mismatch', 'signals except', 'quantizational errors', 'quantization errors', 'processor weights', 'positional errors', 'pb processor', 'optimization process', 'often obtained', 'objective function', 'new set', 'main contribution', 'look direction', 'longer robust', 'linear equations', 'directional mismatches', 'desired signal', 'derivative constraints', 'constraints referred', 'constraint space', 'constant gain', 'broadband processor', 'also demonstrated']</t>
  </si>
  <si>
    <t>Broadband array | Derivative | Optimum | Robust</t>
  </si>
  <si>
    <t>The weights of an optimum presteered broadband (PB) antenna array processor are often obtained by solving a linearly constrained minimum variance (LCMV) problem. The objective function is the mean output power (variance), and the constraint space is a set of linear equations that ensure a constant gain in a specified direction known as the look direction. The LCMV optimization results in a set of weights that attenuate all signals except for the look direction signal. However, it is well known that array calibration errors can degrade the performance of the processor with only look direction constraints. For instance, a slight mismatch between the direction of arrival (DOA) of the desired signal and the calibrated look direction of the processor will cause the optimization process to interpret the signal as interference, causing signal attenuation. To alleviate the directional mismatch problem, the spatial power response of the PB processor in the vicinity of the look direction can be widened by imposing additional constraints known as the derivative constraints on the processor weights. While derivative constraints are effective against directional mismatches, we demonstrate that they are no longer robust when there are additional calibration errors like positional errors in the sensors or quantizational errors in the presteered front end of the broadband processor. The main contribution of this paper is the derivation of a new set of constraints referred to as presteering derivative constraints, which are able to maintain processor robustness despite multiple errors including directional mismatches, positional errors, and quantization errors. It is also demonstrated that the presteering derivative constraints are sufficient conditions for derivative constraints, and hence, the spatial power response of the optimized broadband processor is also maximally flat in the vicinity of the look direction.</t>
  </si>
  <si>
    <t>1053587X</t>
  </si>
  <si>
    <t>IEEE Transactions on Signal Processing</t>
  </si>
  <si>
    <t>60017161;60000251-60017161</t>
  </si>
  <si>
    <t>7409370015;6603637742</t>
  </si>
  <si>
    <t>Zhang, Shutao;Thng, Ian Li Jin</t>
  </si>
  <si>
    <t>Singapore;United States</t>
  </si>
  <si>
    <t>Singapore City;New York</t>
  </si>
  <si>
    <t>National University of Singapore;IEEE</t>
  </si>
  <si>
    <t>60017161;60000251</t>
  </si>
  <si>
    <t>Zhang S.</t>
  </si>
  <si>
    <t>Robust presteering derivative constraints for broadband antenna arrays</t>
  </si>
  <si>
    <t>S1053587X02004087</t>
  </si>
  <si>
    <t>10.1109/78.972477</t>
  </si>
  <si>
    <t>2-s2.0-0036169067</t>
  </si>
  <si>
    <t>99-79443</t>
  </si>
  <si>
    <t>['user codes', 'two transmit', 'top level', 'simulations illustrate', 'possibly unknown', 'multiuser interference', 'multirate setting', 'middle level', 'maximum number', 'lower level', 'linear precoding', 'level design', 'isi ).', 'favorable conditions']</t>
  </si>
  <si>
    <t>Diversity | Linear precoding | OFDM | Space-time coding</t>
  </si>
  <si>
    <t>Relying on space-time linearly precoded orthogonal frequency-division multiple access (OFDMA) and exploiting both transmit and receive antenna diversity, we design herein multirate transceivers that guarantee deterministic symbol recovery with diversity gains regardless of the (possibly unknown) frequency-selective finite impulse response (FIR) channels and multiuser interference. Our approach is based on a three-level design of user codes: the top level (based on OFDMA) handles multiuser interference, the middle level (based on space-time block coding) results in space-time diversity gains, and the lower level (based on linear precoding) mitigates intersymbol interference (ISI). In a multiuser/multirate setting, with two transmit and a single receive antenna, our designs achieve guaranteed diversity gains, whereas the use of two receive antennas could potentially double the capacity of the system (in terms of maximum number of users or achievable transmission rates) under favorable conditions (such as no frequency offset). Simulations illustrate the merits of our approach.</t>
  </si>
  <si>
    <t>119-129</t>
  </si>
  <si>
    <t>60008383;60024324;60000251-60029445</t>
  </si>
  <si>
    <t>6602475482;56373660100;36049280600</t>
  </si>
  <si>
    <t>Stamoulis, Anastasios;Liu, Zhiqiang;Giannakis, Georgios B.</t>
  </si>
  <si>
    <t>Minneapolis;Iowa City;Florham Park;New York</t>
  </si>
  <si>
    <t>University of Minnesota Twin Cities;University of Iowa;AT&amp;T Laboratories Florham Park;IEEE</t>
  </si>
  <si>
    <t>60029445;60024324;60008383;60000251</t>
  </si>
  <si>
    <t>Stamoulis A.</t>
  </si>
  <si>
    <t>Space-time block-coded OFDMA with linear precoding for multirate services</t>
  </si>
  <si>
    <t>S1053587X02004166</t>
  </si>
  <si>
    <t>10.1109/78.972488</t>
  </si>
  <si>
    <t>2-s2.0-0036169118</t>
  </si>
  <si>
    <t>['void detection', 'unconsidered anisotropy', 'tomographic results', 'tomograms leading', 'remove discrepancies', 'reliable results', 'quality increase', 'presented carried', 'limestone formation', 'inversion analysis', 'input data', 'field experiment', 'data acquisition', 'consistent behaviour', 'careful pre', 'calculations show']</t>
  </si>
  <si>
    <t>Data analysis strategies | Georadar tomography | Inversion</t>
  </si>
  <si>
    <t>Input data of georadar tomographic inversion can be contaminated by systematic errors involved in data acquisition and preparation. Such errors are caused by mislocations of the antennas (e.g., unrecognised borehole deviation), traveltime delay problems or unconsidered anisotropy of the medium. If they are not recognised and not eliminated they may produce severe artifacts in the tomograms leading to misinterpretation of the results. However, specific errors produce significant anomalies in certain plotting schemes and certain artificial structures in the reconstructed geophysical parameter distributions. This is demonstrated using purposely contaminated synthetic data sets. These synthetic data examples illustrate how certain systematic errors, e.g., unrecognised borehole deviation, can be identified and distinguished from the expected real subsurface structure. Furthermore, a field experiment is presented carried out for fracture and void detection in a limestone formation, where such consequent data analysis helped to identify and remove discrepancies in the data. Tomographic results were clearly improved showing a more reliable and consistent behaviour. The field and synthetic data examples and calculations show that careful pre- and post-inversion analysis and handling of tomographic georadar data lead to a quality increase and to more reliable results.</t>
  </si>
  <si>
    <t>59-73</t>
  </si>
  <si>
    <t>European Journal of Environmental and Engineering Geophysics</t>
  </si>
  <si>
    <t>60017246;60017246;60017246</t>
  </si>
  <si>
    <t>6603299415;7102379187;56284464300</t>
  </si>
  <si>
    <t>Tronicke, Jens;Dietrich, Peter;Appel, Erwin</t>
  </si>
  <si>
    <t>Tubingen</t>
  </si>
  <si>
    <t>Eberhard Karls Universit√§t T√ºbingen</t>
  </si>
  <si>
    <t>Tronicke J.</t>
  </si>
  <si>
    <t>Quality improvement of crosshole georadar tomography: Pre- and post-inversion data analysis strategies</t>
  </si>
  <si>
    <t>2-s2.0-0036170235</t>
  </si>
  <si>
    <t>['unknowns necessary', 'seriously impeded', 'quantities like', 'orthogonal set', 'ordered according', 'near field', 'mutual coupling', 'moments code', 'limited number', 'finite arrays', 'extracted numerically', 'electromagnetic coupling', 'coupled antennas', 'characteristic modes', 'aperture field']</t>
  </si>
  <si>
    <t>Aperture-coupled antenna | Characteristic Modes | Finite array</t>
  </si>
  <si>
    <t>Calculation of mutual coupling in finite arrays of aperture-coupled antennas with an arbitrarily shaped aperture is seriously impeded by the number of unknowns necessary to describe the aperture field. Entire domain expansion functions are extracted numerically from the equation that has to be satisfied by the equivalent magnetic current on the aperture of a single antenna element by applying the well developed theory of Characteristic Modes. The resulting weighted eigenvalue equation gives an orthogonal set of eigenmodes which can be ordered according to their contribution in the real power flow through the aperture. It is shown, that even for 'near field' quantities like S-parameters, only a limited number of characteristic modes is sufficient to characterize the electromagnetic coupling through the aperture. The procedure was used in a method of moments code and results are compared to measurements and other calculations from literature.</t>
  </si>
  <si>
    <t>19-26</t>
  </si>
  <si>
    <t>AEU-Archiv fur Elektronik und Ubertragungstechnik</t>
  </si>
  <si>
    <t>60025063;60025063</t>
  </si>
  <si>
    <t>6701442124;7005545716</t>
  </si>
  <si>
    <t>Vrancken, Mark;Vandenbosch, Guy A.E.</t>
  </si>
  <si>
    <t>Vrancken M.</t>
  </si>
  <si>
    <t>Characteristic aperture modes for the mutual coupling analysis in finite arrays of aperture-coupled antennas</t>
  </si>
  <si>
    <t>S1434841104700588</t>
  </si>
  <si>
    <t>10.1078/1434-8411-54100068</t>
  </si>
  <si>
    <t>2-s2.0-0036170306</t>
  </si>
  <si>
    <t>['successful four', 'seismic sources', 'permanent network', 'north west', 'ifp ),']</t>
  </si>
  <si>
    <t>A continuous seismic monitoring system developed by CGG, Gaz de France (GdF) and Institut Fran√ßais du P√©trole (IFP), is now being deployed at the Gaz de France reservoir in Saint-Clair-sur-Epte, north west of Paris, after a successful four-year testing period on site at C√©r√©-la-Ronde, France. Based on a permanent network of seismic sources and vertical buried receiver antennae, SeisMovie is used to log subtle variations which might go undetected using conventional 4D techniques. In this article CGG describes the technology and how the absence of a seismic crew means data are collected with minimum environmental impact.</t>
  </si>
  <si>
    <t>108-110</t>
  </si>
  <si>
    <t>First Break</t>
  </si>
  <si>
    <t>SeisMovie aims to be a blockbuster for 4D seismic reservoir monitoring</t>
  </si>
  <si>
    <t>10.1046/j.1365-2397.2002.00250.x</t>
  </si>
  <si>
    <t>2-s2.0-0036170958</t>
  </si>
  <si>
    <t>['tribe daladerini', 'sp .,', 'known genera', 'kerzhnercryptes perinetus', 'female genitalia', 'coreidae ).']</t>
  </si>
  <si>
    <t>Coreidae | Daladerini | Heteroptera | Insecta | Madagascar | New genus | New species</t>
  </si>
  <si>
    <t>Kerzhnercryptes perinetus, n. gen., n. sp., from Madagascar are described in the tribe Daladerini (Coreidae). A habitus view illustration and drawings of the antennae, pronotum, legs, abdomen, and male and female genitalia are provided. A key to the known genera of Daladerini from Madagascar is included.</t>
  </si>
  <si>
    <t>111-118</t>
  </si>
  <si>
    <t>Proceedings of the Entomological Society of Washington</t>
  </si>
  <si>
    <t>Brailovsky, Harry</t>
  </si>
  <si>
    <t>Mexico</t>
  </si>
  <si>
    <t>Ciudad de M√©xico</t>
  </si>
  <si>
    <t>Universidad Nacional Aut√≥noma de M√©xico</t>
  </si>
  <si>
    <t>Brailovsky H.</t>
  </si>
  <si>
    <t>A new genus and a new species of Daladerini (Hemiptera: Heteroptera: Coreidae) from Madagascar</t>
  </si>
  <si>
    <t>2-s2.0-0036173350</t>
  </si>
  <si>
    <t>['scattered field', 'nrd guide', 'normalized impedance', 'minimum distance', 'image plane', 'field scattered', 'experimental data', 'evaluation method', 'design example', 'array antenna', 'analysis based']</t>
  </si>
  <si>
    <t>Image NRD guide | Millimeter wave circuit | Normalized impedance | Slot in the image plane | Standing wave measurement</t>
  </si>
  <si>
    <t>A transverse slot placed in the image plane of the image NRD guide that has a low loss nature similar to that of the NRD guide in a millimeter wave circuit can be designed using waveguide array theory. In this paper, a method is presented to derive the normalized impedance of the transverse slot needed for the design from standing wave measurement. Near the slot, the standing wave distribution is disturbed by the field scattered from the slot. A method is given to derive the minimum distance for which no effect of the scattered field is received. From the standing wave distribution in the range where this condition is satisfied, the normalized impedance is evaluated. Further, in order to determine the validity and effectiveness of the evaluation method, an analysis based on the finite difference time domain (FDTD) method is carried out and the results are compared with the experimental data. Finally, a design example of an array antenna is presented. A possibility for applications of the proposed measurement method and the derived normalized impedance to the array antenna design is confirmed. ¬© 2002 Scripta Technica, Electron. Comm. Jpn.</t>
  </si>
  <si>
    <t>25-33</t>
  </si>
  <si>
    <t>Electronics and Communications in Japan, Part I: Communications (English translation of Denshi Tsushin Gakkai Ronbunshi)</t>
  </si>
  <si>
    <t>60014652;60014652;60014652;60014652;60014652;60014652</t>
  </si>
  <si>
    <t>6603264464;56238818000;7201773708;56447440200;7004236392;7404897527</t>
  </si>
  <si>
    <t>Chirwa, Lawrence C.;Morimoto, Kenji;Sugawara, Yasutaka;Yamamoto, Manabu;Omiya, Manabu;Itoh, Kiyohiko</t>
  </si>
  <si>
    <t>Sapporo</t>
  </si>
  <si>
    <t>Hokkaido University</t>
  </si>
  <si>
    <t>Chirwa L.</t>
  </si>
  <si>
    <t>Evaluation of the normalized impedance of a transverse slot in the image plane of an image NRD guide</t>
  </si>
  <si>
    <t>10.1002/ecja.1094</t>
  </si>
  <si>
    <t>2-s2.0-0036173564</t>
  </si>
  <si>
    <t>Stanford University</t>
  </si>
  <si>
    <t>J1629-TEC</t>
  </si>
  <si>
    <t>SU</t>
  </si>
  <si>
    <t>['upper bound', 'stationary noise', 'phase rotation', 'impose restrictions', 'channel zeros', 'channel order', 'channel estimator']</t>
  </si>
  <si>
    <t>Blind equalization | Cyclostationarity | MIMO | Multiantenna systems | OFDM</t>
  </si>
  <si>
    <t>Wireless systems employing multiple antennas at the transmitter and the receiver have recently been shown to have the potential of achieving extraordinary bit rates. Orthogonal frequency division multiplexing (OFDM) significantly reduces receiver complexity in multiantenna broadband systems. In this paper, we introduce an algorithm for blind channel identification and equalization in OFDM-based multiantenna systems. Our approach uses second-order cyclostationary statistics, employs antenna precoding, and yields unique channel estimates (up to a phase rotation for each transmit antenna). Furthermore, it requires only an upper bound on the channel order, it does not impose restrictions on channel zeros, and it exhibits low sensitivity to stationary noise. We present simulation results demonstrating the channel estimator and the corresponding multichannel equalizer performance.</t>
  </si>
  <si>
    <t>96-109</t>
  </si>
  <si>
    <t>60000251-60000745;60000251-60012708;60000251-60012708</t>
  </si>
  <si>
    <t>7006024277;55934670700;7004920065</t>
  </si>
  <si>
    <t>B√∂lcskei, Helmut;Heath, Robert W.;Paulraj, Arogyaswami J.</t>
  </si>
  <si>
    <t>Palo Alto;Urbana;New York</t>
  </si>
  <si>
    <t>Stanford University;University of Illinois Urbana-Champaign;IEEE</t>
  </si>
  <si>
    <t>60012708;60000745;60000251</t>
  </si>
  <si>
    <t>B√∂lcskei H.</t>
  </si>
  <si>
    <t>Blind channel identification and equalization in OFDM-based multiantenna systems</t>
  </si>
  <si>
    <t>S1053587X02004142</t>
  </si>
  <si>
    <t>10.1109/78.972486</t>
  </si>
  <si>
    <t>2-s2.0-0036173819</t>
  </si>
  <si>
    <t>['simulation results', 'proposed system', 'proposed method', 'performance comparison', 'performance bound', 'perfect interleaving', 'paper presents', 'feedback filter', 'equalization structure', 'effectively combined', 'coded modulation', 'cochannel interference', 'antenna diversity']</t>
  </si>
  <si>
    <t>Adaptive equalization | Cochannel interference | Diversity | Frequency-selective fading channel | Interleaving | Trellis-coded modulation</t>
  </si>
  <si>
    <t>This paper presents an equalization structure in which antenna diversity, adaptive decision feedback equalization (DFE), interleaving and trellis-coded modulation (TCM) can be effectively combined to combat both ISI and cochannel interference in cellular mobile radio environments. The feedback filter of the DFE can use either tentative or final decision symbols of the TCM Viterbi decoding to cancel tail ISI with the square root Kalman algorithm. A performance bound on the average pairwise error probability for TCM under perfect interleaving and equalization is obtained by analysis. Some simulation results which illustrate the potential of the proposed system will also be given. In particular, a performance comparison between the proposed method and uncoded QPSK modulation will be undertaken.</t>
  </si>
  <si>
    <t>41-60</t>
  </si>
  <si>
    <t>Wireless Personal Communications</t>
  </si>
  <si>
    <t>100415620;60008592;60014300</t>
  </si>
  <si>
    <t>55721103800;55666697100;7201692515</t>
  </si>
  <si>
    <t>Chen, Yue;Letaief, K. B.;Chuang, Justin C.I.</t>
  </si>
  <si>
    <t>United States;Hong Kong;United States</t>
  </si>
  <si>
    <t>San Antonio;Hong Kong;Santa Clara</t>
  </si>
  <si>
    <t>AT&amp;T Inc.;Hong Kong University of Science and Technology;Mobilink Telecom, Inc.</t>
  </si>
  <si>
    <t>60014300;60008592;100415620</t>
  </si>
  <si>
    <t>Chen Y.</t>
  </si>
  <si>
    <t>Diversity combining and equalization with TCM for wireless communications</t>
  </si>
  <si>
    <t>10.1023/A:1013801821337</t>
  </si>
  <si>
    <t>2-s2.0-0036173846</t>
  </si>
  <si>
    <t>['wp sensilla', 'uninnervated lumen', 'two subtypes', 'three subtypes', 'strong labeling', 'spoke channels', 'sensillum type', 'section series', 'rights reserved', 'purified protein', 'protein shows', 'olfactory system', 'olfactory sensilla', 'immunocytochemical studies', 'immunocytochemical experiments', 'first time', 'extensive cross', 'dendritic branches', 'cuticular apparatus', 'csp ).', 'chemosensory proteins', 'chemosensory organs', 'carausius morosus']</t>
  </si>
  <si>
    <t>Antenna | Chemosensory protein | Immunocytochemistry | Olfaction | Phasmids | Scanning and transmission electron microscopy</t>
  </si>
  <si>
    <t>The aim of this work was to investigate the olfactory system of the walking stick insect, Carausius morosus. Morphological, ultrastructural and immunocytochemical studies of adult female antennae were conducted by scanning and transmission electron microscopy. Extensive cross-section series were made through the last antennal segment to define the cuticular apparatus, wall pore distribution and the number of innervating receptor neurons of each sensillum type. Single-walled wall pore sensilla occur in three subtypes: (i) with 27 or 28 branched receptor neurons, (ii) with two branched neurons and (iii) with one or two unbranched neurons, respectively. Double-walled wall pore sensilla were found in two subtypes with spoke channels, one with four unbranched neurons, the other with two unbranched neurons. One terminal pore sensillum was found, showing two cavities within the hair and being innervated by six sensory cells. Immunocytochemical experiments were performed to show the localization of a 19 kDa soluble protein found in the chemosensory organs of C. morosus. This protein shows an amino acid sequence homologous to the family of chemosensory proteins (CSP). The polyclonal antibody raised against the purified protein (CSP-cmA) showed, for the first time in CSPs, a strong labeling in olfactory sensilla, specifically in the sensillum lymph surrounding the dendritic branches of SW-WP sensilla and in the uninnervated lumen between the two concentric walls of DW-WP type 1 sensilla. ¬© 2002 Elsevier Science Ltd. All rights reserved.</t>
  </si>
  <si>
    <t>195-205</t>
  </si>
  <si>
    <t>Arthropod Structure and Development</t>
  </si>
  <si>
    <t>60028039;60028039;60028039;60028039</t>
  </si>
  <si>
    <t>6505805228;57207872514;6602456626;6602643903</t>
  </si>
  <si>
    <t>Monteforti, Gaia;Angeli, Sergio;Petacchi, Ruggero;Minnocci, Antonio</t>
  </si>
  <si>
    <t>Pisa</t>
  </si>
  <si>
    <t>Sant'Anna Scuola Universitaria Superiore Pisa</t>
  </si>
  <si>
    <t>Monteforti G.</t>
  </si>
  <si>
    <t>Ultrastructural characterization of antennal sensilla and immunocytochemical localization of a chemosensory protein in Carausius morosus Br√ºnner (Phasmida: Phasmatidae)</t>
  </si>
  <si>
    <t>S1467803901000366</t>
  </si>
  <si>
    <t>10.1016/S1467-8039(01)00036-6</t>
  </si>
  <si>
    <t>2-s2.0-0036176838</t>
  </si>
  <si>
    <t>['znso4 ablation', 'results indicate', 'powerful tool', 'olfactory sensilla', 'olfactory perception', 'honeybee colony', 'contact chemosensory', 'contact chemosensitive', 'antennal znso4']</t>
  </si>
  <si>
    <t>Contact chemoreception | EAG | Honeybee | Olfaction | PER</t>
  </si>
  <si>
    <t>The aim of this study was to investigate the effect of ZnSO4 on the function of contact chemosensitive and olfactory sensilla of the worker honeybee antennae. The effect of ZnSO4 on contact chemosensitive sensilla was tested behaviorally using the proboscis extension response and that on olfactory sensilla using electroantennogram recordings. We showed that antennal ZnSO4-treatment significantly reduced the sugar-elicited proboscis extension response but did not reduce olfactory evoked electroantennogram responses. Both results indicate that ZnSO4 selectively blocks contact-chemosensory and not olfactory perception. We suggest that ZnSO4 ablation will be a powerful tool to investigate the role of contact chemosensory and olfactory sensilla in short range communication within the honeybee colony.</t>
  </si>
  <si>
    <t>33-40</t>
  </si>
  <si>
    <t>Apidologie</t>
  </si>
  <si>
    <t>60012689;60012689;60012689;60012689</t>
  </si>
  <si>
    <t>7004004586;6602893636;6602099612;7004559400</t>
  </si>
  <si>
    <t>Groh, Claudia;Brockmann, Axel;Altwein, Monika;Tautz, J√ºrgen</t>
  </si>
  <si>
    <t>Wurzburg</t>
  </si>
  <si>
    <t>Julius-Maximilians-Universit√§t W√ºrzburg</t>
  </si>
  <si>
    <t>Groh C.</t>
  </si>
  <si>
    <t>Selective blocking of contact chemosensilla in Apis mellifera</t>
  </si>
  <si>
    <t>10.1051/apido:2001003</t>
  </si>
  <si>
    <t>2-s2.0-0036184239</t>
  </si>
  <si>
    <t>['thermal emission', 'radio quasars', 'radio galaxies', 'probably arise', 'present far', 'millimetric observations', 'millimetre data', 'isophot cameras', 'iso satellite', 'iram 30', 'host galaxy', 'fir range', 'emitting mechanisms', 'dusty torus', 'dust distribution', 'antenna feeding', 'also included', '3c objects', '25 mm']</t>
  </si>
  <si>
    <t>Galaxies: photometry, ISM | ISM: dust | Quasars: general | Radio continuum: galaxies, ISM</t>
  </si>
  <si>
    <t>We present far-infrared and millimetric observations of a sample of 3C objects. Millimetre data were taken at 1.25 mm with the IRAM 30 m antenna feeding the MPIfR bolometer array. Mid-infrared (MIR) and far-infrared (FIR) photometry were carried out with the ISOCAM and ISOPHOT cameras on the ISO Satellite. Additional FIR AGHAST observations are also included. We present the entire Spectral Energy Distributions (SEDs) from the UV to radio and discuss the emitting mechanisms. Two composite spectra, one for the radio galaxies and one for the radio quasars, are built in the object rest frame. While the SEDs of the two classes differ, they are indistinguishable in the MIR and FIR range where they probably arise as thermal emission from a dusty torus and a larger-scale (cooler) dust distribution in the host galaxy.</t>
  </si>
  <si>
    <t>389-400</t>
  </si>
  <si>
    <t>Astronomy and Astrophysics</t>
  </si>
  <si>
    <t>January II 2002</t>
  </si>
  <si>
    <t>106592954-112694441;60023599;60011173;60023599</t>
  </si>
  <si>
    <t>7007149693;7003375303;6602323834;8251481400</t>
  </si>
  <si>
    <t>Andreani, P.;Fosbury, R. A.E.;Van Bemmel, I.;Freudling, W.</t>
  </si>
  <si>
    <t>Germany;Netherlands;Germany;Italy</t>
  </si>
  <si>
    <t>Garching bei Munchen;Groningen;Garching bei Munchen;Padua</t>
  </si>
  <si>
    <t>European Southern Observatory;University of Groningen, Kapteyn Astronomical Institute;Max-Planck-Ihstitut f√ºr Extraterrestrische Physik;Osservatorio Astronomico</t>
  </si>
  <si>
    <t>60023599;60011173;112694441;106592954</t>
  </si>
  <si>
    <t>Andreani P.</t>
  </si>
  <si>
    <t>Far-infrared/millimetre emission in 3C sources: Dust in radio galaxies and quasars</t>
  </si>
  <si>
    <t>10.1051/0004-6361:20011509</t>
  </si>
  <si>
    <t>2-s2.0-0036184854</t>
  </si>
  <si>
    <t>['tested either', 'temporalis muscle', 'study design', 'speech recognition', 'special implant', 'significantly better', 'significant improvement', 'second turn', 'second one', 'second array', 'reduced number', 'prospective intra', 'profound advantage', 'positively correlated', 'pitch discrimination', 'patients implanted', 'obliterated cochleae', 'obliterated cochlea', 'nucleus 22', 'loudness balancing', 'intracochlear electrodes', 'indicating differences', 'electrode arrays', 'electrical excitation', 'double array', 'device description', 'defined procedure', 'basal turn', 'basal array', 'auditory performance', 'array alone', 'appropriate fitting', 'apical array', 'additional effect', 'active electrodes', '2001 ).']</t>
  </si>
  <si>
    <t>Objective: In patients with total or surgically inaccessible cochlear obliteration, only a reduced number of active electrodes can be inserted with standard cochlear implants, resulting in below average auditory performance. Therefore, a special implant with two electrode arrays was developed on the basis of the Nucleus 22 cochlear implant, the so-called Double Array. One electrode array with 11 active electrodes is inserted into the basal turn of the cochlea, while the second array with 10 active electrodes is inserted into the second turn. The Double Array is now available on the basis of the more advanced Nucleus 24 with 11 active electrodes on each array and two reference electrodes, one at the case and the second one an additional ball electrode, which is placed under the temporalis muscle. For device description and surgical technique see Lenarz et al. (2001). This paper presents psychophysical data on pitch discrimination and auditory performance of patients implanted with a Double Array on the basis of the Nucleus 22. Study Design: A prospective intra-individual study using a Latin square paradigm was performed in six adult patients with obliterated cochlea who received the Nucleus 22 Double Array. After appropriate fitting and loudness balancing, patients were tested either with the basal, the apical or both electrode arrays. Apart from auditory performance tests including numbers and monosyllable word tests, pitch discrimination was determined with a defined procedure. Results: When activating each array alone, auditory performance was better with the basal array than with the apical array. Both arrays together showed marked improvement compared with the basal array, indicating an additional effect of the second array. Pitch discrimination was significantly better for the electrodes in the basal turn than in the second turn, indicating differences in electrical excitation of the auditory nerve fibers. Pitch discrimination was positively correlated with auditory performance data. Conclusion: The additional apical array leads to significant improvement in auditory performance in patients with obliterated cochleae by increasing the number of intracochlear electrodes. Despite reduced pitch discrimination, the apical array provides important information for speech recognition. For this reason the Double Array provides a profound advantage for patients with obliterated or surgically inaccessible cochleae.</t>
  </si>
  <si>
    <t>1 SUPPL.</t>
  </si>
  <si>
    <t>Ear and Hearing</t>
  </si>
  <si>
    <t>60024052;60024052;60024052;60024052;60024052;60024052;60024052;60024052;60024052</t>
  </si>
  <si>
    <t>35227565300;35361395500;7801371923;36120042600;35329809400;36121631200;35483200900;7003701225;14324612500</t>
  </si>
  <si>
    <t>Lenarz, Thomas;B√ºchner, A.;Tasche, C.;Cristofoli, T.;Lesinski-Schiedat, A.;Wallenberg, E. V.;Battmer, R. D.;Busby, P. A.;Frohne, C.</t>
  </si>
  <si>
    <t>Hannover</t>
  </si>
  <si>
    <t>Medizinische Hochschule Hannover (MHH)</t>
  </si>
  <si>
    <t>Lenarz T.</t>
  </si>
  <si>
    <t>The results in patients implanted with the Nucleus Double Array cochlear implant: Pitch discrimination and auditory performance</t>
  </si>
  <si>
    <t>10.1097/00003446-200202001-00011</t>
  </si>
  <si>
    <t>2-s2.0-0036189834</t>
  </si>
  <si>
    <t>['technique described', 'surgical technique', 'surgeons find', 'subpericranial pocket', 'safe insertion', 'quite different', 'previous generations', 'previous generation', 'posterior portion', 'possible variations', 'perimodiolar electrode', 'paper deals', 'insertion process', 'equally satisfactory', 'electrode insertion', 'differences compared', 'cochlear implant', 'also discuss']</t>
  </si>
  <si>
    <t>This paper deals with the Nucleus¬Æ CI24R (CS) (Contour) cochlear Implant: its characteristics, differences compared with the previous generation of devices, the perimodiolar electrode, and the surgical technique used for safe insertion. We also discuss the rationale behind perimodiolar electrodes in general, as well as the results of laboratory studies validating the design and safety of this particular electrode array. The differences in surgical technique between this device and prior Nucleus cochlear implants are as follows: the incision and the size of the well, or recess, for the electronics are smaller; the cochleostomy is larger; the posterior portion is placed in a subpericranial pocket, not tied down, before electrode insertion; and the insertion process itself is quite different, due to the nature of the electrode, its size, shape, and stylet. The technique described is that used by one experienced cochlear implant center, and reflect the authors' practice. Clearly, there are other possible variations on this theme, which may be equally satisfactory in other hands. Most surgeons find this device to be easier to place than previous generations: complications to date have been uncommon.</t>
  </si>
  <si>
    <t>60024541;60024541;60024541</t>
  </si>
  <si>
    <t>7401789826;7101700375;7103330000</t>
  </si>
  <si>
    <t>Cohen, Noel L.;Roland, J. Thomas;Fishman, Andrew</t>
  </si>
  <si>
    <t>New York</t>
  </si>
  <si>
    <t>NYU Grossman School of Medicine</t>
  </si>
  <si>
    <t>Cohen N.L.</t>
  </si>
  <si>
    <t>Surgical technique for the Nucleus¬Æ Contour‚Ñ¢ cochlear implant</t>
  </si>
  <si>
    <t>10.1097/00003446-200202001-00007</t>
  </si>
  <si>
    <t>2-s2.0-0036190251</t>
  </si>
  <si>
    <t>['subsequent hplc', 'rights reserved', 'ratio 8', 'quantitation limits', 'hplc separation', 'extraction parameters', 'extraction duration', 'eclipse xdb', 'dad separations', 'dad analysis', 'c8 column', 'buthyl ether', 'bioequivalence study', 'aspects related', 'aqueous phase', 'also given', '50 ng', '36 volunteers']</t>
  </si>
  <si>
    <t>Extraction | HPLC-DAD | Human plasma | Penicillin-V</t>
  </si>
  <si>
    <t>Optimization of a liquid-liquid extraction procedure used for isolation of penicillin-V in human plasma samples and the subsequent HPLC-DAD analysis are reported. Some aspects related to the stability of penicillin-V in plasma and according to pH are also given. From seven tested solvents, the highest extraction yield was obtained with methyl-t-buthyl ether. Influence of the extraction parameters, such as pH of aqueous phase, sample/solvent volumetric ratio, and extraction duration, is discussed. HPLC separation was achieved on an Eclipse XDB-C8 column, using a mobile phase composed by aqueous phosphate buffer (pH=7.3), methanol and acetonitrile in the ratio 8:1:1. Quantitation limits of 50 ng/ml were obtained. The optimal sample preparation method and HPLC-DAD separations were used for a bioequivalence study, made on 36 volunteers. ¬© 2002 Elsevier Science B.V. All rights reserved.</t>
  </si>
  <si>
    <t>85-92</t>
  </si>
  <si>
    <t>0026265X</t>
  </si>
  <si>
    <t>Microchemical Journal</t>
  </si>
  <si>
    <t>60001478;100595242;60033150;60001478</t>
  </si>
  <si>
    <t>7003610480;7102772692;55973719600;7102472773</t>
  </si>
  <si>
    <t>Medvedovici, Andrei;Ionescu, Mihaela;Mircioiu, Constantin;David, Victor</t>
  </si>
  <si>
    <t>Romania;Romania;</t>
  </si>
  <si>
    <t>Bucharest;Bucharest;Bucharest</t>
  </si>
  <si>
    <t>Universitatea de Medicina si Farmacie Carol Davila din Bucuresti;Universitatea din Bucuresti;Biopharmacy and Pharmacology Research</t>
  </si>
  <si>
    <t>60033150;60001478;100595242</t>
  </si>
  <si>
    <t>Medvedovici A.</t>
  </si>
  <si>
    <t>Optimization of a liquid-liquid extraction method for HPLC-DAD determination of penicillin-V in human plasma</t>
  </si>
  <si>
    <t>S0026265X01001606</t>
  </si>
  <si>
    <t>10.1016/S0026-265X(01)00160-6</t>
  </si>
  <si>
    <t>2-s2.0-0036194511</t>
  </si>
  <si>
    <t>['translated away', 'tracing code', 'plasma thrusters', 'friendly web', 'flexible three', 'directed perpendicular', 'dimensional geometry', 'cross polarization', 'based interface', '10 ghz']</t>
  </si>
  <si>
    <t>A geometrical optics ray-tracing code has been developed to study the effect of plasma thrusters on communication satellite antennas. This code has flexible three-dimensional geometry and a friendly web-based interface. A study is reported where a thruster is directed perpendicular to a 1-m reflector antenna 0.5 m away. The thruster is translated away from the reflector, and the main lobe attenuation, H-plane main lobe full width, and cross polarization are analyzed at 0.2-m increments. These studies are done at 5 and 10 GHz.</t>
  </si>
  <si>
    <t>115-124</t>
  </si>
  <si>
    <t>Journal of Spacecraft and Rockets</t>
  </si>
  <si>
    <t>January-February 2002</t>
  </si>
  <si>
    <t>60013372;60013372;60013372;60013372;60002959;60002959</t>
  </si>
  <si>
    <t>7102019226;7202816246;56187643900;16481493100;57199429865;6601966872</t>
  </si>
  <si>
    <t>Hallock, Gary A.;Wiley, James C.;Khanna, Ashish;Spencer, Edmund A.;Meyer, J. William;Loane, Joseph T.</t>
  </si>
  <si>
    <t>Austin;Bethesda</t>
  </si>
  <si>
    <t>The University of Texas at Austin;Lockheed Martin Corporation</t>
  </si>
  <si>
    <t>60013372;60002959</t>
  </si>
  <si>
    <t>Hallock G.A.</t>
  </si>
  <si>
    <t>Impact analysis of hall thrusters on satellite antenna performance</t>
  </si>
  <si>
    <t>10.2514/2.3789</t>
  </si>
  <si>
    <t>2-s2.0-0036196144</t>
  </si>
  <si>
    <t>['strong chlorophyll', 'stepwise two', 'standing problem', 'spectral shape', 'protein complexes', 'present evidence', 'photon excitation', 'organic solution', 'new approach', 'lhc ii', 'harvesting complex', 'fs pulses', 'first result', 'excitonically coupled', 'cp29 provide', 'chlorophyll forms', 'chlorophyll b', 'blue fluorescence', 'ambient temperature', '680 nm']</t>
  </si>
  <si>
    <t>Stepwise two-photon excitation of chlorophyll a and b in the higher plant main light-harvesting complex (LHC II) and the minor complex CP29 (as well as in organic solution) with 100-fs pulses in the Qy region results in a weak blue fluorescence. The dependence of the spectral shape of the blue fluorescence on excitation wavelength offers a new approach to elucidate the long-standing problem of the origin of spectral "chlorophyll forms" in pigment-protein complexes, in particular the characterization of chlorophyll a/b-heterodimers. As a first result we present evidence for the existence of strong chlorophyll a/b-interactions (excitonically coupled transitions at 650 and 680 nm) in LHC II at ambient temperature. In comparison with LHC II, the experiments with CP29 provide further evidence that the lowest energy chlorophyll a transition (at ‚àº680 nm)is not excitonically coupled to chlorophyll b.</t>
  </si>
  <si>
    <t>1580-1585</t>
  </si>
  <si>
    <t>60030732;60030732;60030732;60011604;60011604;60000762</t>
  </si>
  <si>
    <t>24551741200;7003988148;7004047590;7004095338;56216930900;6701736302</t>
  </si>
  <si>
    <t>Leupold, Dieter;Teuchner, Klaus;Ehlert, J√ºrgen;Irrgang, Klaus Dieter;Renger, Gernot;Lokstein, Heiko</t>
  </si>
  <si>
    <t>Germany;Germany;Germany</t>
  </si>
  <si>
    <t>Berlin;Berlin;Berlin</t>
  </si>
  <si>
    <t>Max Born Institute;Technical University of Berlin;Humboldt-Universit√§t zu Berlin</t>
  </si>
  <si>
    <t>60030732;60011604;60000762</t>
  </si>
  <si>
    <t>Leupold D.</t>
  </si>
  <si>
    <t>Two-photon excited fluorescence from higher electronic states of chlorophylls in photosynthetic antenna complexes: A new approach to detect strong excitonic chlorophyll a/b coupling</t>
  </si>
  <si>
    <t>S0006349502755094</t>
  </si>
  <si>
    <t>10.1016/S0006-3495(02)75509-4</t>
  </si>
  <si>
    <t>2-s2.0-0036197883</t>
  </si>
  <si>
    <t>['stage copepodids', 'southern california', 'small adults', 'shortfin makos', 'shark erythrocytes', 'severe subacute', 'samples collected', 'necrotizing stomatitis', 'lymphocytic aggregations', 'lesions revealed', 'lesions contained', 'lesions associated', 'large adults', 'hemosiderin granules', 'granulation tissue', 'frontal organs', 'embedded antennae', 'crassum infections', 'crassum infection', 'copepod larvae', 'anthosoma crassum', 'anterior aspects', '1 copepod']</t>
  </si>
  <si>
    <t>Early- and middle-stage copepodids of Anthosoma crassum (Dichelesthiidae: Siphonostomatoida) and lesions associated with A. crassum infections are described from samples collected from the jaws of shortfin makos captured off southern California. The copepodids did not possess frontal filaments or frontal organs, and they resided in a headstandlike position firmly attached by their embedded antennae. Copepod larvae and small adults were lodged in shallow mucosal ulcers that basally exhibited mild, acute granulocytic stomatitis; large adults were lodged in deep tunnels encompassing the anterior aspects of their bodies. Some lesions contained more than 1 copepod. Examinations of lesions revealed that A. crassum infection of shortfin makos can result in severe subacute, necrotizing stomatitis with hemorrhage, granulation tissue, and lymphocytic aggregations in the mucosa, and reactive lymphocytic infiltration of the submucosal skeletal muscle. Copepod gut contents consisted of shark erythrocytes, hemosiderin granules, and necrotic host cells. These observations, along with reports of sharks heavily infected with A. crassum, suggest that this copepod may sometimes play a role in the morbidity and mortality of sharks that it infects.</t>
  </si>
  <si>
    <t>Journal of Parasitology</t>
  </si>
  <si>
    <t>100398334;100398334;100398334</t>
  </si>
  <si>
    <t>7102675657;6701339993;7006228174</t>
  </si>
  <si>
    <t>Benz, George W.;Borucinska, Joanna D.;Greenwald, Scott A.</t>
  </si>
  <si>
    <t>Chattanooga</t>
  </si>
  <si>
    <t>Southeast Aquatic Research Institute</t>
  </si>
  <si>
    <t>Benz G.</t>
  </si>
  <si>
    <t>First descriptions of early- and middle-stage copepodids of Anthosoma crassum (Dichelesthiidae: Siphonostomatoida) and lesions on shortfin makos (Isurus oxyrinchus) infected with A. crassum</t>
  </si>
  <si>
    <t>10.1645/0022-3395(2002)088[0019:FDOEAM]2.0.CO;2</t>
  </si>
  <si>
    <t>2-s2.0-0036199788</t>
  </si>
  <si>
    <t>['synechococcus elongatus', 'stromal side', 'slower 2', 'resolved absorbance', 'ps process', 'photosystem ii', 'peripheral antenna', 'isolated cp43', 'h .-', 'fluorescence spectroscopy', 'excitation energy', 'excitation dynamics', 'cp47 complexes', 'contribute significantly', 'chlorophylls near', 'additional relaxation', 'absorption spectra', '77 k', '4 ps', '3 ps', '17 ps']</t>
  </si>
  <si>
    <t>The pigment-protein complexes CP43 and CP47 transfer excitation energy from the peripheral antenna of photosystem II toward the photochemical reaction center. We measured the excitation dynamics of the chlorophylls in isolated CP43 and CP47 complexes at 77 K by time-resolved absorbance-difference and fluorescence spectroscopy. The spectral relaxation appeared to occur with rates of 0.2-0.4 ps and 2-3 ps in both complexes, whereas an additional relaxation of 17 ps was observed only in CP47. Using the 3.8-√Ö crystal structure of the photosystem II core complex from Synechococcus elongatus (A. Zouni, H.-T. Witt, J. Kern, P. Fromme, N. Krauss, W. Saenger, and P. Orth, 2001, Nature, 409:739-743), excitation energy transfer kinetics were calculated and a Monte Carlo simulation of the absorption spectra was performed. In both complexes, the rate of 0.2-0.4 ps can be ascribed to excitation energy transfer within a layer of chlorophylls near the stromal side of the membrane, and the slower 2-3-ps process to excitation energy transfer to the calculated lowest excitonic state. We conclude that excitation energy transfer within CP43 and CP47 is fast and does not contribute significantly to the well-known slow trapping of excitation energy in photosystem II.</t>
  </si>
  <si>
    <t>1586-1597</t>
  </si>
  <si>
    <t>60008734;60008734;60008734;60008734;60008734</t>
  </si>
  <si>
    <t>6602876157;7006261095;7007181446;7202457418;35599806700</t>
  </si>
  <si>
    <t>De Weerd, Frank L.;Van Stokkum, Ivo H.M.;Van Amerongen, Herbert;Dekker, Jan P.;Van Grondelle, Rienk</t>
  </si>
  <si>
    <t>Amsterdam</t>
  </si>
  <si>
    <t>Vrije Universiteit Amsterdam</t>
  </si>
  <si>
    <t>De Weerd F.</t>
  </si>
  <si>
    <t>Pathways for energy transfer in the core light-harvesting complexes CP43 and CP47 of photosystem II</t>
  </si>
  <si>
    <t>S0006349502755100</t>
  </si>
  <si>
    <t>10.1016/S0006-3495(02)75510-0</t>
  </si>
  <si>
    <t>2-s2.0-0036200815</t>
  </si>
  <si>
    <t>['wire antenna', 'well comparable', 'useful method', 'transmitting mode', 'small segments', 'sensor used', 'right reserved', 'results available', 'receiving antenna', 'received voltage', 'perfectly conducting', 'output impedance', 'oblique incidence', 'large number', 'input impedance', 'important parameter', 'field strength', 'emi measurements', 'electronic component', 'electromagnetic waves', 'electric field', 'current distribution', 'certain distance', 'centered antenna', 'antenna terminal', 'antenna factor']</t>
  </si>
  <si>
    <t>The ratio of incident electric field at the surface of receiving antenna to the received voltage at the antenna terminal when terminated in 50 ohms load is known as the antenna factor. It is an important parameter of a sensor used for EMI measurements. To determine electromagnetic radiation from an electronic component it is required to evaluate the field strength at a certain distance from it using the sensor. If the antenna factor of the receiver and the received voltage are known then the field can be found out applying simple relations. In this paper a simple and useful Method of Moment-based theoretical technique is described to evaluate the antenna factor of wire antenna. The wire is considered as perfectly conducting with radius much less compared to the wavelength of operation. The wire is divided in large number of small segments. A point matching technique is applied to evaluate the surface current distribution due to the incident electric field. The output impedance is found out from the short circuit current and the open circuit voltage of the wire. The received voltage and hence the antenna factor is evaluated from the equivalent circuit diagram of the antenna. The data for current distribution on the antenna in receiving and transmitting mode and input impedance for transmitting mode are well comparable to the results available in literature. Studies have been extended for off-centered antenna and for oblique incidence of electric field. ¬© 2002 Journal of Electromagnetic Waves and Applications. All right reserved.</t>
  </si>
  <si>
    <t>79-91</t>
  </si>
  <si>
    <t>60004750;60004750;60004750</t>
  </si>
  <si>
    <t>55478979800;7203035986;56048579300</t>
  </si>
  <si>
    <t>Ghosh, Saswati;Chakrabarty, Ajay;Sanyal, Subrata</t>
  </si>
  <si>
    <t>Kharagpur</t>
  </si>
  <si>
    <t>Indian Institute of Technology Kharagpur</t>
  </si>
  <si>
    <t>Ghosh S.</t>
  </si>
  <si>
    <t>Estimation of antenna factor of wire antenna as emi sensor</t>
  </si>
  <si>
    <t>10.1163/156939302X01335</t>
  </si>
  <si>
    <t>2-s2.0-0036202043</t>
  </si>
  <si>
    <t>['time architectures', 'strictly narrowband', 'selective channels', 'recent results', 'rate applications', 'output fashion', 'new receivers', 'layered space', 'input multiple', 'information theory', 'frequency selectivity', 'excellent results', 'enormous potential', 'enable high', 'different streams', 'complexity tradeoffs', 'coherence bandwidth', 'antenna arrays']</t>
  </si>
  <si>
    <t>Adaptive antennas | BLAST | Equalization | Frequency selectivity | Interference cancellation | Layered architectures | MIMO | Space-time processing</t>
  </si>
  <si>
    <t>Recent results in information theory have demonstrated the enormous potential of wireless communication systems with antenna arrays at both the transmitter and receiver. To exploit this potential, a number of layered space-time architectures have been proposed. These layered space-time systems transmit parallel data streams, simultaneously and on the same frequency, in a multiple-input multiple-output fashion. With rich multipath propagation, these different streams can be separated at the receiver because of their distinct spatial signatures. However, the analysis of these techniques presented thus far had mostly been strictly narrowband. In order to enable high-data-rate applications, it might be necessary to utilize signals whose bandwidth exceeds the coherence bandwidth of the channel, which brings in the issue of frequency selectivity. In this paper, we present a class of layered space-time receivers devised for frequency-selective channels. These new receivers, which offer various performance and complexity tradeoffs, are compared and evaluated in the context of a typical urban channel with excellent results.</t>
  </si>
  <si>
    <t>65-73</t>
  </si>
  <si>
    <t>IEEE Transactions on Communications</t>
  </si>
  <si>
    <t>60000251-60021378;60000251-60021378</t>
  </si>
  <si>
    <t>24781002200;8751989500</t>
  </si>
  <si>
    <t>Lozano, Angel;Papadias, Constantinos</t>
  </si>
  <si>
    <t>Murray;New York</t>
  </si>
  <si>
    <t>Nokia Bell Labs;IEEE</t>
  </si>
  <si>
    <t>60021378;60000251</t>
  </si>
  <si>
    <t>Lozano A.</t>
  </si>
  <si>
    <t>Layered space-time receivers for frequency-selective wireless channels</t>
  </si>
  <si>
    <t>S0090677802005123</t>
  </si>
  <si>
    <t>10.1109/26.975751</t>
  </si>
  <si>
    <t>2-s2.0-0036205175</t>
  </si>
  <si>
    <t>Air Force Institute of Technology</t>
  </si>
  <si>
    <t>F19628-95-C-0002</t>
  </si>
  <si>
    <t>AFIT</t>
  </si>
  <si>
    <t>['two rf', 'system gain', 'rf efficiency', 'peak performance', 'p eff', 'microwave integrated', 'element tile', 'element consists', 'combining application', 'circuit amplifier', 'basic construction', 'approach subarrays', '9 w', '6 dbw', '5 ghz', '44 ghz', '35 db', '3 %,']</t>
  </si>
  <si>
    <t>Active antenna arrays | Spatial power combining</t>
  </si>
  <si>
    <t>In this paper, a circuit-fed spatially combined transmitter array is described for operation at 44 GHz. The array contains 256 elements where each element consists of a monolithic-microwave integrated-circuit amplifier and a circularly polarized microstrip patch antenna. The array is constructed using 16-element tile-approach subarrays. Each subarray is a two RF-level (three-dimensional) multichip module containing integrated microstrip patch antennas; The basic construction of the transmitter array resembles tile-approach phased arrays; however, the implementation has been tailored for the power-combining application. The peak performance at 43.5 GHz is equivalent isotropic radiated power of 40.6 dBW (11 570 W), effective transmitted power (P eff) of 5.9 W, dc-to-RF efficiency of 7.3%, and system gain of 35 dB.</t>
  </si>
  <si>
    <t>17-21</t>
  </si>
  <si>
    <t>1 I</t>
  </si>
  <si>
    <t>IEEE Transactions on Microwave Theory and Techniques</t>
  </si>
  <si>
    <t>60000251-60024592;60000251-60024592;60024592</t>
  </si>
  <si>
    <t>6701840697;7005881515;7202065715</t>
  </si>
  <si>
    <t>Gouker, Mark A.;Delisle, John T.;Duffy, Sean M.</t>
  </si>
  <si>
    <t>Lexington;New York</t>
  </si>
  <si>
    <t>Lincoln Laboratory;IEEE</t>
  </si>
  <si>
    <t>60024592;60000251</t>
  </si>
  <si>
    <t>Gouker M.</t>
  </si>
  <si>
    <t>A circuit-fed tile-approach configuration for millimeter-wave spatial power combining</t>
  </si>
  <si>
    <t>S0018948002007573</t>
  </si>
  <si>
    <t>10.1109/22.981238</t>
  </si>
  <si>
    <t>2-s2.0-0036205267</t>
  </si>
  <si>
    <t>['piezoelectric transducer', 'phase shift', 'pet ).', 'parametric analysis', 'paper introduces', 'optimization technique', 'optimization guidelines', 'new analysis', 'moment method', 'loss calculations', 'esl equations', 'domain analysis', 'array antennas', '480 ¬∞.', '40 ghz', '4 db']</t>
  </si>
  <si>
    <t>Multilayer microstrip | Perturbation | Phase shifter | Piezoelectric transducer</t>
  </si>
  <si>
    <t>This paper introduces a method for analyzing and optimizing a phase shifter controlled by a piezoelectric transducer (PET). To analyze the multilayer microstrip structure of the PET-controlled phase shifter, new equivalent single-layer (ESL) equations for the phase shift and loss calculations are developed and confirmed with spectral-domain analysis (SDA) of the moment method. A parametric analysis is accomplished with ESL equations and SDA, and optimization guidelines are suggested. An optimized PET phase shifter is demonstrated to operate up to 40 GHz with a maximum total loss of 4 dB and phase shift of 480¬∞. Measured results agree very well with calculations showing substantially smaller control voltage, size, and dispersion, as compared to previously published data. This new analysis and optimization technique for the PET-controlled phase shifter should be useful in the design of phased-array antennas and tunable microwave circuits.</t>
  </si>
  <si>
    <t>105-111</t>
  </si>
  <si>
    <t>60000251-60020547;60000251-60020547</t>
  </si>
  <si>
    <t>7005282116;7404879378</t>
  </si>
  <si>
    <t>Yun, Tae Yeoul;Chang, Kai</t>
  </si>
  <si>
    <t>College Station;New York</t>
  </si>
  <si>
    <t>Texas A&amp;M University;IEEE</t>
  </si>
  <si>
    <t>60020547;60000251</t>
  </si>
  <si>
    <t>Yun T.</t>
  </si>
  <si>
    <t>Analysis and optimization of a phase shifter controlled by a piezoelectric transducer</t>
  </si>
  <si>
    <t>S0018948002000212</t>
  </si>
  <si>
    <t>10.1109/22.981254</t>
  </si>
  <si>
    <t>2-s2.0-0036205270</t>
  </si>
  <si>
    <t>['standalone voltage', 'pll parameters', 'phase noise', 'patch oscillator', 'measurement techniques', 'low cost', 'locked loop', 'effective integration', 'controlled oscillator', 'careful integration', 'achieved using', '55 db']</t>
  </si>
  <si>
    <t>Active antennas | Antennas | Phase-locked loops</t>
  </si>
  <si>
    <t>Active patch antennas are simple to fabricate, compact, and low cost, but have inherently poor phase noise and stability. In this paper, a phase-locked loop (PLL) integrated with a 4-GHz active patch antenna was investigated in order to reduce the phase noise and Stabilize the frequency of the oscillator. Both these aims were realized by careful integration and optimization of the PLL parameters. Experimental results showed that a phase noise reduction in excess of 55 dB was achieved Using this technique. A standalone voltage-controlled oscillator and passive patch technique can provide lower phase noise, but the active patch lends itself to effective integration. Measurement techniques were demonstrated to measure the phase noise and stability of the patch oscillator.</t>
  </si>
  <si>
    <t>201-206</t>
  </si>
  <si>
    <t>60019702;60000251-60019702</t>
  </si>
  <si>
    <t>55468863500;57213425197</t>
  </si>
  <si>
    <t>Andrews, John W.;Hall, Peter S.</t>
  </si>
  <si>
    <t>United Kingdom;United States</t>
  </si>
  <si>
    <t>Birmingham;New York</t>
  </si>
  <si>
    <t>University of Birmingham;IEEE</t>
  </si>
  <si>
    <t>60019702;60000251</t>
  </si>
  <si>
    <t>Andrews J.</t>
  </si>
  <si>
    <t>Phase-locked-loop control of active microstrip patch antennas</t>
  </si>
  <si>
    <t>S001894800200741X</t>
  </si>
  <si>
    <t>10.1109/22.981266</t>
  </si>
  <si>
    <t>2-s2.0-0036205271</t>
  </si>
  <si>
    <t>F49620-96-1-0025</t>
  </si>
  <si>
    <t>['wave propagation', 'transient simulation', 'present three', 'pml layers', 'planar interfaces', 'method using', 'field pml', 'fdtd formulation', 'dimensional finite', 'difference time', 'cylindrical coordinates', 'corner regions', 'cartesian coordinates', 'anisotropic medium']</t>
  </si>
  <si>
    <t>Absorbing boundary condition | Finite-difference time domain | Inhomogeneous media | Perfectly matched layer</t>
  </si>
  <si>
    <t>In this paper, we present three-dimensional finite-difference time-domain (FDTD) algorithms for transient simulation of electromagnetic-wave propagation in arbitrary inhomogeneous media, which incorporate the perfectly matched layer (PML) absorbing boundary condition. We discuss the choice of constitutive parameters inside the PML layers to match the interior inhomogeneous media for planar interfaces and corner regions. We illustrate the method using both a split-field PML-FDTD formulation in Cartesian coordinates and an anisotropic medium (unsplit) PML-FDTD formulation in cylindrical coordinates.</t>
  </si>
  <si>
    <t>30-35</t>
  </si>
  <si>
    <t>60000251-60022195-60003500;60022195;60000251-60000745;60000251-60022195</t>
  </si>
  <si>
    <t>7102746700;7202192687;26643168800;7202290923</t>
  </si>
  <si>
    <t>Teixeira, Fernando L.;Moss, Christopher D.;Chew, Weng C.;Kong, Jin A.</t>
  </si>
  <si>
    <t>Cambridge;Columbus;Urbana;New York</t>
  </si>
  <si>
    <t>Massachusetts Institute of Technology;The Ohio State University;University of Illinois Urbana-Champaign;IEEE</t>
  </si>
  <si>
    <t>60022195;60003500;60000745;60000251</t>
  </si>
  <si>
    <t>Teixeira F.</t>
  </si>
  <si>
    <t>Split-field and anisotropic-medium PML-FDTD implementations for inhomogeneous media</t>
  </si>
  <si>
    <t>S0018948002007482</t>
  </si>
  <si>
    <t>10.1109/22.981241</t>
  </si>
  <si>
    <t>2-s2.0-0036205719</t>
  </si>
  <si>
    <t>['work emphasizes', 'slice depth', 'sensitivity distributions', 'sensitivity distribution', 'scan time', 'results indicate', 'primary limitation', 'pils rely', 'overlapped elements', 'n increases', 'limiting factors', 'imaging plane', 'imaging depth', 'exactly known', 'changing suitability', 'become dominant', 'acceleration defined']</t>
  </si>
  <si>
    <t>Array design | Parallel imaging | Phased arrays | SENSE | SMASH</t>
  </si>
  <si>
    <t>Partially parallel imaging strategies such as SMASH, SENSE, and PILS rely on the sensitivity distribution of phased array RF coils to reduce MRI imaging time. Using an N-element phased array, these techniques allow maximum accelerations, L, such that L ‚â§ N, with acceleration defined as the factor by which scan time is reduced in comparison to traditional, fully gradient encoded acquisitions. As N increases in modern MRI facilities or using special hardware extensions, its role as the primary limitation in partially parallel imaging will be reduced and other limiting factors will become dominant. Two such factors include available SNR and the variation of sensitivity distributions with imaging depth. Simulations have been conducted to evaluate the impact of slice depth and noise on partially parallel reconstructions for the case of a square linear array of overlapped elements that are parallel to the imaging plane. Results indicate that even when sensitivity distributions are exactly known, the linear surface array can only provide high accelerations over a limited imaging depth due to changing suitability of the sensitivity distributions for partially parallel reconstruction. This work emphasizes the importance of simulations for target-based partially parallel array design. ¬© 2002 Wiley-Liss, Inc.</t>
  </si>
  <si>
    <t>777-786</t>
  </si>
  <si>
    <t>60020547-60015023;60020547</t>
  </si>
  <si>
    <t>56016346400;7404005178</t>
  </si>
  <si>
    <t>Bankson, James A.;Wright, Steven M.</t>
  </si>
  <si>
    <t>College Station;Houston</t>
  </si>
  <si>
    <t>Texas A&amp;M University;University of Texas MD Anderson Cancer Center</t>
  </si>
  <si>
    <t>60020547;60015023</t>
  </si>
  <si>
    <t>Bankson J.A.</t>
  </si>
  <si>
    <t>Simulation-based investigation of partially parallel imaging with a linear array at high accelerations</t>
  </si>
  <si>
    <t>10.1002/mrm.10113</t>
  </si>
  <si>
    <t>2-s2.0-0036206616</t>
  </si>
  <si>
    <t>Defense Sciences Office, DARPA</t>
  </si>
  <si>
    <t>['taylor series', 'perturbation technique', 'perturbation method', 'paper presents', 'found using', 'em fields', 'boundary conditions', 'approximated coefficients', 'alternative analysis', 'also expanded', 'also addressed']</t>
  </si>
  <si>
    <t>This paper presents an alternative analysis of obtaining radiated electromagnetic (EM) fields in a dielectric prolate spheroid using the perturbation technique. A circular loop antenna is used as a radiator on the top of the spheroid. The spheroid is approximated by the first a few terms of the Taylor series expansion (higher-order approximation), and coefficients for transmission and scattered EM fields are found using the perturbation method where the coefficients are also expanded into Taylor series and determined by matching the boundary conditions on the spheroidal dielectric surface. After the approximated coefficients and EM fields are obtained, validity of the approach is discussed and limitations are also addressed.</t>
  </si>
  <si>
    <t>95-97</t>
  </si>
  <si>
    <t>60017161;60017161;60017161</t>
  </si>
  <si>
    <t>7501449136;7004494167;56003101900</t>
  </si>
  <si>
    <t>Li, L. W.;Yeo, M. S.;Leong, M. S.</t>
  </si>
  <si>
    <t>National University of Singapore</t>
  </si>
  <si>
    <t>EM fields inside a prolate spheroid due to a thin circular loop: A higher-order perturbation approach</t>
  </si>
  <si>
    <t>10.1163/156939302X01353</t>
  </si>
  <si>
    <t>2-s2.0-0036206939</t>
  </si>
  <si>
    <t>Arizona State University</t>
  </si>
  <si>
    <t>['uniaxial substrate', 'treated analytically', 'singular part', 'proposed method', 'impedance matrix', 'finite one', 'edge condition', 'dimensional integral', 'asymptotic part']</t>
  </si>
  <si>
    <t>The integral transform method with the asymptotic extraction technique is formulated to evaluate a Sommerfeld type integral for the analysis microstrip dipole on a uniaxial substrate. The infinite double integral of the asymptotic part of the impedance matrix with triangular subdomain basis function with edge condition can be reduced to a finite one-dimensional integral. This finite one-dimensional integral can be easily evaluated numerically after the singular part of the integral is treated analytically. It is demonstrated the efficiency and accuracy of the proposed method to evaluate the asymptotic part of impedance matrix.</t>
  </si>
  <si>
    <t>59-61</t>
  </si>
  <si>
    <t>60032144;60032144;60032144;60032144;60001558;60001558</t>
  </si>
  <si>
    <t>57001201200;34971825100;14024279300;9845048600;55700689500;57206006879</t>
  </si>
  <si>
    <t>Li, K.;Park, S. O.;Lee, H.;Ma, J.;Kim, B. C.;Choi, H. D.</t>
  </si>
  <si>
    <t>Daejeon;Daejeon</t>
  </si>
  <si>
    <t>Korea Advanced Institute of Science and Technology;Electronics and Telecommunications Research Institute</t>
  </si>
  <si>
    <t>60032144;60001558</t>
  </si>
  <si>
    <t>Li K.</t>
  </si>
  <si>
    <t>Analytical technique to evaluate the asymptotic part of the impedance matrix of microstrip dipole on a uniaxial substrate</t>
  </si>
  <si>
    <t>10.1163/156939302X01317</t>
  </si>
  <si>
    <t>2-s2.0-0036207174</t>
  </si>
  <si>
    <t>['survey consisting', 'subseafloor resistivity', 'sbl technique', 'sbl ),', 'receivers relative', 'receiver locations', 'received signal', 'overburden layer', 'overall pattern', 'multidimensional model', 'mud rocks', 'many transmitter', 'lateral extent', 'hydrocarbon reservoir', 'guided along', 'geological strata', 'generally dominated', 'dimensional modelling', 'different sensitivity', 'current flow', 'critical angle', 'careful positioning']</t>
  </si>
  <si>
    <t>In this paper we describe a technique called Sea Bed Logging (SBL), an application of marine CSEM sounding, which can be applied to detect and characterize hydrocarbon bearing reservoirs in deep water areas. The basis of the approach is the use of a mobile horizontal electric dipole (HED) source and an array of seafloor electric field receivers. The transmitting dipole emits a low frequency electromagnetic signal both into the overlying water column and downwards into the seabed. The array of sea floor receivers measures both the amplitude and the phase of the received signal that depend on the resistivity structure beneath the seabed. A survey consisting of many transmitter and receiver locations can be used to determine a multidimensional model of subseafloor resistivity. In deep water areas the geological strata are generally dominated by shale or mud rocks with rather low resistivity. A hydrocarbon reservoir can have resistivity perhaps 10-100 times greater. With an in-line antenna configuration the transmitted electric field enters the high resistive hydrocarbon layer under a critical angle and is guided along the layer. Electromagnetic signals constantly leak from the layer and back to the seafloor. The guiding of the electric fields significantly alters the overall pattern of current flow in the overburden layer. A broad-line antenna configuration does not generate guided waves, and thus the two antenna configurations have different sensitivity to thin buried resistive layers. This so-called 'split' effect that is diagnostic for buried resistive layers is verified by 1-dimensional modelling, 1- and 2-dimensional modelling and real data acquired offshore West Africa also demonstrate that by careful positioning of transmitter tow tracks and receivers relative to a suspected hydrocarbon bearing structure, the SBL technique can provide detailed information on the presence and lateral extent of the hydrocarbon reservoir.</t>
  </si>
  <si>
    <t>144-152</t>
  </si>
  <si>
    <t>100458798;100458798;100458798;100458798;100458798;100458798;100458798;100458798</t>
  </si>
  <si>
    <t>6603289500;6602632731;7003432598;57207592856;7102394122;7102751358;7201837488;6603838189</t>
  </si>
  <si>
    <t>Eidesmo, T.;Ellingsrud, S.;MacGregor, L. M.;Constable, S.;Sinha, M. C.;Johansen, S.;Kong, F. N.;Westerdahl, H.</t>
  </si>
  <si>
    <t>Norway</t>
  </si>
  <si>
    <t>Trondheim</t>
  </si>
  <si>
    <t>ElectroMagnetic GeoServices</t>
  </si>
  <si>
    <t>Eidesmo T.</t>
  </si>
  <si>
    <t>Sea Bed Logging (SBL), a new method for remote and direct identification of hydrocarbon filled layers in deepwater areas</t>
  </si>
  <si>
    <t>2-s2.0-0036207221</t>
  </si>
  <si>
    <t>['strict cause', 'state transitions', 'state 1', 'reversible redistribution', 'results demonstrate', 'profoundly influenced', 'photosystem ii', 'photosynthetic yield', 'photosynthetic organisms', 'photosynthesis whereas', 'harvesting antenna', 'former involve', 'fluorescence emission', 'energetic metabolism', 'effect relationship', 'auu )-', 'antenna complexes']</t>
  </si>
  <si>
    <t>The energetic metabolism of photosynthetic organisms is profoundly influenced by state transitions and cyclic electron flow around photosystem I. The former involve a reversible redistribution of the light-harvesting antenna between photosystem I and photosystem II and optimize light energy utilization in photosynthesis whereas the latter process modulates the photosynthetic yield. We have used the wild-type and three mutant strains of the green alga Chlamydomonas reinhardtii-locked in state I (stt7), lacking the photosystem II outer antennae (bf4) or accumulating low amounts of cytochrome b6f complex (A-AUU)-and measured electron flow though the cytochrome b6f complex, oxygen evolution rates and fluorescence emission during state transitions. The results demonstrate that the transition from state 1 to state 2 induces a switch from linear to cyclic electron flow in this alga and reveal a strict cause-effect relationship between the redistribution of antenna complexes during state transitions and the onset of cyclic electron flow.</t>
  </si>
  <si>
    <t>280-285</t>
  </si>
  <si>
    <t>1469221X</t>
  </si>
  <si>
    <t>EMBO Reports</t>
  </si>
  <si>
    <t>60030318;60030318;60030318</t>
  </si>
  <si>
    <t>7005632152;6701471773;6701822102</t>
  </si>
  <si>
    <t>Finazzi, Giovanni;Rappaport, Fabrice;Furia, Alberto</t>
  </si>
  <si>
    <t>Milan</t>
  </si>
  <si>
    <t>Universit√† degli Studi di Milano</t>
  </si>
  <si>
    <t>Finazzi G.</t>
  </si>
  <si>
    <t>Involvement of state transitions in the switch between linear and cyclic electron flow Chlamydomonas reinhardtii</t>
  </si>
  <si>
    <t>10.1093/embo-reports/kvf047</t>
  </si>
  <si>
    <t>2-s2.0-0036208158</t>
  </si>
  <si>
    <t>Coordena√ß√£o de Aperfei√ßoamento de Pessoal de N√≠vel Superior</t>
  </si>
  <si>
    <t>CAPES</t>
  </si>
  <si>
    <t>['results show', 'resonance frequency', 'patch enables', 'disc resonator']</t>
  </si>
  <si>
    <t>Impedance boundary conditions | Microstrip antennas | Microstrip resonators with stubs</t>
  </si>
  <si>
    <t>The influence of the stubs on the resonance frequency and on the susceptance slope parameter of the disc resonator was investigated. Deformation of the shape of a patch enables to obtain low antenna dimensions with better radiation performances. The results show that the stubs significantly reduce the diameter of the resonator at the expense of bandwidth.</t>
  </si>
  <si>
    <t>27-29</t>
  </si>
  <si>
    <t>60001890;60000251-60001890</t>
  </si>
  <si>
    <t>7201726564;35567030700</t>
  </si>
  <si>
    <t>Dmitriev, Victor A.;Jo√£o, Jo√£o C.Weyl</t>
  </si>
  <si>
    <t>Brazil;United States</t>
  </si>
  <si>
    <t>Belem;New York</t>
  </si>
  <si>
    <t>Universidade Federal do Par√°;IEEE</t>
  </si>
  <si>
    <t>60001890;60000251</t>
  </si>
  <si>
    <t>Dmitriev V.</t>
  </si>
  <si>
    <t>Theoretical investigation of compact microstrip resonators with stubs for patch antennas</t>
  </si>
  <si>
    <t>S0018948002007470</t>
  </si>
  <si>
    <t>10.1109/22.981240</t>
  </si>
  <si>
    <t>2-s2.0-0036208201</t>
  </si>
  <si>
    <t>CAREER CCR‚Äì9875314</t>
  </si>
  <si>
    <t>['wireless channels', 'turbo receiver', 'time coded', 'system performance', 'sttc ),', 'spatial diversity', 'significantly reduce', 'significantly improve', 'selectivity order', 'receiver antennas', 'proposed ldpc', 'promising solution', 'posteriori expectation', 'outage capacity', 'orthogonal frequency', 'ofdm systems', 'ofdm system', 'natural diversity', 'multiple transmitter', 'key parameter', 'ideal built', 'flexible scalability', 'fading diversity', 'error floor', 'division multiplexing', 'density parity', 'correlated frequency', 'conventional space', 'based stc', 'also observed']</t>
  </si>
  <si>
    <t>Correlated fading | Iterative receiver | Low-density parity-check (LDPC) codes | Multiple antennas | Orthogonal frequency-division multiplexing (OFDM) | Space-time code (STC)</t>
  </si>
  <si>
    <t>We consider a space-time coded (STC) orthogonal frequency-division multiplexing (OFDM) system with multiple transmitter and receiver antennas over correlated frequency- and time-selective fading channels. It is shown that the product of the time-selectivity order and the frequency-selectivity order is a key parameter to characterize the outage capacity of the correlated fading channel. It is also observed that STCs with large effective lengths and ideal built-in interleavers are more effective in exploiting the natural diversity in multiple-antenna correlated fading channels. We then propose a low-density parity-check (LDPC)-code-based STC-OFDM system. Compared with the conventional space-time trellis code (STTC), the LDPC-based STC can significantly improve the system performance by exploiting both the spatial diversity and the selective-fading diversity in wireless channels. Compared with the recently proposed turbo-code-based STC scheme, LDPC-based STC exhibits lower receiver complexity and more flexible scalability. We also consider receiver design for LDPC-based STC-OFDM systems in unknown fast fading channels and propose a novel turbo receiver employing a maximum a posteriori expectation-maximization (MAP-EM) demodulator and a soft LDPC decoder, which can significantly reduce the error floor in fast fading channels with a modest computational complexity. With such a turbo receiver, the proposed LDPC-based STC-OFDM system is a promising solution to highly efficient data transmission over selective-fading mobile wireless channels.</t>
  </si>
  <si>
    <t>74-88</t>
  </si>
  <si>
    <t>60000251-60020547;60000251-60020547-60030162;60000251-60020547</t>
  </si>
  <si>
    <t>7401752239;55000636900;35587349900</t>
  </si>
  <si>
    <t>Lu, Ben;Wang, Xiaodong;Narayanan, Krishna R.</t>
  </si>
  <si>
    <t>New York;College Station;New York</t>
  </si>
  <si>
    <t>Columbia University;Texas A&amp;M University;IEEE</t>
  </si>
  <si>
    <t>60030162;60020547;60000251</t>
  </si>
  <si>
    <t>Lu B.</t>
  </si>
  <si>
    <t>LDPC-based space-time coded OFDM systems over correlated fading channels: Performance analysis and receiver design</t>
  </si>
  <si>
    <t>S0090677802005214</t>
  </si>
  <si>
    <t>10.1109/26.975756</t>
  </si>
  <si>
    <t>2-s2.0-0036208207</t>
  </si>
  <si>
    <t>['wave reflection', 'thin covering', 'theoretically studied', 'right reserved', 'resonant properties', 'resonance frequency', 'regular arrays', 'numerical examples', 'geometrical parameters', 'extremely thin', 'electromagnetic waves', 'conducting bodies', 'bulk inductances', 'array particles']</t>
  </si>
  <si>
    <t>Plane-wave reflection from regular arrays of small particles positioned very near to an ideally conducting plane is theoretically studied. It is found that extremely thin (in wavelength) coverings with resonant properties can be realized if the array particles are small dipole antennas loaded by bulk inductances. This offers a possibility to realize an artificial magnetic conductor as a thin covering over conducting bodies. Dependencies of the resonance frequency and the resonant curve width on geometrical parameters are given. The theory is supported by numerical examples. ¬© 2002 Journal of Electromagnetic Waves and Applications. All right reserved.</t>
  </si>
  <si>
    <t>129-143</t>
  </si>
  <si>
    <t>60103653;60103653</t>
  </si>
  <si>
    <t>7006167582;7005479476</t>
  </si>
  <si>
    <t>Belov, Pavel A.;Tretyakov, Sergei A.</t>
  </si>
  <si>
    <t>Aalto University</t>
  </si>
  <si>
    <t>Belov P.</t>
  </si>
  <si>
    <t>Resonant reflection from dipole arrays located very near to conducting planes</t>
  </si>
  <si>
    <t>10.1163/156939302X01380</t>
  </si>
  <si>
    <t>2-s2.0-0036211153</t>
  </si>
  <si>
    <t>['year period', 'scaling ratio', 'rain rate', 'r model', 'instantaneous 30', 'induced attenuation', 'ghz frequency', 'gauge measurements', 'based analyses', 'band measured', 'attenuation statistics', 'attenuation due', 'aspects related', '30 ghz']</t>
  </si>
  <si>
    <t>K a-band propagation | Maritime climate | Rain attenuation | Satellite communications</t>
  </si>
  <si>
    <t>Characteristics of rain-induced attenuation at Ka-band measured over a four-year period (1994-1997) with the advanced communications technology satellite (ACTS), Vancouver, BC, Canada, are reported. Event-based analyses of fading are performed and examples of the instantaneous 30/20-GHz frequency-scaling ratio are presented. Long-term cumulative statistics of rain rate as derived from rain-gauge measurements, along with annual attenuation statistics at 20 and 30 GHz, are provided. Finally, attenuation statistics are compared with the ITU-R model and aspects related to local climatic characteristics are considered, aiming to improve the predictions of attenuation due to rain.</t>
  </si>
  <si>
    <t>41-45</t>
  </si>
  <si>
    <t>60089889-60018714;60089889-60018714</t>
  </si>
  <si>
    <t>6603877560;7402048636</t>
  </si>
  <si>
    <t>Amaya, C√©sar;Rogers, David V.</t>
  </si>
  <si>
    <t>Dundas;Ottawa</t>
  </si>
  <si>
    <t>IEEE Canada;Communications Research Centre</t>
  </si>
  <si>
    <t>60089889;60018714</t>
  </si>
  <si>
    <t>Amaya C.</t>
  </si>
  <si>
    <t>Characteristics of rain fading on K a-band satellite-Earth links in a Pacific maritime climate</t>
  </si>
  <si>
    <t>S0018948002007500</t>
  </si>
  <si>
    <t>10.1109/22.981243</t>
  </si>
  <si>
    <t>2-s2.0-0036211648</t>
  </si>
  <si>
    <t>National Aeronautics and Space Administration</t>
  </si>
  <si>
    <t>NASA</t>
  </si>
  <si>
    <t>['theoretical predictions', 'signal received', 'radiating elements', 'paper describes', 'mutually injection', 'model indicates', 'locked voltage', 'linear array', 'far zone', 'experimental results', 'diffusion rate', 'diffusion process', 'controlled oscillators', 'computational predictions']</t>
  </si>
  <si>
    <t>Modulation | Phase-locked oscillators | Phased arrays | Voltage-controlled oscillators</t>
  </si>
  <si>
    <t>This paper describes a set of experimental measurements designed to test the predictions of the continuum theoretical model concerning the dynamics of a linear array of mutually injection-locked voltage-controlled oscillators. The model indicates that the phase distribution evolves according to a diffusion process, the diffusion rate being determined by the inter-oscillator locking range. The theoretical predictions are confirmed by the experimental results. In addition, a discussion of computational predictions of the characteristics of the signal received in the far zone when such an oscillator array excites a linear array of radiating elements is included.</t>
  </si>
  <si>
    <t>143-149</t>
  </si>
  <si>
    <t>60000251-60009037</t>
  </si>
  <si>
    <t>Pogorzelski, Ronald J.</t>
  </si>
  <si>
    <t>Pasadena;New York</t>
  </si>
  <si>
    <t>Jet Propulsion Laboratory;IEEE</t>
  </si>
  <si>
    <t>60009037;60000251</t>
  </si>
  <si>
    <t>Pogorzelski R.</t>
  </si>
  <si>
    <t>Experimental confirmation of the dynamics of coupled-oscillator arrays and implications for angle-based modulation</t>
  </si>
  <si>
    <t>S001894800200025X</t>
  </si>
  <si>
    <t>10.1109/22.981258</t>
  </si>
  <si>
    <t>2-s2.0-0036211673</t>
  </si>
  <si>
    <t>['transmitter loss', 'transmitter expulsion', 'trailing antennas', 'three transmitters', 'simulated transmitters', 'significant effect', 'improved performance', 'first mortality', 'cumulative mortality', 'continuous source', 'body cavity', 'antibiotic treatments', 'antenna type', 'antenna placement', '50 %)', '12 %).']</t>
  </si>
  <si>
    <t>We compared the effects of two antenna placements (trailing and nontrailing) and antibiotic treatments (treated and nontreated) on mortality and transmitter loss in hybrid striped bass Morone saxatilis √ó M. chrysops (364 ¬± 28 mm total length, 645 ¬± 129 g [mean ¬± SD]) implanted with simulated transmitters and held in the laboratory for 90 d. Although antibiotic treatment significantly increased the time to first mortality in fish surgically implanted with simulated transmitters (by an average of 14 d), we did not detect an effect on cumulative mortality. We also did not detect an effect of antenna type on the time to first mortality, but cumulative mortality was higher in the trailing antenna groups (50%) than in the nontrailing antenna groups (12%). Three transmitters were expelled during the study, all from trailing-antenna treatment groups, indicating a significant effect of antenna placement on the level of transmitter expulsion. Antibiotic treatment appears to be effective in preventing initial postsurgical infection; however, the antenna may serve as a continuous source of irritation and route of infection into the body cavity. The potential for infection and mortality in experimental animals must be weighed against the improved performance of transmitters with trailing antennas.</t>
  </si>
  <si>
    <t>North American Journal of Fisheries Management</t>
  </si>
  <si>
    <t>60026610;60026610;60026610;60026610</t>
  </si>
  <si>
    <t>35585194600;7404514848;56309487900;6507364707</t>
  </si>
  <si>
    <t>Isely, J. Jeffery;Young, Shawn P.;Jones, Tucker A.;Schaffler, Jason J.</t>
  </si>
  <si>
    <t>Clemson</t>
  </si>
  <si>
    <t>Clemson University</t>
  </si>
  <si>
    <t>Isely J.</t>
  </si>
  <si>
    <t>Effects of antenna placement and antibiotic treatment on loss of simulated transmitters and mortality in hybrid striped bass</t>
  </si>
  <si>
    <t>10.1577/1548-8675(2002)022&lt;0204:EOAPAA&gt;2.0.CO;2</t>
  </si>
  <si>
    <t>2-s2.0-0036211945</t>
  </si>
  <si>
    <t>Universidad de Santiago de Chile</t>
  </si>
  <si>
    <t>['sum patterns', 'real excitations', 'modify pattern']</t>
  </si>
  <si>
    <t>In this paper we show that by means of an appropriate optimization technique the zeros of Rhodes radiation patterns can be perturbed so as to improve or modify pattern and/or the aperture distribution characteristics without altering the behaviour of the excitation amplitude distribution at the ends of the aperture. The examples presented include symmetric and asymmetric shaped beams, sum patterns with individually controlled side lobe heights, shaped beams generated by real excitations, and sum pattern aperture distributions that are smoother than the original Rhodes distribution.</t>
  </si>
  <si>
    <t>415-417</t>
  </si>
  <si>
    <t>60028419;60028419;60028419;60028419</t>
  </si>
  <si>
    <t>6603877226;57217764562;7006865572;7202825573</t>
  </si>
  <si>
    <t>Br√©gains, Julio C.;Rodr√≠guez, Juan A.;Ares, F.;Moreno, E.</t>
  </si>
  <si>
    <t>Santiago de Compostela</t>
  </si>
  <si>
    <t>Universidad de Santiago de Compostela</t>
  </si>
  <si>
    <t>Br√©gains J.C.</t>
  </si>
  <si>
    <t>Optimal synthesis of line source antennas based on Rhodes distributions</t>
  </si>
  <si>
    <t>10.1163/156939302X01245</t>
  </si>
  <si>
    <t>2-s2.0-0036214683</t>
  </si>
  <si>
    <t>['standard receiver', 'resolved without', 'resolved correctly', 'receiver clock', 'poor geometry', 'navigation filter', 'navigation concept', 'n threshold', 'n ),', 'method proposed', 'low signal', 'geostationary application', 'density ratio', 'completely eliminated', 'clock uncertainty', 'ambiguous measurements', '1 ¬∞.', '1 ¬∞']</t>
  </si>
  <si>
    <t>In geostationary orbit GPS signals are received with a very low signal-to-noise-density ratio (S/N), in particular when standard receiver is used. Below a certain S/N threshold only ambiguous pseudorange fractional parts can be measured and GPS navigation data decoding such as GPS ephemeris data is impossible. In this paper a navigation concept for geostationary orbits based on "standard" GPS receiver technology (antenna, receiver clock) is proposed. A ground station initializes the navigation filter and provides GPS ephemeris data. The navigation algorithms used for ambiguous measurements are adopted and tailored to the geostationary application, where low GPS visibility, poor geometry, and sensitivity to clock uncertainty are the specific design issues. In the method proposed here, the clock uncertainty is completely eliminated for orbit determination purposes and the ambiguities are resolved without any additional Doppler information. It is shown that the ambiguities are resolved correctly in a "box" that is at least 5 times larger than a geostationary station keeping box of 0.1¬∞ by 0.1¬∞. The navigation algorithms presented here will be used to enhance the flexibility and applicability of a spaceborne GPS receiver. ¬© 2002 Lister Science.</t>
  </si>
  <si>
    <t>Space Technology</t>
  </si>
  <si>
    <t>60086242;60086242;60086242</t>
  </si>
  <si>
    <t>7003488924;6507763215;6602196247</t>
  </si>
  <si>
    <t>Fichter, Walter;Hartrampf, Mark;Gottzein, Eveline</t>
  </si>
  <si>
    <t>Ottobrunn</t>
  </si>
  <si>
    <t>Airbus Defence and Space</t>
  </si>
  <si>
    <t>Fichter W.</t>
  </si>
  <si>
    <t>Geostationary GPS based navigation using pseudorange fractional part measurements</t>
  </si>
  <si>
    <t>2-s2.0-0036217936</t>
  </si>
  <si>
    <t>['unloaded patch', 'shorting post', 'rights reserved', 'post size', 'post location', 'patch size', 'modal equation', 'loaded patch', 'good comparison', 'considerable reduction', 'cavity modes']</t>
  </si>
  <si>
    <t>The cavity modes of a circular microstrip patch antenna are derived in the presence of a shorting post. The modal equation is solved for the modal resonant frequencies and the modal radiation fields and power are obtained. It is confirmed that, for a given operating frequency, a considerable reduction of patch size is achieved by the dominant mode depending on the post location and post size. Good comparison with published experimental data is demonstrated. It is shown, however, that the size reduction provided by the post- loaded patch is obtained at the expense of a reduction in radiation efficiency relative to what can be achieved by an unloaded patch. ¬© 2002 Journal Electromagnetic Waves and Application All rights reserved.</t>
  </si>
  <si>
    <t>213-226</t>
  </si>
  <si>
    <t>60016005;60038812</t>
  </si>
  <si>
    <t>35581830600;35578760100</t>
  </si>
  <si>
    <t>Mahmoud, Samir F.;Deeb, Rabie K.</t>
  </si>
  <si>
    <t>Kuwait University;Queen‚Äôs University</t>
  </si>
  <si>
    <t>60038812;60016005</t>
  </si>
  <si>
    <t>Characteristics of a circular microstrip patch antenna with a shorting post</t>
  </si>
  <si>
    <t>10.1163/156939302X00859</t>
  </si>
  <si>
    <t>2-s2.0-0036218924</t>
  </si>
  <si>
    <t>['ultimate performance', 'spiral elements', 'spiral antennas', 'spherical surface', 'randomly distributed', 'polarisation agility', 'octave bandwidth', 'mom ).', 'broad band', '3 ghz']</t>
  </si>
  <si>
    <t>Spherical conformal phased arrays of spiral antennas are proposed for obtaining full scan coverage and polarisation agility over a broad band. The spiral elements are randomly distributed on a spherical surface with uniform spatial density. The array scan performance is analysed at the varying of the number of elements and over an octave bandwidth from 1.5 to 3 GHz. Since mutual coupling between the antenna elements could be significant in determining the ultimate performance, the array radiation characteristics are evaluated by resorting to the active element pattern approach and the method of moments (MOM).</t>
  </si>
  <si>
    <t>385-401</t>
  </si>
  <si>
    <t>60007061;60021859</t>
  </si>
  <si>
    <t>6603470013;7101648719</t>
  </si>
  <si>
    <t>Vallecchi, Andrea;Gentili, Guido Biffi</t>
  </si>
  <si>
    <t>Florence;Salerno</t>
  </si>
  <si>
    <t>Universit√† degli Studi di Firenze;Universit√† degli Studi di Salerno</t>
  </si>
  <si>
    <t>60021859;60007061</t>
  </si>
  <si>
    <t>Vallecchi A.</t>
  </si>
  <si>
    <t>Broad band full scan coverage dual polarised spherical conformal phased array</t>
  </si>
  <si>
    <t>10.1163/156939302X01209</t>
  </si>
  <si>
    <t>2-s2.0-0036219214</t>
  </si>
  <si>
    <t>['radio theory', 'radio frequency', 'published results', 'provide tools', 'proposed investigations', 'previous papers', 'piezoelectric effect', 'operation range', 'operation distances', 'nest even', 'natural photo', 'millimetric bands', 'may radiate', 'located hundreds', 'find applications', 'fascinating hypothesis', 'experiments contributing', 'energy required', 'disposition lead', 'direction finding', 'df concept', 'detection enable']</t>
  </si>
  <si>
    <t>The hypothesis of a natural sophisticated RADAR tracking system affecting hornets flight was described, analyzed and developed in previous papers [1, 2] considering their (cuticle) skin complex spike elements arrays shown by electronic microscope pictures. The existence of different spike length arrays and their disposition lead, by analogy with antenna, and radio theory and practice, to the hypothesis of transmitting and receiving phased arrays antennae operating at three different wavelengths in the sub-millimetric bands. The natural photo-and piezo electric generation of energy in the hornets reported previously explain how is generated the Radio Frequency (RF) energy required for the operation of the sub-millimeter wavelength natural RADAR system. However, similar to bats, new computation results show that the operation range of hornets RADAR system is limited to less than 100 m. Recently, investigations have shown that also in the hornet two antennae are located hundreds of spikes which may radiate and detect significant radio energy from their internal photo electric sources and piezoelectric effect. Thus, the existence of three separate sources of radiation and detection enable the application of Direction Finding (DF) communication additional hypothesis. The DF concept can contribute to explain how male hornets track the queens and how workers can be guided to their nest even for operation distances up to a few kms. It is possible that the results of the proposed investigations will provide tools to improve real tracking and DF systems performances especially in the yet not sufficiently explored submillimeter wavelength ranges and to find applications to this novel hornet property. Soon will be published results and analysis of experiments contributing to prove this fascinating hypothesis.</t>
  </si>
  <si>
    <t>247-248</t>
  </si>
  <si>
    <t>60016941;60005037</t>
  </si>
  <si>
    <t>7004402050;35560529300</t>
  </si>
  <si>
    <t>Gavan, Jacob;Ishay, Jacob S.</t>
  </si>
  <si>
    <t>Tel Aviv-Yafo;Ramat Aviv</t>
  </si>
  <si>
    <t>Holon Institute of Technology;Sackler Faculty of Medicine</t>
  </si>
  <si>
    <t>Gavan J.</t>
  </si>
  <si>
    <t>Hypothesis of natural radar tracking and communication direction finding systems affecting hornets flight</t>
  </si>
  <si>
    <t>10.1163/156939302X00895</t>
  </si>
  <si>
    <t>2-s2.0-0036219330</t>
  </si>
  <si>
    <t>['superdirective regions', 'superconductive materials', 'planar array', 'phase transitions', 'isotropic elements', 'geometrical configuration', 'configurations leading', 'aperture diameter', 'affect much', 'achievable gain']</t>
  </si>
  <si>
    <t>Antenna arrays | Optimum directivity | Phase transition</t>
  </si>
  <si>
    <t>The role of the geometrical configuration of isotropic elements in a planar array is investigated with a view to achieve maximum directivity. Distinctions are made between normal and superdirective regions. It is further shown that the configurations leading to optimum directivities may depend on aperture diameter in a manner somewhat analogous to phase transitions in solid state physics. The effect of losses is estimated and it is shown that, particularly for superconductive materials, they do not affect much the achievable gain.</t>
  </si>
  <si>
    <t>60026851;60009731;60026851</t>
  </si>
  <si>
    <t>7003823653;7004096927;7006401322</t>
  </si>
  <si>
    <t>Shamonina, E.;Ringhofer, K. H.;Solymar, L.</t>
  </si>
  <si>
    <t>United Kingdom;Germany</t>
  </si>
  <si>
    <t>Oxford;Osnabruck</t>
  </si>
  <si>
    <t>University of Oxford;Universit√§t Osnabr√ºck</t>
  </si>
  <si>
    <t>60026851;60009731</t>
  </si>
  <si>
    <t>Shamonina E.</t>
  </si>
  <si>
    <t>Configurations optimizing the directivity of planar arrays</t>
  </si>
  <si>
    <t>S1434841104700709</t>
  </si>
  <si>
    <t>10.1078/1434-8411-54100080</t>
  </si>
  <si>
    <t>2-s2.0-0036219483</t>
  </si>
  <si>
    <t>['uplink channel', 'traffic control', 'system performance', 'spectral efficiency', 'space diversity', 'simplified evaluation', 'shannon capacity', 'shadowing affecting', 'reuse distance', 'results show', 'received signal', 'performance improvement', 'negative effect', 'lower bound', 'interfering signals', 'first tier', 'also evaluated']</t>
  </si>
  <si>
    <t>Cellular mobile radio systems | Shannon capacity | Traffic control</t>
  </si>
  <si>
    <t>A lower bound on the Shannon capacity of the uplink channel of a narrowband cellular system is evaluated as a function of the reuse distance and the level of shadowing affecting the interfering signals, assuming perfect channel state information (CSI) at the receiver. The effect of the first two tiers of interferers is determined, and compared with a simplified evaluation that takes into account only the first tier. Spectral efficiency is evaluated for different traffic loads, to assess the usefulness of traffic control. The performance improvement that may be obtained by adopting the space diversity, to avoid deep fades in the received signal, is also evaluated. Our results show that traffic control may have a negative effect on the system performance.</t>
  </si>
  <si>
    <t>99-107</t>
  </si>
  <si>
    <t>60018363;60012162;60018363</t>
  </si>
  <si>
    <t>7003613315;7005315165;7004425898</t>
  </si>
  <si>
    <t>Babich, Fulvio;Taricco, Giorgio;Vatta, Francesca</t>
  </si>
  <si>
    <t>Trieste;Turin</t>
  </si>
  <si>
    <t>Universit√† degli Studi di Trieste;Politecnico di Torino</t>
  </si>
  <si>
    <t>60018363;60012162</t>
  </si>
  <si>
    <t>Babich F.</t>
  </si>
  <si>
    <t>Spectral efficiency of cellular mobile radio systems with different traffic loads</t>
  </si>
  <si>
    <t>S1434841104700680</t>
  </si>
  <si>
    <t>10.1078/1434-8411-54100078</t>
  </si>
  <si>
    <t>2-s2.0-0036220035</t>
  </si>
  <si>
    <t>['surface reduction', 'small size', 'four strips', '8 db', '5 dbi', '30 mhz', '3 dbi', '28œª g']</t>
  </si>
  <si>
    <t>Circular polarization (cp) | Microstrip antenna</t>
  </si>
  <si>
    <t>A compact circularly polarized subdivided microstrip patch antenna is proposed. The antenna is composed of the interconnection of four corner patches alternating with four strips and a fifth central patch. It presents the very small size of 0.28Œª g by 0.28Œª g at resonance (5.85 GHz), which represents a surface reduction of 60% compared with a conventional microstrip square patch antenna. The proposed antenna exhibits a gain of 4.3 dBi to 5 dBi and an axial ratio lower than 1.8 dB in the range of its bandwidth, which is of 30 MHz.</t>
  </si>
  <si>
    <t>18-19</t>
  </si>
  <si>
    <t>IEEE Microwave and Wireless Components Letters</t>
  </si>
  <si>
    <t>60000251-60027550;60027550;60000251-60074104;60000251-60027550</t>
  </si>
  <si>
    <t>55716974700;7004272195;7402872518;36041035600</t>
  </si>
  <si>
    <t>Park, Ji Yong;Caloz, Cristophe;Qian, Yongxi;Itoh, Tatsuo</t>
  </si>
  <si>
    <t>Aliso Viejo;Los Angeles;New York</t>
  </si>
  <si>
    <t>Microsemi Corporation;University of California, Los Angeles;IEEE</t>
  </si>
  <si>
    <t>60074104;60027550;60000251</t>
  </si>
  <si>
    <t>A compact circularly polarized subdivided microstrip patch antenna</t>
  </si>
  <si>
    <t>S1531130902008668</t>
  </si>
  <si>
    <t>10.1109/7260.975721</t>
  </si>
  <si>
    <t>2-s2.0-0036222220</t>
  </si>
  <si>
    <t>['unit element', 'tight packing', 'single layer', 'scan range', 'phase shifting', 'patch antennas', 'parasitic coupling', 'gate voltage', 'gaas fets', 'front side', 'electronically adjusting', 'cpw side', 'compact design', '83 ghz', '5 ¬∞']</t>
  </si>
  <si>
    <t>Active antennas | CPW | Injection locking | Patch antennas | Phased arrays</t>
  </si>
  <si>
    <t>A compact, single layer, CPW-fed, patch scanning array architecture using injection locking at 9.83 GHz is presented. The patch antennas are printed on the front side of the substrate while the electronics are situated at the back side leading to a simple and compact design. The unit element for the array is a self oscillating active patch antenna with a GaAs FET centered behind the patch for tight packing. The feedback for the oscillator is provided through electromagnetic coupling using a twin-slot arrangement behind the patch. A low power control signal is injected through parasitic coupling at the CPW side of the circuit. Phase shifting of the elements is achieved by electronically adjusting the gate voltage of the GaAs FETs. A scan range of -12¬∞-9.5¬∞ is obtained for a four element prototype array.</t>
  </si>
  <si>
    <t>15-17</t>
  </si>
  <si>
    <t>60016849;60016849</t>
  </si>
  <si>
    <t>36776634700;7004469751</t>
  </si>
  <si>
    <t>Ip, Kenneth H.Y.;Eleftheriades, George V.</t>
  </si>
  <si>
    <t>Toronto</t>
  </si>
  <si>
    <t>University of Toronto</t>
  </si>
  <si>
    <t>Ip K.</t>
  </si>
  <si>
    <t>A compact single layer injection-locked linear scanning array</t>
  </si>
  <si>
    <t>S1531130902008656</t>
  </si>
  <si>
    <t>10.1109/7260.975720</t>
  </si>
  <si>
    <t>2-s2.0-0036222392</t>
  </si>
  <si>
    <t>9040522-570</t>
  </si>
  <si>
    <t>['wave transformer', 'two line', 'inexactness gives', 'impedance transforms', 'fundamental ),', 'engineering applications', 'effectively exact', 'band operation', 'analytically inexact', '6 wavelengths', '3 wavelengths']</t>
  </si>
  <si>
    <t>Dual frequencies | One-third wave transformer | Transmission-line</t>
  </si>
  <si>
    <t>The quarter-wave transformer transforms in one frequency fo, but not its first harmonic 2fo. The transform in 2fo is needed in a dual-band operation of GSM and PCS. This requirement can be fulfilled in a two line-sections of 1/6 wavelengths each, adding to 1/3 wavelengths for the total transformer length in the lower band centering at fo (fundamental), or 2/3 wavelengths in the upper band centering at 2fo (1st harmonic). The 1/3-wave transformer is analytically inexact but effectively exact for engineering applications. For example, for impedance transforms of K = 4, the inexactness gives a reflection of |Œì| = 0.013.</t>
  </si>
  <si>
    <t>22-23</t>
  </si>
  <si>
    <t>60013983;60013983</t>
  </si>
  <si>
    <t>55664638500;7102748903</t>
  </si>
  <si>
    <t>Chow, Y. L.;Wan, K. L.</t>
  </si>
  <si>
    <t>Kowloon</t>
  </si>
  <si>
    <t>City University of Hong Kong</t>
  </si>
  <si>
    <t>Chow Y.</t>
  </si>
  <si>
    <t>A transformer of one-third wavelength in two sections - For a frequency and its first harmonic</t>
  </si>
  <si>
    <t>S1531130902008681</t>
  </si>
  <si>
    <t>10.1109/7260.975723</t>
  </si>
  <si>
    <t>2-s2.0-0036222497</t>
  </si>
  <si>
    <t>['wide bandwidth', 'simulated ones', 'low sidelobes', 'increasing number', 'good agreement', 'gaussian antenna', 'best solutions']</t>
  </si>
  <si>
    <t>Corrugated horns | Gaussian beam | Low cross-polar level | Low sine-lobe level | Microwave antennas | Profiled horns | Wide bandwidth</t>
  </si>
  <si>
    <t>Nowadays, an increasing number of applications need stable radiation patterns with low sidelobes and low crosspolar levels in a very wide bandwidth. Gaussian profiled horn antennas (GPHAs) have demonstrated their feasibility as one of the best solutions. A corrugated Gaussian horn antenna design with more than 40% bandwidth is proposed in this letter. The measured radiated far field patterns are in good agreement with the simulated ones. The measured results show a Gaussian antenna with extremely wide bandwidth, low sidelobes, and low crosspolar levels.</t>
  </si>
  <si>
    <t>20-21</t>
  </si>
  <si>
    <t>60033019;60033019;60033019</t>
  </si>
  <si>
    <t>6602670718;7003903508;7101889305</t>
  </si>
  <si>
    <t>Teniente, Jorge;Gonzalo, Ram√≥n;Del-R√≠o, Carlos</t>
  </si>
  <si>
    <t>Pamplona</t>
  </si>
  <si>
    <t>Universidad P√∫blica de Navarra</t>
  </si>
  <si>
    <t>Teniente J.</t>
  </si>
  <si>
    <t>Ultra-wide band corrugated Gaussian profiled horn antenna design</t>
  </si>
  <si>
    <t>S153113090200867X</t>
  </si>
  <si>
    <t>10.1109/7260.975722</t>
  </si>
  <si>
    <t>2-s2.0-0036222689</t>
  </si>
  <si>
    <t>['¬± 0', 'whole year', 'sky temperature', 'rear lobe', 'radio continuum', 'optimum conditions', 'noise temperature', 'maximum bias', 'looking radiometer', 'first step', 'elevation equal', 'cold source', 'based radiometers', 'band ground', 'band antenna', 'atmospheric contribution', 'assuming low', 'accurate computation', '6 k', '2 k', '0 ¬∞']</t>
  </si>
  <si>
    <t>Calibration | L-band | Radiometer | Sky noise</t>
  </si>
  <si>
    <t>A method is presented for estimating the calibration error affecting L-band ground-based radiometers, using the sky as a cold source. In a first step, the optimum conditions to perform this calibration are limited by removing sky areas where large radiation contributors (Sun and Moon) are present. In the region thus selected, an accurate computation of the brightness temperature measured by the antenna is performed using available sky background temperature survey charts (radio continuum and hydrogen HI line) and integrating the sky temperature over the directional gain pattern of a representative radiometer L-band antenna. Contributions from rear lobe are not considered. After adding the atmospheric contribution, maps of the noise temperature and its error are produced for the region of interest. The best calibration orientation for a sky-looking radiometer at medium northern latitude would be 0¬∞ in azimuth (northward) and an elevation equal to the radiometer's latitude. It is found that the computed total sky noise contribution is 6.6 K, with 24 hour variations of ¬±0.2 K and a maximum bias of ¬±0.6 K. The results are valid for the whole year, assuming low to moderate solar activity and no rain.</t>
  </si>
  <si>
    <t>11-1-11-11</t>
  </si>
  <si>
    <t>Radio Science</t>
  </si>
  <si>
    <t>January/February 2002</t>
  </si>
  <si>
    <t>60106194;60106194;60106194</t>
  </si>
  <si>
    <t>36804729000;6603432480;7004221658</t>
  </si>
  <si>
    <t>Delahaye, Jean Yves;Gol√©, Peter;Waldteufel, Philippe</t>
  </si>
  <si>
    <t>Guyancourt</t>
  </si>
  <si>
    <t>Laboratoire Atmosph√®res, Milieux, Observations Spatiales</t>
  </si>
  <si>
    <t>Delahaye J.Y.</t>
  </si>
  <si>
    <t>Calibration error of L-band sky-looking ground-based radiometers</t>
  </si>
  <si>
    <t>10.1029/2001rs002490</t>
  </si>
  <si>
    <t>2-s2.0-0036223142</t>
  </si>
  <si>
    <t>['unusual chaetotaxy', 'quite rare', 'morphological condition', 'distal articles']</t>
  </si>
  <si>
    <t>Antennal pattern | Brazil | Myriapoda | New species | Schendylidae | Segment differentiation</t>
  </si>
  <si>
    <t>In Schendylops schubarti n. sp. from Brazil: Pernambuco: Tupi the fourth antennal article is characterised by unusual chaetotaxy and by elongation. Oddly, the more proximal as well as the more distal articles are not modified. This morphological condition is quite rare in arthropods and thus far unique in centipedes.</t>
  </si>
  <si>
    <t>57-65</t>
  </si>
  <si>
    <t>Zoologischer Anzeiger</t>
  </si>
  <si>
    <t>60023103;60000481;60000481</t>
  </si>
  <si>
    <t>7201962505;6603250316;7004539407</t>
  </si>
  <si>
    <t>Pereira, Luis Alberto;Foddai, Donatella;Minelli, Alessandro</t>
  </si>
  <si>
    <t>Argentina;Italy</t>
  </si>
  <si>
    <t>La Plata Provincia de Buenos Aires;Padua</t>
  </si>
  <si>
    <t>Facultad de Ciencias Naturales y Museo, Universidad Nacional de La Plata;Universit√† degli Studi di Padova</t>
  </si>
  <si>
    <t>60023103;60000481</t>
  </si>
  <si>
    <t>Pereira L.</t>
  </si>
  <si>
    <t>A new Brazilian Schendylid Centipede (Chilopoda: Geophilomorpha) with unusually structured antennae</t>
  </si>
  <si>
    <t>S0044523104700637</t>
  </si>
  <si>
    <t>10.1078/0044-5231-00012</t>
  </si>
  <si>
    <t>2-s2.0-0036225262</t>
  </si>
  <si>
    <t>['two setae', 'tubular ending', 'trunk limbs', 'triserialis subgroup', 'triserialis group', 'topotypical population', 'three lobes', 'three genera', 'tabrizensis confirms', 'subtropical belts', 'sri lanka', 'south india', 'south america', 'single seta', 'setae natatoriae', 'scraper four', 'scraper five', 'relative length', 'quite large', 'primitive characters', 'plus one', 'morphological series', 'material collected', 'male postabdomen', 'macrothrix triserialis', 'macrothrix rosea', 'lesser degree', "heel '.", 'genetic distance', 'front row', 'four continents', 'first antenna', 'find differences', 'el √≠', 'eight without', 'easily separated', 'different parts', 'complete endclaws', 'complete absence', 'compare populations', 'closely resembles', 'characters include', 'basic characters', 'back row', 'apical segment', 'also reveals', 'also found']</t>
  </si>
  <si>
    <t>Cladocera | Macrothricidae | Males | Species groups and subgroups | Taxonomy | Trunk limbs | World distribution</t>
  </si>
  <si>
    <t>We redescribe Macrothrix rosea (females and males) based on material collected in Belgium. We also compare seven populations of Macrothrix 'triserialis' from different parts of the world, including a topotypical population of M. triserialis s. str. from Sri Lanka, and males from South India (here first described), relying heavily on the structure of the trunk limbs, beside classical features of morphology. M. rosea and M. triserialis are extremely closely related: males are easily separated, but the identification of females requires micro-characters such as the relative length of the apical segment of the setae natatoriae and the adornment of the first antenna and of the longest swimming sera of the antenna. M. rosea and triserialis together constitute a sub-group of the rosea-group. Macrothrix triserialis-like animals occur in the tropical - subtropical belts of four continents. We compare populations from Asia, South America and Africa, and find differences in microcharacters of the trunk limbs, but cannot decide whether these represent random variation or sound taxonomical differences. One of the basic characters of the Macrothrix rosea-triserialis subgroup is that the setae natatoriae of the postabdomen are implanted on a prominence, the 'heel'. Other characters include the fact that the Fryer' forks are adorned with one or two big teeth only, and that the scrapers of trunk limb two form a row of eight without any doublings. Possibly, scraper five, and scraper four to a lesser degree has an enlarged subapical tooth. The exopodite of trunk limb three has four plumose setae, the back and front row of the endopodite six setae and/or receptors, the exopodite of trunk limb four has two setae, and the back row of the endopodite six setae, plus one on the gnathobase. The pre-epipodite of trunk limb five consists of three lobes, the 'endopodite' is small, and the 'exopodite' is reduced to a single seta. The male postabdomen has a tubular ending, without true end-claws, although a rudiment of an end-claw is seen in M. triserialis. Two new species are described: M. tabrizensis and M. agsensis. A comparison, including the males of Macrothrix triserialis, M. rosea, M. smirnovi and M. tabrizensis confirms the relationship of all these taxa, but also reveals a morphological series in the shape of the postabdomen, from a complete absence of end-claws, over rudiments of a pair of end-claws, to complete endclaws. Absence of end-claws is here considered to represent an evolved character state. Macrothrix smirnovi Ciros &amp; El√≠as (1987) is less closely related to the rosea-triserialis group, and is considered to form a sub-group in its own right. It shows a short 'heel' on the postabdomen, but carries a supplementary sera behind scraper 4 of the endopodite of trunk limb two, and has a male with a postabdomen that closely resembles that of the female. These are primitive characters, which are also found in Wlassicsia, Bunops and Onchobunops and provide a possible phylogenetic link between Macrothrix and these three genera, although the genetic distance between them is considered to be quite large.</t>
  </si>
  <si>
    <t>Hydrobiologia</t>
  </si>
  <si>
    <t>60033316;60029446;60113344</t>
  </si>
  <si>
    <t>7005956251;19033719500;57213867521</t>
  </si>
  <si>
    <t>Dumont, Henri J.;Briano, Marcelo Silva;Subhash Babu, K. K.</t>
  </si>
  <si>
    <t>India;Belgium;Mexico</t>
  </si>
  <si>
    <t>Irinjalakuda;Ghent;Aguascalientes</t>
  </si>
  <si>
    <t>Christ College, Irinjalakuda;Universiteit Gent;Autonomous University of Aguascalientes Centro de Ciencias Basicas</t>
  </si>
  <si>
    <t>60113344;60033316;60029446</t>
  </si>
  <si>
    <t>Dumont H.</t>
  </si>
  <si>
    <t>A re-evaluation of the Macrothrix rosea-triserialis group, with the description of two new species (Crustacea Anomopoda: Macrothricidae)</t>
  </si>
  <si>
    <t>10.1023/A:1014933227259</t>
  </si>
  <si>
    <t>2-s2.0-0036225452</t>
  </si>
  <si>
    <t>['satellite links', 'reduce latency', 'onboard switches', 'new generation', 'incorporate inter', 'ground station', 'allow users', '512 kbits', '2 mbits']</t>
  </si>
  <si>
    <t>The working and future of broadband satellite services is discussed. The broadband satellite networks use satellites containing their own switches with highly focused antennas. Networks that incorporate inter-satellite links and onboard switches, allow users to communicate without going through a ground station which improves the reliability and reduce latency. A typical broadband dish transmits at 512 Kbits/sec, but receives at 2 Mbits/sec thereby aiming to attack the local loop market amongst the new generation of satellites.</t>
  </si>
  <si>
    <t>Network Magazine</t>
  </si>
  <si>
    <t>Dornan, Andy</t>
  </si>
  <si>
    <t>Dornan A.</t>
  </si>
  <si>
    <t>Broadband from outer space</t>
  </si>
  <si>
    <t>2-s2.0-0036226950</t>
  </si>
  <si>
    <t>201-202</t>
  </si>
  <si>
    <t>Pathology</t>
  </si>
  <si>
    <t>Goding, J. W.</t>
  </si>
  <si>
    <t>Clayton</t>
  </si>
  <si>
    <t>Monash School of Medicine</t>
  </si>
  <si>
    <t>Goding J.W.</t>
  </si>
  <si>
    <t>Mobile phones and your health [4]</t>
  </si>
  <si>
    <t>S0031302516345093</t>
  </si>
  <si>
    <t>10.1016/S0031-3025(16)34509-3</t>
  </si>
  <si>
    <t>2-s2.0-0036227802</t>
  </si>
  <si>
    <t>['window ),', 'unperturbed plasma', 'unexpected features', 'travelled across', 'special application', 'spacecraft body', 'solar panels', 'satellite potential', 'reliable basis', 'related aberrations', 'previous missions', 'previous experiments', 'potential environment', 'positive charging', 'part 1', 'negative bias', 'large range', 'ions reaching', 'ion trajectories', 'ion motion', 'iesp measurements', 'hyperboloid structure', 'hyperboloid instrument', 'given values', 'energy channel', 'electrostatic mirrors', 'detector radius', 'corrected data', 'charged spacecraft', 'antennas act', 'ambient plasma', 'acceptance angles']</t>
  </si>
  <si>
    <t>Numerical simulation studies | Space plasma physics charged particle motion and acceleration | Spacecraft sheaths, Wakes Charging</t>
  </si>
  <si>
    <t>The measurement of the thermal ion distributions in space is always strongly influenced by the ion motion through the complex 3D electrostatic potential structure built around a charged spacecraft. In this work, we study the related aberrations of the ion distribution detected on board, with special application to the case of the Hyperboloid instrument borne by the Interball-2 auroral satellite. Most of the time, the Interball-2 high altitude auroral satellite is charged at some non-negligible positive potential with respect to the ambient plasma, as shown in part 1; in consequence, the measurement of magnetospheric low energy ions (&lt; 80 e V) with the Hyperboloid instrument can be disturbed by the complex electric potential environment of the satellite. In the case of positive charging, as in previous experiments, a negative bias is applied to the Hyperboloid structure in order to reduce this effect and to keep as much as possible the opportunity to detect very low energy ions. Then, the ions reaching the Hyperboloid entrance windows would have travelled across a continuous huge electrostatic lens involving various spatial scales from ‚àº 10 cm (detector radius) to ‚àº 10 m (satellite antennas). Neglecting space charge effects, we have computed the ion trajectories that are able to reach the Hyperboloid windows within their acceptance angles. There are three main results: (i) for given values of the satellite potential, and for each direction of arrival (each window), we deduced the related energy cutoff; (ii) we found that all ions in the energy channel, including the cutoff, can come from a large range of directions in the unperturbed plasma, especially when the solar panels or antennas act as electrostatic mirrors; (iii) for higher energy channels, the disturbances are reduced to small angular shifts. Biasing of the aperture is not very effective with the Hyperboloid instrument (as on previous missions with instruments installed close to the spacecraft body) because the potential environment is driven by effects from the spacecraft. Our results are used to explain some unexpected features of the low energy ion measurements, especially during polar wind events recorded by Hyperboloid. In conclusion, knowing the satellite potential from IESP measurements, we were able to reject any low energy doubtful data and to perform angular corrections for all higher energy ion data. Then the selected and corrected data are a reliable basis for interpretation and estimation of the thermal ion distributions.</t>
  </si>
  <si>
    <t>377-390</t>
  </si>
  <si>
    <t>Annales Geophysicae</t>
  </si>
  <si>
    <t>60106194;60106194;60106194;60106194;60106194;60106194</t>
  </si>
  <si>
    <t>7006487515;56628829300;6602468804;7003713476;36971467100;6507819245</t>
  </si>
  <si>
    <t>Hamelin, M.;Bouhram, M.;Dubouloz, N.;Malingre, M.;Grigoriev, S. A.;Zinin, L. V.</t>
  </si>
  <si>
    <t>Hamelin M.</t>
  </si>
  <si>
    <t>Electrostatic interaction between Interball-2 and the ambient plasma. 2. Influence on the low energy ion measurements with Hyperboloid</t>
  </si>
  <si>
    <t>10.5194/angeo-20-377-2002</t>
  </si>
  <si>
    <t>2-s2.0-0036228901</t>
  </si>
  <si>
    <t>['work deals', 'spectral density', 'spatial spectrum', 'sounding signal', 'scattering volume', 'scattered volume', 'scattered signal', 'paper outlines', 'intrinsic spectrum', 'fourier spectrum', 'coherent structures', 'classical ones', 'classical approximation', 'change slowly', 'antenna patterns']</t>
  </si>
  <si>
    <t>Backscattering | Irregularities | Radio waves | Random media</t>
  </si>
  <si>
    <t>This paper outlines a method for obtaining the relation between the singly scattered signal and the Fourier spectrum of medium dielectric permittivity fluctuations, with regard for the fact that the scattering volume is determined by antenna patterns and is not small. On the basis of this equation we obtained the radar equation relating the scattered signal spectrum to the spatial spectrum of fluctuations. Also, a statistical radar equation is obtained that relates the mean statistical power of the scattered signal to the spectral density of the dielectric permittivity fluctuations without a classical approximation of the smallness of the irregularities' spatial correlation radius. The work deals with the bistatic sounding case, when the exact forward scattering and exact backward scattering are absent and sounding signal has sufficiently narrow spectral band for scattered volume to change slowly on ranges of Fresnel radius order. The statistical radar equations obtained differ from the classical ones in the presence of coherent structures with big correlation radii, and so the received signal spectrum can differ from the intrinsic spectrum of irregularities.</t>
  </si>
  <si>
    <t>8-1-8-8</t>
  </si>
  <si>
    <t>60069972;60069972</t>
  </si>
  <si>
    <t>6602990948;7006086887</t>
  </si>
  <si>
    <t>Berngardt, O. I.;Potekhin, A. P.</t>
  </si>
  <si>
    <t>Institute of Solar-Terrestrial Physics SB RAS</t>
  </si>
  <si>
    <t>Berngardt O.I.</t>
  </si>
  <si>
    <t>Radar equations in the problem of radio wave backscattering during bistatic soundings</t>
  </si>
  <si>
    <t>10.1029/2000rs002315</t>
  </si>
  <si>
    <t>2-s2.0-0036229033</t>
  </si>
  <si>
    <t>Centro de Investigaciones Biol√≥gicas del Noroeste</t>
  </si>
  <si>
    <t>CONABIO-H068</t>
  </si>
  <si>
    <t>CIBNOR</t>
  </si>
  <si>
    <t>['wide distribution', 'sem micrographs', 'scales localized', 'related b', 'pulvinus covered', 'proximal article', 'north america', 'new species', 'median side', 'extreme fluctuations', 'differential features', 'cyst surface', 'branchinecta oterosanvicentei', 'branchinecta mackini']</t>
  </si>
  <si>
    <t>Coahuila | Crustacea | Geographical distribution | New species</t>
  </si>
  <si>
    <t>Branchinecta oterosanvicentei, new species, a fairy shrimp endemic to the south of Coahuila, Mexico is described and figured. Differential features between the new species and the related B. lindahli are discussed on the basis of a SEM micrographs. The main diagnostic characters of Branchinecta oterosanvicentei are: (1) a pulvinus covered by scales localized on the middle of the median side of the proximal article of antenna, and (2) a network of prominent cortical crests on the cyst surface. Of seven Branchinecta species occurring in Mexico, four (B. belki, B. mexicana, B. oterosanvicentei, and B. sandiegonensis) have a restricted geographic range. Because, in addition, extreme fluctuations in the number of mature individuals per population occur, the survival of all of these species is threatened, and measures should be taken to protect them. Branchinecta mackini has a wide distribution in North America, but even this form is rare in Mexico.</t>
  </si>
  <si>
    <t>45-56</t>
  </si>
  <si>
    <t>60021746;60021746;101595102;60033316</t>
  </si>
  <si>
    <t>6507722976;6701720712;9734934700;7005956251</t>
  </si>
  <si>
    <t>Obreg√≥n-Barboza, Hortencia;Maeda-Mart√≠nez, Alejandro M.;Garc√≠a-Velazco, Humberto;Dumont, Henri J.</t>
  </si>
  <si>
    <t>Belgium;Mexico;Mexico</t>
  </si>
  <si>
    <t>Ghent;La Paz;</t>
  </si>
  <si>
    <t>Universiteit Gent;Centro de Investigaciones Biologicas Del Noroeste;Centro de Bachillerato Tecnol√≥gico Agropecuario 198</t>
  </si>
  <si>
    <t>60033316;60021746;101595102</t>
  </si>
  <si>
    <t>Obreg√≥n-Barboza H.</t>
  </si>
  <si>
    <t>Branchinecta oterosanvicentei n. sp. (Branchiopoda: Anostraca), a new fairy shrimp from the Chihuahuan desert, with a proposal for the conservation of the Branchinectidae of Mexico</t>
  </si>
  <si>
    <t>10.1023/A:1014924311329</t>
  </si>
  <si>
    <t>2-s2.0-0036229308</t>
  </si>
  <si>
    <t>Fundacja na rzecz Nauki Polskiej</t>
  </si>
  <si>
    <t>FNP</t>
  </si>
  <si>
    <t>['scalar potentials', 'scalar potential', 'quasistatic analysis', 'partitioning surfaces', 'optimal discretization', 'microstrip crossover', 'may cross', 'magnetostatic formulation', 'good efficiency', 'different planes', 'dielectric substrate', 'boundary conditions', 'arbitrary angle', 'analyzed geometry']</t>
  </si>
  <si>
    <t>Adaptive finite-element | Discontinuities | Inductance | Quasistatic | Scalar magnetic potential</t>
  </si>
  <si>
    <t>In this letter, we present a quasistatic analysis of a microstrip crossover on dielectric substrate. The microstrips are located at different planes and may cross at an arbitrary angle. Capacitances and inductances are calculated from scalar potentials. For magnetostatic formulation, the boundary conditions for scalar potential is introduced by means of partitioning surfaces. The use of adaptive finite element method provides required flexibility with respect to analyzed geometry, optimal discretization and good efficiency.</t>
  </si>
  <si>
    <t>60027012;60000251-60027012</t>
  </si>
  <si>
    <t>6506332547;7004542469</t>
  </si>
  <si>
    <t>Nyka, Krzysztof;Mrozowski, Micha≈Ç</t>
  </si>
  <si>
    <t>Poland;United States</t>
  </si>
  <si>
    <t>Gdansk;New York</t>
  </si>
  <si>
    <t>Gda≈Ñsk University of Technology;IEEE</t>
  </si>
  <si>
    <t>60027012;60000251</t>
  </si>
  <si>
    <t>Nyka K.</t>
  </si>
  <si>
    <t>Quasi-static finite-element analysis of a skewed microstrip crossover</t>
  </si>
  <si>
    <t>S1531130902008644</t>
  </si>
  <si>
    <t>10.1109/7260.975719</t>
  </si>
  <si>
    <t>2-s2.0-0036229428</t>
  </si>
  <si>
    <t>['worldwide application', 'underground mining', 'system examples', 'information technology', 'information technologies', 'future trends']</t>
  </si>
  <si>
    <t>A survey of the worldwide application of information technology in underground mining in the different raw materials sectors was provided. The future trends on the basis of concrete user requirements were indicated. The diversity of the methods of wireless and wired signal transmission was described. The fields of application of information technologies were outlined with the aid of system examples.</t>
  </si>
  <si>
    <t>40-46</t>
  </si>
  <si>
    <t>Glueckauf Mining Reporter</t>
  </si>
  <si>
    <t>60017519;60017519</t>
  </si>
  <si>
    <t>7103196088;7202476817</t>
  </si>
  <si>
    <t>Schumacher, Thomas;Becker, Franz</t>
  </si>
  <si>
    <t>Herne</t>
  </si>
  <si>
    <t>RAG</t>
  </si>
  <si>
    <t>Schumacher T.</t>
  </si>
  <si>
    <t>Application and future of information technology in the underground extraction of raw materials</t>
  </si>
  <si>
    <t>2-s2.0-0036230727</t>
  </si>
  <si>
    <t>['various conditions', 'shielding effectiveness', 'receiving antenna', 'proposed closed', 'planar shield', 'ieee std', 'form expressions', 'finite size', 'exact solutions', 'analytical formulation', 'account accurately']</t>
  </si>
  <si>
    <t>An analytical formulation is presented for the evaluation of the shielding effectiveness of a planar shield in the low-frequency, low-impedance antenna configuration described by IEEE Std. 299. The magnetic field computed in various shield configurations by means of the proposed closed-form expressions is presented. The finite size of both the transmitting and the receiving antenna is taken into account accurately. Finally, the exact solutions is compared with that deriving from the use of the so-called transmission line (TL) approximation, in various conditions.</t>
  </si>
  <si>
    <t>37-44</t>
  </si>
  <si>
    <t>IEE Proceedings: Science, Measurement and Technology</t>
  </si>
  <si>
    <t>60032350;60032350</t>
  </si>
  <si>
    <t>6602178157;7003394848</t>
  </si>
  <si>
    <t>Araneo, R.;Celozzi, S.</t>
  </si>
  <si>
    <t>Sapienza Universit√† di Roma</t>
  </si>
  <si>
    <t>Araneo R.</t>
  </si>
  <si>
    <t>Exact solution of the low-frequency coplanar loops shielding configuration</t>
  </si>
  <si>
    <t>10.1049/ip-smt:20020164</t>
  </si>
  <si>
    <t>2-s2.0-0036232941</t>
  </si>
  <si>
    <t>['œî2 esters', 'œî2 ester', 'substantial amount', 'spectroscopic characteristics', 'siphonaxanthin c14', 'phototrophic organisms', 'lacked lutein', 'green light', 'green algae', 'first report', 'excitation spectra', 'cells revealed', 'carotenoid esters', 'carotenoid composition', 'carotenoid c14', 'antenna pigments', 'alga contained', '1 trans']</t>
  </si>
  <si>
    <t>Antenna pigment | Carotenoid | Prasinophyceae | Pterosperma | Siphonaxanthin | Siphonaxanthin ester</t>
  </si>
  <si>
    <t>Carotenoid composition and spectroscopic characteristics were analyzed for Pterosperma cristatum Schiller, one of the most primitive known members of green algae. This alga contained a substantial amount of carotenoid esters, siphonaxanthin C14:1 trans-Œî2 ester and 6‚Ä≤-OH siphonaxanthin C14:1 trans-Œî2 ester, but lacked lutein. This is the first report of carotenoid C14:1 trans-Œî2 esters from phototrophic organisms. In vivo absorption spectra and excitation spectra of the cells revealed that these carotenoids absorbed blue-green light and could transfer energy to chl Œ±. These carotenoids were concluded to function as antenna pigments in P. cristatum.</t>
  </si>
  <si>
    <t>297-303</t>
  </si>
  <si>
    <t>;100486658;100486658;60033387;60014256</t>
  </si>
  <si>
    <t>36973139400;57215760789;7004037866;57217742767;7004053651</t>
  </si>
  <si>
    <t>Yoshii, Yukie;Tahaichi, Shinichi;Maoka, Takashi;Hanada, Satoshi;Inouye, Isao</t>
  </si>
  <si>
    <t>United Kingdom;Japan;United States</t>
  </si>
  <si>
    <t>London;Tsukuba;Philadelphia</t>
  </si>
  <si>
    <t>University of London;University of Tsukuba;Division of Reproductive Biology</t>
  </si>
  <si>
    <t>60033387;60014256;100486658</t>
  </si>
  <si>
    <t>Yoshii Y.</t>
  </si>
  <si>
    <t>Characterization of two unique Carotenoid fatty acid esters from Pterosperma cristatum (Prasinophyceae, Chlorophyta)</t>
  </si>
  <si>
    <t>10.1046/j.1529-8817.2002.01116.x</t>
  </si>
  <si>
    <t>2-s2.0-0036237464</t>
  </si>
  <si>
    <t>['specific role', 'moth antennae', 'molecular cloning', 'invertebrate subunits', 'immunological detection', 'high degree', 'gqœ ±', 'gq subunit', 'gq family', 'expression pattern', 'drosophila ).', 'coupled receptors', 'adult antennae', '1540 bp']</t>
  </si>
  <si>
    <t>G protein | in situ hybridization | Lepidoptera | Olfaction | Œ± subunit</t>
  </si>
  <si>
    <t>From the antennae of the moth Mamestra brassicae, we have identified a lepidopteran G protein Œ± subunit belonging to the Gq family, through immunological detection in crude antennal extract and antennal primary cell cultures, followed by molecular cloning. The complete cDNA sequence (1540 bp) contains an open reading frame encoding a protein of 353 amino acids. This deduced sequence possesses all of the characteristics of the Gq family and shares a very high degree of amino-acid sequence identity with vertebrate (80% with mouse or human GqŒ±) and invertebrate subunits (varying between 60 and 87% for GqŒ± from organisms as diverse as sponge and Drosophila). The expression pattern of the Gq subunit in adult antennae was associated with the olfactory sensilla suggesting a specific role in olfaction. These data provide molecular evidence for a component of the phosphoinositide signaling pathway in moth antennae: this G protein Œ± subunit may be involved in the olfaction transduction process through interaction with G-protein-coupled receptors, stimulating the phospholipase C mediated second messenger pathway.</t>
  </si>
  <si>
    <t>2133-2142</t>
  </si>
  <si>
    <t>European Journal of Biochemistry</t>
  </si>
  <si>
    <t>60003274;60003274;101635347;60003274;60008134;60005460</t>
  </si>
  <si>
    <t>6601961667;7202825385;57197365483;36008941800;6603805408;6602758643</t>
  </si>
  <si>
    <t>Jacquin-Joly, Emmanuelle;Fran√ßois, Marie Christine;Burnet, Michael;Lucas, Philippe;Bourrat, Franck;Maida, Rosario</t>
  </si>
  <si>
    <t>France;Germany;France;Germany</t>
  </si>
  <si>
    <t>Paris;Pocking;Versailles;Reutlingen</t>
  </si>
  <si>
    <t>CNRS Centre National de la Recherche Scientifique;Max Planck Institute for Ornithology;Centre de recherche √éle-de-France-Versailles - Grignon;Sympore GmbH</t>
  </si>
  <si>
    <t>60008134;60005460;60003274;101635347</t>
  </si>
  <si>
    <t>Jacquin-Joly E.</t>
  </si>
  <si>
    <t>Expression pattern in the antennae of a newly isolated lepidopteran Gq protein Œ± subunit cDNA</t>
  </si>
  <si>
    <t>10.1046/j.1432-1033.2002.02863.x</t>
  </si>
  <si>
    <t>2-s2.0-0036237519</t>
  </si>
  <si>
    <t>['prefilter taps', 'practical implementation', 'equalizer states', 'end prefilter', 'either one', 'delay diversity', 'decision delay', 'coded signals']</t>
  </si>
  <si>
    <t>Equalization | Intersymbol interference | Prefilter | Space-time coding</t>
  </si>
  <si>
    <t>The problem of designing a front-end prefilter to improve the performance and/or reduce the complexity of maximum likelihood sequence estimation equalization of space-time-coded signals is addressed in this paper. The front-end prefilter performs channel shortening without excessive noise enhancement and is constrained to be a finite impulse response filter for practical implementation. Transmission scenarios emphasized assume two transmit antennas (with delay diversity or space-time trellis coding) and either one or two receive antennas. Extensions to more antennas are straightforward. Various design parameters (such as number of prefilter taps, number of equalizer states, and decision delay) are optimized using Monte Carlo simulations in a typical urban EDGE environment.</t>
  </si>
  <si>
    <t>144-154</t>
  </si>
  <si>
    <t>IEEE Transactions on Vehicular Technology</t>
  </si>
  <si>
    <t>60000251-60008383-60027550;60000251-60008383</t>
  </si>
  <si>
    <t>6603555938;7006800187</t>
  </si>
  <si>
    <t>Younis, Waleed;Al-Dhahir, Naofal</t>
  </si>
  <si>
    <t>Los Angeles;Florham Park;New York</t>
  </si>
  <si>
    <t>University of California, Los Angeles;AT&amp;T Laboratories Florham Park;IEEE</t>
  </si>
  <si>
    <t>60027550;60008383;60000251</t>
  </si>
  <si>
    <t>Younis W.</t>
  </si>
  <si>
    <t>Joint prefiltering and MLSE equalization of space-time-coded transmissions over frequency-selective channels</t>
  </si>
  <si>
    <t>S0018954502004413</t>
  </si>
  <si>
    <t>10.1109/25.992075</t>
  </si>
  <si>
    <t>2-s2.0-0036247940</t>
  </si>
  <si>
    <t>['signal processing', 'radar techniques', 'radar systems', 'radar imaging', 'doa estimation']</t>
  </si>
  <si>
    <t>The Chinese International Radar Conference 2001 (CIRC' 01) was held October 15-18 in Beijing. There were pairs of sessions on radar systems, radar techniques, signal processing, and radar imaging. Other topics were plenary, radar systems engineering, DOA estimation, navigation, target, and environment.</t>
  </si>
  <si>
    <t>31-33</t>
  </si>
  <si>
    <t>IEEE Aerospace and Electronic Systems Magazine</t>
  </si>
  <si>
    <t>Johnston, Stephen L.</t>
  </si>
  <si>
    <t>Johnston S.</t>
  </si>
  <si>
    <t>Chinese International Radar Conference 2001 (CIRC'01)</t>
  </si>
  <si>
    <t>10.1109/MAES.2002.978362</t>
  </si>
  <si>
    <t>2-s2.0-0036250064</t>
  </si>
  <si>
    <t>['thoracic tubercles', 'subgenera scymnus', 'sinuanodulus yu', 'serious pest', 'pupal stages', 'maxillary palpi', 'likely micropyles', 'lady beetle', 'labial palpi', 'femorotibial joints', 'coccinellidae ),', 'circular structures', 'biological control', 'anterior pole', 'adelgidae ),', '3 segments', '20 semi', '2 segments', '11 cup']</t>
  </si>
  <si>
    <t>We describe for the first time immature stages of the Scymnus subgenus Neopullus; namely the egg, larval (4 instars), and pupal stages of Scymnus (Neopullus) sinuanodulus Yu and Yao (Coleoptera: Coccinellidae), which is indigenous to China. This lady beetle was imported to the USA for biological control of the hemlock wooly adelgid, Adelges tsugae Annand (Hemiptera: Adelgidae), a serious pest of hemlocks in eastern North America. The egg's anterior pole has a rosette of 4-11 cup-shaped and 13-20 semi-circular structures that are likely micropyles. Unlike the subgenera Scymnus and Pullus, a Neopullus larva lacks a retinaculum on its mandibles but has, in common, the antennae with 3 distinct segments, the maxillary palpi with 3 segments, and the labial palpi with 2 segments. The pupa is naked with transparent viscous droplets on the tips of setae and the larval exuvium attached only to the last abdominal segment. We also annotate morphological development and behavior of feeding, oviposition, and defense. Both larvae and adults of this small lady beetle exhibit defensive reflex bleeding of orange viscous droplets: the larva from thoracic tubercles and the adult from the femorotibial joints.</t>
  </si>
  <si>
    <t>127-141</t>
  </si>
  <si>
    <t>60010806;60010806;60010806</t>
  </si>
  <si>
    <t>55484288100;6504205429;7102101097</t>
  </si>
  <si>
    <t>Lu, Wenhua;Souphanya, Phetsamon;Montgomery, Michael E.</t>
  </si>
  <si>
    <t>Kingston</t>
  </si>
  <si>
    <t>University of Rhode Island</t>
  </si>
  <si>
    <t>Lu W.</t>
  </si>
  <si>
    <t>Descriptions of immature stages of Scymnus (Neopullus) sinuanodulus Yu and Yao (Coleoptera: Coccinellidae) with notes on life history</t>
  </si>
  <si>
    <t>10.1649/0010-065X(2002)056[0127:DOISOS]2.0.CO;2</t>
  </si>
  <si>
    <t>2-s2.0-0036251076</t>
  </si>
  <si>
    <t>CCR-99-80590</t>
  </si>
  <si>
    <t>['two well', 'spatially uncorrelated', 'sequence code', 'separated antennas', 'performance loss', 'one antenna', 'new procedure', 'new method', 'division multiple', 'correlated noise', 'computer simulations', 'algorithms developed', 'addressed recently']</t>
  </si>
  <si>
    <t>Blind multiuser detection | Channel estimation | Code-division multiple access (CDMA) | Correlated noise | Group detection</t>
  </si>
  <si>
    <t>The problem of blind multiuser detection for direct-sequence code-division multiple-access systems operating over fading dispersive channels and in the presence of additive Gaussian noise with unknown temporal correlation function is considered. Such a problem has been addressed recently by Wang et al. and solved by employing a receiver with two well-separated antennas, such that the noise is spatially uncorrelated. A new method, which enables blind multiuser detection in correlated noise with just one antenna (and thus can be implemented in mobile transceivers), is proposed here. The effectiveness of the new procedure is tested through computer simulations, and its performance is compared to that of the algorithms developed by Wang et al.. Numerical results demonstrate that the newly proposed method, while relying on halved hardware resources, incurs a performance loss of only a few decibels with respect to the two-antenna based procedures.</t>
  </si>
  <si>
    <t>209-215</t>
  </si>
  <si>
    <t>60001711;60003269</t>
  </si>
  <si>
    <t>7004636367;55665272100</t>
  </si>
  <si>
    <t>Buzzi, Stefano;Poor, H. Vincent</t>
  </si>
  <si>
    <t>United States;Italy</t>
  </si>
  <si>
    <t>Princeton;Cassino</t>
  </si>
  <si>
    <t>Princeton University;Universita di Cassino e del Lazio Meridionale</t>
  </si>
  <si>
    <t>60003269;60001711</t>
  </si>
  <si>
    <t>Buzzi S.</t>
  </si>
  <si>
    <t>A single-antenna blind receiver for multiuser detection in unknown correlated noise</t>
  </si>
  <si>
    <t>S0018954502004322</t>
  </si>
  <si>
    <t>10.1109/25.992081</t>
  </si>
  <si>
    <t>2-s2.0-0036252090</t>
  </si>
  <si>
    <t>['wide bandwidth', 'uses aperture', 'shaped aperture', 'radiation patterns', 'polarization levels', 'parametric study', 'one antenna', 'low cross', 'input impedance', 'impedance bandwidth', 'h planes', 'experimental results', 'easy integration', 'domain method', 'coupling aperture', 'back ratio', 'antenna impedance', 'also designed', 'active circuits', '7 %.', '23 db', '22 db']</t>
  </si>
  <si>
    <t>Bandwidth | Microstrip antenna | Radiation</t>
  </si>
  <si>
    <t>Theoretical and experimental results of a wide-band planar antenna are presented. This antenna can achieve a wide bandwidth, low cross-polarization levels, and low backward radiation levels. For wide bandwidth and easy integration with active circuits, it uses aperture-coupled stacked square patches. The coupling aperture is an H-shaped aperture. Based on the finite difference time-domain method, a parametric study of the input impedance of the antenna is presented, and effects of each parameter on the antenna impedance are illustrated. One antenna is also designed, fabricated, and measured. The measured return loss exhibits an impedance bandwidth of 21.7%. The cross-polarization levels in both E and H planes are better than -23 dB. The front-to-back ratio of the antenna radiation pattern is better than 22 dB. Both theoretical and experimental results of S parameters and radiation patterns are presented and discussed.</t>
  </si>
  <si>
    <t>17-27</t>
  </si>
  <si>
    <t>60017161-60019702;60000251-60017161-60026293;60000251-60017161;60000251-60017161</t>
  </si>
  <si>
    <t>7403257414;7501449136;7102006113;7102523120</t>
  </si>
  <si>
    <t>Gao, Shi Chang;Li, Le Wei;Leong, Mook Seng;Yeo, Tat Soon</t>
  </si>
  <si>
    <t>United States;United Kingdom;Singapore;United States</t>
  </si>
  <si>
    <t>Cambridge;Birmingham;Singapore City;New York</t>
  </si>
  <si>
    <t>Singapore-MIT Alliance;University of Birmingham;National University of Singapore;IEEE</t>
  </si>
  <si>
    <t>60026293;60019702;60017161;60000251</t>
  </si>
  <si>
    <t>Wide-band microstrip antenna with an H-shaped coupling aperture</t>
  </si>
  <si>
    <t>S0018954502004358</t>
  </si>
  <si>
    <t>10.1109/25.992064</t>
  </si>
  <si>
    <t>2-s2.0-0036252572</t>
  </si>
  <si>
    <t>['tad techniques', 'tad technique', 'tad systems', 'sttd ).', 'simulation results', 'quantization error', 'performance analysis', 'mobile station', 'loop tad', 'feedback error', 'feedback delay', 'downlink channel', 'division duplex', 'cutoff rates', 'cutoff rate', 'coded modulation', 'channel information', 'better performance', 'base station', 'also present']</t>
  </si>
  <si>
    <t>Cutoff rate | Pairwise error probability | Transmit antenna diversity | Trellis-coded modulation</t>
  </si>
  <si>
    <t>Recently, the transmit antenna diversity (TAD) for the downlink channel has been investigated to improve the performance of wireless communications using multiple transmit antennas. In this paper, we present a performance analysis for the TAD with/without channel information. For performance analysis, we use the pairwise error probability and cutoff rate. For the closed-loop TAD in frequency-division duplex (FDD) mode, the downlink channel information should be transmitted to the base station from the mobile station. The feedback channel information may be imperfect because of the feedback delay, quantization error, and feedback error. The impact of imperfect channel information has been considered to analyze the performance of the TAD. We also present a performance analysis for a TAD technique that does not use the channel information, called the space-time transmit diversity (STTD). Looking at the cutoff rates for the TAD techniques, the trellis-coded modulation (TCM) has been considered for better performance. Simulation results are shown to see the impact of the TCM on TAD systems.</t>
  </si>
  <si>
    <t>101-113</t>
  </si>
  <si>
    <t>Choi, Jinho</t>
  </si>
  <si>
    <t>Choi J.</t>
  </si>
  <si>
    <t>Performance analysis for transmit antenna diversity with/without channel information</t>
  </si>
  <si>
    <t>S0018954502004425</t>
  </si>
  <si>
    <t>10.1109/25.992071</t>
  </si>
  <si>
    <t>2-s2.0-0036253411</t>
  </si>
  <si>
    <t>National Institute on Deafness and Other Communication Disorders</t>
  </si>
  <si>
    <t>R01DC002174</t>
  </si>
  <si>
    <t>NIDCD</t>
  </si>
  <si>
    <t>['wide range', 'targeting expression', 'specific inactivation', 'sensilla unaffected', 'results suggest', 'respond strongly', 'olfactory sensilla', 'olfactory organs', 'odorants tested', 'normal sensitivity', 'maxillary palps', 'many odorants', 'intermediate concentrations', 'different subsets', 'detectable effect', 'data suggest', 'concentration coding', 'coeloconic sensilla', 'chemical structures', 'butyric acids', 'bs causes', 'behavioral response', 'basiconic sensilla', 'antennal lobe', 'acids detectable', 'ablated flies']</t>
  </si>
  <si>
    <t>Drosophila | Olfaction | Olfactory behavior | Sensilla | Single hair recording</t>
  </si>
  <si>
    <t>The olfactory organs on the head of Drosophila, antennae and maxillary palps, contain several hundred olfactory hairs, each with one or more olfactory receptor neurons. Olfactory hairs belong to one of three main morphological types, trichoid, basiconic, and coeloconic sensilla, and show characteristic spatial distribution patterns on the surface of the antenna and maxillary palps. Here we show that targeting expression of the cell-death gene reaper to basiconic sensilla (BS) causes the specific inactivation of most olfactory sensilla of this type with no detectable effect on other types of olfactory sensilla or the structure of the antennal lobe. Our data suggest that BS are required for a normal sensitivity to many odorants with a variety of chemical structures, through a wide range of concentrations. Interestingly, however, in contrast to other odorants tested, the behavioral response of ablated flies to intermediate concentrations of propionic and butyric acids is normal, suggesting the involvement of sensilla unaffected by ectopic reaper expression, probably coeloconic sensilla that respond strongly to these two organic acids. As inactivation of BS causes an underestimation of the concentration of both acids detectable at both the highest and lowest odorants concentrations, our results suggest that concentration coding for these two odorants relies on the integration of signals from different subsets of sensilla, most likely of different morphological types. ¬© 2002 Wiley Periodicals, Inc.</t>
  </si>
  <si>
    <t>248-260</t>
  </si>
  <si>
    <t>Journal of Neurobiology</t>
  </si>
  <si>
    <t>60028970;60005460;60018926;60028970;60005460;60018926;60005455;60028970;60005460;60005460;60018926;60028970-60005455</t>
  </si>
  <si>
    <t>7501839480;7004021722;7102528098;7003812682;55628532090;36985323200;25636465300;7004867093;7402114946;7403157793;7003953871;6701781315</t>
  </si>
  <si>
    <t>Park, S. K.;Shanbhag, S. R.;Dubin, A. E.;De Bruyne, M.;Wang, Q.;Yu, P.;Shimoni, N.;D'Mello, S.;Carlson, J. R.;Harris, G. L.;Steinbrecht, R. A.;Pikielny, C. W.</t>
  </si>
  <si>
    <t>United States;United States;Germany;United States</t>
  </si>
  <si>
    <t>Piscataway;San Diego;Pocking;New Haven</t>
  </si>
  <si>
    <t>Rutgers Robert Wood Johnson Medical School;San Diego State University;Max Planck Institute for Ornithology;Yale University</t>
  </si>
  <si>
    <t>60028970;60018926;60005460;60005455</t>
  </si>
  <si>
    <t>Park S.K.</t>
  </si>
  <si>
    <t>Inactivation of olfactory sensilla of a single morphological type differentially affects the response of Drosophila to odors</t>
  </si>
  <si>
    <t>10.1002/neu.10057</t>
  </si>
  <si>
    <t>2-s2.0-0036253741</t>
  </si>
  <si>
    <t>['tripulse differs', 'tracking radars', 'novel system', 'earth stations', 'conceptual similarities', 'attitude estimates', 'applicable primarily', 'accurately estimate']</t>
  </si>
  <si>
    <t>Tripulse is a novel system that is designed to accurately estimate the orientation of a satellite borne phased array relative to one or more Earth stations. It has conceptual similarities to amplitude comparison monopulse systems used in tracking radars. Tripulse differs from monopulse in that it is applicable primarily to transmitting active phased arrays aboard communication satellites. The signaling structure consists of a minimum of three separate time multiplexed coherent pulses. A statistical performance analysis and a description of the methodology for converting multiple ground station orientation data to attitude estimates are presented.</t>
  </si>
  <si>
    <t>IEEE Transactions on Aerospace and Electronic Systems</t>
  </si>
  <si>
    <t>60021918;60021211;60024592;60021211;117651333-60002959</t>
  </si>
  <si>
    <t>7101686156;57208040459;7005166743;7006213463;6603063964</t>
  </si>
  <si>
    <t>Silverstein, Seth D.;Ashe, Jeffrey M.;Kautz, Gregory M.;Wheeler, Frederick W.;Jacomb-Hood, Anthony</t>
  </si>
  <si>
    <t>United States;United States;United States;United States;</t>
  </si>
  <si>
    <t>Lexington;Charlottesville;Niskayuna;Bethesda;</t>
  </si>
  <si>
    <t>Lincoln Laboratory;University of Virginia;GE Global Research;Lockheed Martin Corporation;Lockheed Martin CPC</t>
  </si>
  <si>
    <t>60024592;60021918;60021211;60002959;117651333</t>
  </si>
  <si>
    <t>Silverstein S.D.</t>
  </si>
  <si>
    <t>Tripulse: A system for determining orientation and attitude of a satellite borne active phased array</t>
  </si>
  <si>
    <t>10.1109/7.993224</t>
  </si>
  <si>
    <t>2-s2.0-0036254946</t>
  </si>
  <si>
    <t>['unresolved targets', 'track estimator', 'significant improvement', 'processing results', 'novel technique', 'monopulse ratio', 'monopulse radar', 'ml estimator', 'maximum likelihood', 'benchmark scenario', 'also discussed']</t>
  </si>
  <si>
    <t>In a scenario of closely spaced targets special attention has to be paid to radar signal processing. We present an advanced processing technique, which uses the maximum likelihood (ML) criterion to extract from a monopulse radar separate angle measurements for unresolved targets. This processing results in a significant improvement, in terms of measurement error standard deviations, over angle estimators using the monopulse ratio. Algorithms are developed for Swerling I as well as Swerling III models of radar cross section (RCS) fluctuations. The accuracy of the results is compared with the Cramer Rao lower bound (CRLB) and also to the monopulse ratio technique. A novel technique to detect the presence of two unresolved targets is also discussed. The performance of the ML estimator was evaluated in a benchmark scenario of closely spaced targets-closer than half power beamwidth of a monopulse radar. The interacting multiple model probabilistic data association (IMMPDA) track estimator was used in conjunction with the ML angle extractor.</t>
  </si>
  <si>
    <t>183-203</t>
  </si>
  <si>
    <t>60022659;60000251-60022659;60000251-60022659</t>
  </si>
  <si>
    <t>7403679751;7004675366;7102451866</t>
  </si>
  <si>
    <t>Sinha, A.;Kirubarajan, T.;Bar-Shalom, Y.</t>
  </si>
  <si>
    <t>Storrs;New York</t>
  </si>
  <si>
    <t>University of Connecticut;IEEE</t>
  </si>
  <si>
    <t>60022659;60000251</t>
  </si>
  <si>
    <t>Sinha A.</t>
  </si>
  <si>
    <t>Maximum likelihood angle extractor for two closely spaced targets</t>
  </si>
  <si>
    <t>10.1109/7.993239</t>
  </si>
  <si>
    <t>2-s2.0-0036255418</t>
  </si>
  <si>
    <t>Engineering and Physical Sciences Research Council</t>
  </si>
  <si>
    <t>EPSRC</t>
  </si>
  <si>
    <t>['uplink performance', 'uniformly distributed', 'typical time', 'typical small', 'two users', 'switched beams', 'specific ray', 'spatial domain', 'spatial characteristics', 'results show', 'radio channel', 'propagation parameters', 'possible application', 'particular emphasis', 'optimum combining', 'narrow clusters', 'multipath clusters', 'microcellular environment', 'maximum ratio', 'maximum entropy', 'los conditions', 'impulse response', 'important role', 'excess delay', 'division multiple', 'common belief', 'cell environment', 'best performance', 'area statistics', 'angular size', 'adaptive antennas']</t>
  </si>
  <si>
    <t>Adaptive antennas | Microcells | Propagation | Ray tracing | Smart antennas | Space division multiple access (SDMA)</t>
  </si>
  <si>
    <t>The possible application of adaptive antennas in microcellular operational environments is studied in this paper with the help of a site-specific ray-tracing propagation model. First are examined the statistics of propagation parameters that play an important role for the performance of adaptive antennas. Particular emphasis is put on the spatial characteristics of the radio channel under line-of-sight (LOS) and non-LOS conditions. For this reason, area statistics are produced for a typical small-cell environment for parameters such as the number of multipath clusters, number of rays, angular size, and excess delay of each impulse response, as well as the number of rays, angular size and power of the multipath clusters. Results show that contrary to the common belief for such environments, the signal is not "almost" uniformly distributed in the spatial domain, instead is contained in a few narrow clusters. Then is examined the effect of the microcellular environment on the uplink performance of some well-known techniques like conventional beamforming, maximum entropy, switched beams, maximum ratio and optimum combining, and beam-space optimum combining. Results show that for typical time-division multiple-access (TDMA) scenarios with one and two users, the beam space optimum combining (strongest eigenvalue version) and the switched beams methods, offer the best performance.</t>
  </si>
  <si>
    <t>60000251-60111377;60000251-60031101</t>
  </si>
  <si>
    <t>7004302468;6604021535</t>
  </si>
  <si>
    <t>Tsoulos, George V.;Athanasiadou, Georgia E.</t>
  </si>
  <si>
    <t>United Kingdom;United Kingdom;United States</t>
  </si>
  <si>
    <t>London;Cambridge;New York</t>
  </si>
  <si>
    <t>PA Consulting Group, United Kingdom;University of Cambridge;IEEE</t>
  </si>
  <si>
    <t>60111377;60031101;60000251</t>
  </si>
  <si>
    <t>Tsoulos G.</t>
  </si>
  <si>
    <t>On the application of adaptive antennas to microcellular environments: Radio channel characteristics and system performance</t>
  </si>
  <si>
    <t>S0018954502004231</t>
  </si>
  <si>
    <t>10.1109/25.992063</t>
  </si>
  <si>
    <t>2-s2.0-0036256858</t>
  </si>
  <si>
    <t>['vvi mode', 'ventricular trigger', 'surface ecg', 'pectoralis muscle', 'pacemaker functions', 'mobile telephones', 'implantable cardioverter', 'icd pocket', 'icd assessed', 'icd ).', 'different distances', 'basal conditions', 'adverse effects', '7 men', '30 cm', '20 cm', '2 women', '10 beats']</t>
  </si>
  <si>
    <t>Objective: The aim of this study was to investigate the effects of widely used mobile telephones on the functions of implantable cardioverter-defibrillators (ICD). Methods: The study included 9 patients (2 women, 7 men, mean age 65.5¬±6) with coronary artery disease who had underwent transvenous ICD implantation due to sustained ventricular tachycardia and/or fibrillation. First the test was performed on the basal conditions of ICD. Then, spontaneous heart rate of the patient was programmed to 10 beats/minute on VVI mode and the test was repeated. Two mobile telephones were located symmetrically 50 cm, 30 cm, 20 cm and 10 cm away from the ICD pocket in the pocket in the pectoralis muscle and finally the mobile telephones antennas were touched to the pockets. On these different distances, the test was repeated during opening, standby, calling, talking and closing of the telephones. Possible ICD dysfunctions such as improper antitachycardic shock, inhibition of pacemaker functions, conversion to ventricular asynchronous mode (VOO) and development of ventricular trigger in devices with two chamber pacemaker functions were tested. The changes were observed on intracardiac and surface ECG's. Results: There were no changes in the basal and pacemaker functions of ICD's and no symptoms in any patients. Conclusion: We have concluded that mobile telephones have no adverse effects on the functions of types of ICD assessed in the study.</t>
  </si>
  <si>
    <t>45-48</t>
  </si>
  <si>
    <t>Anadolu Kardiyoloji Dergisi</t>
  </si>
  <si>
    <t>;;;;;;;</t>
  </si>
  <si>
    <t>6603604490;55907513700;7004009443;55874244400;56060952700;57214023386;9337614200;6603383193</t>
  </si>
  <si>
    <t>Tando«ßan, Izzet;Ileri, Mehmet;Yetkin, Ertan;Temizhan, Ahmet;Aras, Dursun;Sezgin, Alpay T.;Biyiko«ßlu, Funda;≈ûa≈ümaz, Ali</t>
  </si>
  <si>
    <t>Tando«ßan I.</t>
  </si>
  <si>
    <t>Do mobile telephones have adverse effects on the functions of implantable cardioverter-defibrillators?</t>
  </si>
  <si>
    <t>2-s2.0-0036256973</t>
  </si>
  <si>
    <t>['theoretical analysis', 'single feed', 'significant reduction', 'shorting pin', 'return loss', 'one antenna', 'measurement results', 'measured results', 'frequency ratio', 'frequency operation', 'fdtd codes', 'difference time', 'design parameters', 'calculated results', 'antenna size', 'also presented']</t>
  </si>
  <si>
    <t>Dual frequency | Microstrip antenna | Small antenna</t>
  </si>
  <si>
    <t>The characteristics of a dual-frequency compact antenna, which uses a rectangular microstrip patch with a shorting pin, are studied. Compared with the conventional rectangular patch antenna, this antenna can achieve both a significant reduction of antenna size and a dual-frequency operation with a single feed. A detailed parameter study is performed. The theoretical analysis is based on the finite-difference time-domain (FDTD) method. The FDTD codes are developed and validated by measurement results. One antenna has designed and fabricated, and the comparisons between the measured results and the calculated results are provided. The effects of several antenna parameters on two resonant frequencies, frequency ratio, and radiation pattern characteristics of the antenna have been analyzed and compared. Results of the return loss are also presented. It is shown that various frequency ratios (2.82-4.23) can be obtained by varying the design parameters of this antenna. Several design curves are also presented.</t>
  </si>
  <si>
    <t>28-35</t>
  </si>
  <si>
    <t>7403257414;7501449136;7102523120;7102006113</t>
  </si>
  <si>
    <t>Gao, Shi Chang;Li, Le Wei;Yeo, Tat Soon;Leong, Mook Seng</t>
  </si>
  <si>
    <t>Small dual-frequency microstrip antennas</t>
  </si>
  <si>
    <t>S0018954502004450</t>
  </si>
  <si>
    <t>10.1109/25.992065</t>
  </si>
  <si>
    <t>2-s2.0-0036257356</t>
  </si>
  <si>
    <t>['symbol duration', 'symbol decision', 'specific weighting', 'significant improvement', 'new strategy', 'division multiple', 'delay spread', 'burst time', 'access signals', '4 times']</t>
  </si>
  <si>
    <t>Blind equalization | Burst error probability | Parallel branches | Short-burst time-division multiple-access (TDMA) system | Space diversity reception</t>
  </si>
  <si>
    <t>We consider a q-antenna space diversity system combined with two parallel equalizer branches for the reception of short-burst time-division multiple-access signals. By applying a combination of several recently proposed blind equalization algorithms, we make significant improvement over the burst error probability performance reported to date. This is achieved by starting the two blind equalizers from different initial tap settings and applying a specific weighting of the equalizers' outputs in order to derive the symbol decision. A burst error probability of less than 10-3 is achieved with the new strategy for a root mean square (rms) delay spread of less than 0.4 times the symbol duration. This is a significant improvement over a recently reported result.</t>
  </si>
  <si>
    <t>122-129</t>
  </si>
  <si>
    <t>60024590;60000251-60017161;60017161;60000251-60008435</t>
  </si>
  <si>
    <t>7201520371;7005536438;55166211000;7103400688</t>
  </si>
  <si>
    <t>Qian, Hongyi;Tjhung, Tjeng Thiang;He, Ping;Adachi, Fumiyuki</t>
  </si>
  <si>
    <t>United States;Singapore;Japan;United States</t>
  </si>
  <si>
    <t>Schaumburg;Singapore City;Sendai;New York</t>
  </si>
  <si>
    <t>Motorola;National University of Singapore;Tohoku University;IEEE</t>
  </si>
  <si>
    <t>60024590;60017161;60008435;60000251</t>
  </si>
  <si>
    <t>Qian H.</t>
  </si>
  <si>
    <t>Space diversity reception and parallel blind equalization in short-burst TDMA systems</t>
  </si>
  <si>
    <t>S001895450200436X</t>
  </si>
  <si>
    <t>10.1109/25.992073</t>
  </si>
  <si>
    <t>2-s2.0-0036257357</t>
  </si>
  <si>
    <t>['paper presents', 'numerical programming', 'numerical integration', 'free space', 'extremely fast', 'concise form', 'calculation involves']</t>
  </si>
  <si>
    <t>Moment methods (MoM) | Monopole antennas</t>
  </si>
  <si>
    <t>This paper presents an analysis of a monopole in free space. The result is given in a concise form that facilitates the numerical programming. Moreover, the calculation involves no numerical integration and, thus, the computation is extremely fast.</t>
  </si>
  <si>
    <t>77-79</t>
  </si>
  <si>
    <t>0018926X</t>
  </si>
  <si>
    <t>IEEE Transactions on Antennas and Propagation</t>
  </si>
  <si>
    <t>Leung, K. W.</t>
  </si>
  <si>
    <t>Leung K.</t>
  </si>
  <si>
    <t>Efficient calculation of self/mutual impedances in MoM analysis of a monopole in free space</t>
  </si>
  <si>
    <t>S0018926X02007706</t>
  </si>
  <si>
    <t>10.1109/8.992565</t>
  </si>
  <si>
    <t>2-s2.0-0036257555</t>
  </si>
  <si>
    <t>['technique imposes', 'spatial projections', 'several next', 'radio astronomy', 'planning stages', 'performance results', 'pattern rumble', 'paper presents', 'one reason', 'minimization algorithms', 'make use', 'later stages', 'interference nulling', 'identify interference', 'growing problem', 'g .,', 'data processing', 'complexity approach', 'array technology']</t>
  </si>
  <si>
    <t>Beamforming | Phased arrays | Radio astronomy | Spatial nulling | Subspace tracking</t>
  </si>
  <si>
    <t>Several next-generation radio telescopes, now in the planning stages, are based on phased-array technology. One reason for this is to make use of adaptive nulling techniques to combat radio frequency interference, which is a growing problem for radio astronomy. This paper presents a low-complexity approach to interference nulling which is suitable for use in such systems. The approach uses subspace tracking to identify interference, followed by spatial projections to place deep nulls in the directions of interferers. This technique overcomes two limitations of power-minimization algorithms (e.g., "minimum variance"), namely power inversion and pattern rumble, which create serious problems for radio astronomy. Furthermore, this technique imposes a lower computational burden and provides side information which is useful in later stages of data processing. Performance results from a phased array demonstrator system and a simulation are presented.</t>
  </si>
  <si>
    <t>60000251-60003500;60003500-60025529</t>
  </si>
  <si>
    <t>7003519320;7003998078</t>
  </si>
  <si>
    <t>Ellingson, Steven W.;Hampson, Grant A.</t>
  </si>
  <si>
    <t>Netherlands;United States;United States</t>
  </si>
  <si>
    <t>Dwingeloo;Columbus;New York</t>
  </si>
  <si>
    <t>Netherlands Foundation for Research in Astronomy;The Ohio State University;IEEE</t>
  </si>
  <si>
    <t>60025529;60003500;60000251</t>
  </si>
  <si>
    <t>Ellingson S.</t>
  </si>
  <si>
    <t>A subspace-tracking approach to interference nulling for phased array-based radio telescopes</t>
  </si>
  <si>
    <t>S0018926X02007755</t>
  </si>
  <si>
    <t>10.1109/8.992558</t>
  </si>
  <si>
    <t>2-s2.0-0036257583</t>
  </si>
  <si>
    <t>['simple method', 'entire 26', 'distribution service', 'broadband millimeter', 'back ratio', 'back radiation']</t>
  </si>
  <si>
    <t>Microstrip antennas | Microstrip arrays | Millimeter-wave antennas</t>
  </si>
  <si>
    <t>We present a simple method to reduce the back radiation of broadband millimeter-wave printed antenna arrays. By utilizing specially designed reflector patches, the front-to-back ratio of an array of aperture stacked patches can be improved to greater than 30 dB across the entire 26-40 GHz frequency band, making this form of antenna array suitable for sectorized coverage local-multipoint-distribution service (LMDS) and picocellular mobile networks.</t>
  </si>
  <si>
    <t>60000251-60011362;60000251-60026553;60000251-60026553;60000251-60026553</t>
  </si>
  <si>
    <t>35478779700;7103230273;35571786200;55480890000</t>
  </si>
  <si>
    <t>Waterhouse, Rod B.;Novak, Dalma;Nirmalathas, Ampalavanapillai;Lim, Christina</t>
  </si>
  <si>
    <t>Australia;Australia;United States</t>
  </si>
  <si>
    <t>Parkville;Melbourne;New York</t>
  </si>
  <si>
    <t>University of Melbourne;RMIT University;IEEE</t>
  </si>
  <si>
    <t>60026553;60011362;60000251</t>
  </si>
  <si>
    <t>Waterhouse R.B.</t>
  </si>
  <si>
    <t>Broadband printed sectorized coverage antennas for millimeter-wave wireless applications</t>
  </si>
  <si>
    <t>S0018926X02007743</t>
  </si>
  <si>
    <t>10.1109/8.992556</t>
  </si>
  <si>
    <t>2-s2.0-0036257610</t>
  </si>
  <si>
    <t>NSF ECS 99-06651</t>
  </si>
  <si>
    <t>['well reconstructed', 'reconstruction examples', 'quite tolerant', 'proposed algorithm', 'measurement data', 'magnetic dipoles', 'lossy ground', 'earth interface', 'diffraction tomographic', 'dielectric properties', 'detecting three', 'derive closed', 'contrast condition', 'buried objects']</t>
  </si>
  <si>
    <t>Detection of objects | Diffraction tomography (DT) | Generalized Fourier transform | Green's functions | Inverse scattering | Lossy earth | Sommerfeld integrals</t>
  </si>
  <si>
    <t>A diffraction tomographic (DT) algorithm has been proposed for detecting three-dimensional (3-D) dielectric objects buried in a lossy ground, using electric dipoles or magnetic dipoles as transmitter and receiver, where the air-earth interface has been taken into account and the background is lossy. To derive closed-form reconstruction formulas, an approximate generalized Fourier transform is introduced. Using this algorithm, the locations, shapes, and dielectric properties of buried objects can be well reconstructed under the low-contrast condition, and the objects can be well detected even when the contrast is high. Due to the use of fast Fourier transforms to implement the problem, the proposed algorithm is fast and quite tolerant to the error of measurement data, making it possible to solve realistic problems. Reconstruction examples are given to show the validity of the algorithm.</t>
  </si>
  <si>
    <t>42-49</t>
  </si>
  <si>
    <t>60000251-60000745-60005244;60000251-60000745</t>
  </si>
  <si>
    <t>55342807700;26643168800</t>
  </si>
  <si>
    <t>Cui, Tie Jun;Chew, Weng Cho</t>
  </si>
  <si>
    <t>China;United States;United States</t>
  </si>
  <si>
    <t>Nanjing;Urbana;New York</t>
  </si>
  <si>
    <t>Southeast University;University of Illinois Urbana-Champaign;IEEE</t>
  </si>
  <si>
    <t>60005244;60000745;60000251</t>
  </si>
  <si>
    <t>Cui T.</t>
  </si>
  <si>
    <t>Diffraction tomographic algorithm for the detection of three-dimensional objects buried in a lossy half-space</t>
  </si>
  <si>
    <t>S0018926X02026327</t>
  </si>
  <si>
    <t>10.1109/8.992560</t>
  </si>
  <si>
    <t>2-s2.0-0036257657</t>
  </si>
  <si>
    <t>['w band', 'substantial far', 'small hydrometeors', 'several kilometers', 'scattering targets', 'receiver bandwidth', 'radar wavelength', 'radar response', 'radar characteristics', 'paper focuses', 'near field', 'mmw systems', 'maximize sensitivity', 'lie along', 'ka band', 'highly sensitive', 'gain antennas', 'fresnel region', 'field reflectivity', 'field distances', 'field distance', 'dish antennas', 'correction factors', 'aperture antenna', 'antenna gain', 'antenna diameter', 'antenna boresight', '95 ghz', '35 ghz']</t>
  </si>
  <si>
    <t>Millimeter-wavelength (MMW) cloud radars operating at Ka band (35 GHz) and W band (95 GHz) are popular atmospheric research tools because they are compact, have low prime power requirements, and are highly sensitive to small hydrometeors. In order to maximize sensitivity. ground-based systems use large diameter high-gain antennas. However, these antennas have substantial far-field distances as large as several kilometers. The far-field distance is defined as rf = 2D2/Œª, where D is the antenna diameter and Œª is the radar wavelength. In the Fresnel region, where 0.62‚àöD3/Œª &lt; r &lt; rf, the antenna gain and pattern shape vary significantly with distance. Processing radar measurements obtained in the Fresnel region using the conventional radar equations gives erroneous results because these relationships assume far-field antenna characteristics. Correction factors are needed to account for the radar response to targets that lie in the near field. This paper provides correction factors for responses to targets at a distance. r, that lie in the Fresnel region of an aperture antenna, that is 0.62‚àöD3/Œª&lt; r &lt; 2D2/Œª. Detailed antenna pattern simulations are presented. which predict the Fresnel region response to volume-scattering targets and to point-scattering targets that lie along the antenna boresight. These results are used to develop universal near-field reflectivity and boresight gain corrections that depend only on r/rf. They are independent of other radar characteristics, including transmit pulse length, receiver bandwidth, and antenna feed pattern. Although this paper focuses on MMW systems, these corrections are applicable to most radars using lens or dish antennas.</t>
  </si>
  <si>
    <t>468-477</t>
  </si>
  <si>
    <t>Journal of Atmospheric and Oceanic Technology</t>
  </si>
  <si>
    <t>Sekelsky, Stephen M.</t>
  </si>
  <si>
    <t>Amherst MA</t>
  </si>
  <si>
    <t>University of Massachusetts Amherst</t>
  </si>
  <si>
    <t>Sekelsky S.</t>
  </si>
  <si>
    <t>Near-field reflectivity and antenna boresight gain corrections for millimeter-wave atmospheric radars</t>
  </si>
  <si>
    <t>10.1175/1520-0426(2002)019&lt;0468:NFRAAB&gt;2.0.CO;2</t>
  </si>
  <si>
    <t>2-s2.0-0036258949</t>
  </si>
  <si>
    <t>EEC9986821</t>
  </si>
  <si>
    <t>['used eventually', 'td periodicity', 'systematic analysis', 'phenomenologies pertaining', 'numerical example', 'new effects', 'modifications introduced', 'major emphasis', 'infinite array', 'fw ).', 'form solutions', 'extract fd', 'examined asymptotically', 'exact closed', 'diffracted periodicity', 'canonical problems', 'asymptotic algorithm', 'analytic results']</t>
  </si>
  <si>
    <t>Antenna arrays | Antenna transient analysis | Arrays | Floquet waves (FW) | Periodic structures | Time-domain analysis | Time-domain Green's functions | Transient analysis</t>
  </si>
  <si>
    <t>In this paper, we extend a previous prototype study [1] of frequency-domain (FD) and time-domain (TD) Green's functions for an infinite periodic phased line array of dipoles to account for the effects of truncation, as modeled by a semi-infinite array. These canonical problems are to be used eventually for the systematic analysis and synthesis of actual rectangular TD plane phased arrays. In the presentation, we rely on the analytic results and phenomenologies pertaining to the infinite array, which are reviewed. Major emphasis is then placed on the modifications introduced by the truncation. Finite Poisson summation is used to convert the individual dipole radiations into collective truncated wavefields, the FD and TD Floquet waves (FW). In the TD, exact closed-form solutions are obtained, and are examined asymptotically to extract FD and TD periodicity-matched conical truncated FW fields (both propagating and nonpropagating), corresponding tip-diffracted periodicity-matched spherical waves, and uniform transition functions connecting both across the FD and TD-FW truncation boundaries. These new effects can again be incorporated in a FW-modulated geometrical theory of diffraction. A numerical example of radiation from a finite phased TD dipole array with band-limited excitation demonstrates the accuracy and efficiency of the FW-(diffracted field) asymptotic algorithm when compared with an element-by-element summation reference solution.</t>
  </si>
  <si>
    <t>31-41</t>
  </si>
  <si>
    <t>60000251-60002838-60005837;60000251-60019674-60108318</t>
  </si>
  <si>
    <t>7003509990;56883021600</t>
  </si>
  <si>
    <t>Capolino, Filippo;Felsen, Leopold B.</t>
  </si>
  <si>
    <t>United States;United States;United States;Italy;United States</t>
  </si>
  <si>
    <t>New York;Boston;Houston;Siena;New York</t>
  </si>
  <si>
    <t>NYU Tandon School of Engineering;Boston University;University of Houston;Universit√† degli Studi di Siena;IEEE</t>
  </si>
  <si>
    <t>60108318;60019674;60005837;60002838;60000251</t>
  </si>
  <si>
    <t>Capolino F.</t>
  </si>
  <si>
    <t>Frequency- and time-domain Green's functions for a phased semi-infinite periodic line array of dipoles</t>
  </si>
  <si>
    <t>S0018926X02026315</t>
  </si>
  <si>
    <t>10.1109/8.992559</t>
  </si>
  <si>
    <t>2-s2.0-0036260813</t>
  </si>
  <si>
    <t>['mom ).', 'magnetic currents', 'line technique', 'layered medium', 'layered background', 'input impedance', 'effective manner', 'dyadic green', 'analyzed using']</t>
  </si>
  <si>
    <t>Dielectric resonator antenna (DRA)</t>
  </si>
  <si>
    <t>Aperture coupled dielectric resonator antennas (DRAs) that reside above a layered background are analyzed using the method of moments (MoM). Dyadic Green's functions for the layered medium are derived in a simple and effective manner and Rao-Wilton-Glisson (RWG)function is used to expand both electric and magnetic currents. A transmission-line technique is used to compute the antenna-input impedance. Numerical results obtained for both hemispheric and rectangular DRAs agree well with published measurement results.</t>
  </si>
  <si>
    <t>79-82</t>
  </si>
  <si>
    <t>57191688133;26643168800;7005196479</t>
  </si>
  <si>
    <t>Liu, Zhijun;Chew, Weng Cho;Michielssen, Eric</t>
  </si>
  <si>
    <t>Numerical modeling of dielectric-resonator antennas in a complex environment using the method of moments</t>
  </si>
  <si>
    <t>10.1109/8.992566</t>
  </si>
  <si>
    <t>2-s2.0-0036260938</t>
  </si>
  <si>
    <t>['utd contributions', 'utd approach', 'several situations', 'multilayered medium', 'multilayered media', 'microcell environments', 'large obstacles', 'integral equation', 'hybrid2 technique', 'functions derived', 'fully three', 'finite elements', 'fe technique', 'equivalence principle', 'electromagnetic coupling', 'discretized objects', 'corresponding modifications', 'common environment', 'bounding surfaces', 'bi computations', 'appropriate green']</t>
  </si>
  <si>
    <t>Boundary integral equations | Finite element methods | Geometrical theory of diffraction | Green function | Mobile communication | Ray tracing</t>
  </si>
  <si>
    <t>The fully three-dimensional (3-D) hybrid finite element (FE)-boundary integral (BI) technique is extended by further hybridization with the uniform geometrical theory of diffraction (UTD) resulting in a so-called hybrid2 FE-BI-UTD approach. The formulation is capable of modeling arbitrarily shaped strongly inhomogeneous objects together with electrically large obstacles of relatively simple shape within the common environment of a planar-multilayered medium. The arbitrarily shaped inhomogeneous objects are discretized by finite elements, whereas, the electrically-large obstacles are described by the UTD and both of these models are included into an integral equation derived from the equivalence principle for planar-multilayered media. Thus, full-electromagnetic coupling is realized between all parts of the formulation. The integral equation is implemented using mixed potentials with appropriate Green's functions derived from Sommerfeld integral representations for planar-multilayered media. The UTD contributions are accounted for by corresponding modifications of the Green's functions and the FE technique is coupled to the integral equation via introduction of equivalent surface current densities in the bounding surfaces of the discretized objects. After presenting the formulation of this novel fully 3-D hybrid2 technique, the implemented computer code is validated against conventional hybrid FE-BI computations and a wireless base station antenna is analyzed in several situations of complex real world, microcell environments.</t>
  </si>
  <si>
    <t>67-74</t>
  </si>
  <si>
    <t>60022995;60000251-60022995;60000251-60003896</t>
  </si>
  <si>
    <t>6505863303;56196059900;7004819868</t>
  </si>
  <si>
    <t>Alaydrus, Mudrik;Hansen, Volkert;Eibert, Thomas F.</t>
  </si>
  <si>
    <t>Wuppertal;Bonn;New York</t>
  </si>
  <si>
    <t>Bergische Universit√§t Wuppertal;Deutsche Telekom;IEEE</t>
  </si>
  <si>
    <t>60022995;60003896;60000251</t>
  </si>
  <si>
    <t>Alaydrus M.</t>
  </si>
  <si>
    <t>Hybrid&lt;sup&gt;2&lt;/sup&gt;: Combining the three-dimensional hybrid finite element-boundary integral technique for planar multilayered media with the uniform geometrical theory of diffraction</t>
  </si>
  <si>
    <t>S0018926X02007767</t>
  </si>
  <si>
    <t>10.1109/8.992563</t>
  </si>
  <si>
    <t>2-s2.0-0036260969</t>
  </si>
  <si>
    <t>['typical gain', 'slot spiral', 'slot radiator', 'size aperture', 'reflecting cavity', 'previously demonstrated', 'operational bandwidth', 'merely 0', 'extremely broadband', 'equal importance', 'conformal applications', 'bandwidth potential', 'additional loading', '750 mhz', '5 dbic', '4 ghz', '200 mhz']</t>
  </si>
  <si>
    <t>Frequency independent | Slot spiral | Spiral | Termination | Wideband</t>
  </si>
  <si>
    <t>Slot-spiral antennas utilizing very shallow reflecting cavities have recently been demonstrated by the authors for extremely broadband-conformal applications. We have previously demonstrated the importance of an integrated planar balun and feed for realizing the slot spiral's bandwidth potential. Of equal importance, is the development of a termination that is applicable to the slot radiator. In this paper, we demonstrate a new slot spiral arm termination which, in conjunction with the reflecting cavity and planar infinite balun, allows for very thin yet extremely broadband spirals. The included measurements show that a slot spiral with a diameter of 5.75‚Ä≥ and a thickness of merely 0.5‚Ä≥ delivers a typical gain of 5 dBic from 750 MHz to 4 GHz with good axial ratio performance. Additional loading (both inductive and dielectric) applied to the same spiral can extend its operational bandwidth down to 200 MHz for the same size aperture.</t>
  </si>
  <si>
    <t>82-85</t>
  </si>
  <si>
    <t>60025778;60025778</t>
  </si>
  <si>
    <t>6603911095;7102576479</t>
  </si>
  <si>
    <t>Nurnberger, M. W.;Volakis, J. L.</t>
  </si>
  <si>
    <t>Nurnberger M.</t>
  </si>
  <si>
    <t>New termination for ultrawide-band slot spirals</t>
  </si>
  <si>
    <t>S0018926X02007688</t>
  </si>
  <si>
    <t>10.1109/8.992567</t>
  </si>
  <si>
    <t>2-s2.0-0036261045</t>
  </si>
  <si>
    <t>96-2139</t>
  </si>
  <si>
    <t>['zero everywhere', 'scattering process', 'scattered fields', 'scattered field', 'reduces significantly', 'partial representation', 'infinity must', 'identically equal', 'diverging waves', 'determined uniquely', 'bright centers', 'bounded space', 'auxiliary sources', '1 ].']</t>
  </si>
  <si>
    <t>Auxiliary absorbers | Auxiliary sources | Scattered field singularities</t>
  </si>
  <si>
    <t>It is known that any scattered wave field carrying energy into infinity must have source singularity centers within a bounded space. Otherwise, the scattered field should be identically equal to zero everywhere [1]. In this paper, attention is paid to localization of these singularities under the assumption that every scattered wave is determined uniquely by its own singularities. Investigations have shown that these singularities are distributed as "bright centers" and the distance between them depends on frequency. To determine the position (localization) of the scattered wave field singularities, the functions describing converging and diverging waves are used. Based on these concepts and the method of auxiliary sources, an efficient numerical method to reconstruct a field up to its singularities is suggested. The localization of singularities is used for partial representation of the scattered fields, which reduces significantly the number of unknowns in describing the scattering process and leading into optimized inverse scattering problem solutions.</t>
  </si>
  <si>
    <t>50-58</t>
  </si>
  <si>
    <t>60000251-60071909;60000251-60024590;60000251-60071909;60002947;60000251-60002947</t>
  </si>
  <si>
    <t>23480825800;35579833800;6603611185;36846499400;7102355233</t>
  </si>
  <si>
    <t>Zaridze, Revaz;Bit-Babik, George;Tavzarashvili, Kakhaber;Economou, Dimitris P.;Uzunoglu, Nikolaos K.</t>
  </si>
  <si>
    <t>Georgia;United States;Greece;United States</t>
  </si>
  <si>
    <t>Tbilisi;Schaumburg;Athens;New York</t>
  </si>
  <si>
    <t>Ivane Javakhishvili Tbilisi State University;Motorola;National Technical University of Athens;IEEE</t>
  </si>
  <si>
    <t>60071909;60024590;60002947;60000251</t>
  </si>
  <si>
    <t>Zaridze R.</t>
  </si>
  <si>
    <t>Wave field singularity aspects in large-size scatterers and inverse problems</t>
  </si>
  <si>
    <t>S0018926X02017027</t>
  </si>
  <si>
    <t>10.1109/8.992561</t>
  </si>
  <si>
    <t>2-s2.0-0036261081</t>
  </si>
  <si>
    <t>Komitet Bada≈Ñ Naukowych</t>
  </si>
  <si>
    <t>6P04C06415</t>
  </si>
  <si>
    <t>['similar effect', 'results indicate', 'protective effect', 'propyl gallate', 'pigment accumulation', 'photosynthetic processes', 'photosynthetic activity', 'partially metal', 'methyl ester', 'leaf growth', 'l showed', 'jasmonic acid', 'inhibitory effect', 'heavy metals', 'harvesting antennae', 'external origin', 'excess cu', 'chlorophyll accumulation', 'cd toxicity', 'cd ions', 'arabidopsis plants', 'also decreased', '6 mol', '5 mol', '4 mol']</t>
  </si>
  <si>
    <t>Arabidopsis thaliana | Cadmium | Copper | Fluorescence | Jasmonate | Photosystem II</t>
  </si>
  <si>
    <t>Methyl ester of jasmonic acid (JAMe) in in vivo conditions inhibited growth and pigment accumulation and also decreased the efficiency of some photosynthetic processes in Arabidopsis plants. A similar effect of excess Cu and Cd ions, depending on their concentration, was observed. Salicylhydroxamate and propyl gallate, inhibitors of jasmonic acid synthesis, prevented the inhibitory effect of heavy metals on chlorophyll accumulation and photosynthetic activity, but not that on leaf growth (at a higher Cd content) and on energy dissipative processes in the light-harvesting antennae. JAMe at 10-6 mol/L and 10-5 mol/L showed a protective effect against Cu and Cd ions, not observed at 10-4 mol/L. These results indicate that JAMe strongly influences Cu and Cd toxicity in Arabidopsis plants. This effect is partially metal-specific and depends on jasmonic acid concentration and its internal or external origin.</t>
  </si>
  <si>
    <t>509-515</t>
  </si>
  <si>
    <t>Journal of Plant Physiology</t>
  </si>
  <si>
    <t>60011685;60011685</t>
  </si>
  <si>
    <t>55935668900;6701372735</t>
  </si>
  <si>
    <t>Maksymiec, Waldemar;Krupa, Zbigniew</t>
  </si>
  <si>
    <t>Poland</t>
  </si>
  <si>
    <t>Lublin</t>
  </si>
  <si>
    <t>Maria Curie-Sklodowska University in Lublin</t>
  </si>
  <si>
    <t>Maksymiec W.</t>
  </si>
  <si>
    <t>Jasmonic acid and heavy metals in Arabidopsis plants - A similar physiological response to both stressors?</t>
  </si>
  <si>
    <t>S017616170470259X</t>
  </si>
  <si>
    <t>10.1078/0176-1617-00610</t>
  </si>
  <si>
    <t>2-s2.0-0036262271</t>
  </si>
  <si>
    <t>['√ ºller', 'upper cambrian', 'two post', 'rudimentary pre', 'remarkable resemblance', 'relationship within', 'plesiomorphic features', 'pantopoda ))).', 'long debate', 'leads us', 'known larvae', 'head appendage', 'gnathobasic basipods', 'extant pantopoda', 'et sp', 'detailed similarities', 'described herein', 'cheliceral morphology', 'cheliceral limbs', 'chelicera represent', 'cambropycnogon klausmuelleri', 'anteroventral mouth']</t>
  </si>
  <si>
    <t>Antennae | Cambrian | Chelicerates | Head segments | Larvae | Orsten | Pycnogonids</t>
  </si>
  <si>
    <t>Among a set of small, secondarily phosphatised larval arthropods from the Upper Cambrian 'Orsten' of Sweden, described by M√ºller and Walossek in 1986, one from bears a remarkable resemblance to the hatching protonymph larva of extant Pantopoda. This 'larva D' shares with protonymphs their gross body form, the anteroventral mouth on a slightly off-set forehead region, the cheliceral morphology, two homeomorphic pairs of post-cheliceral limbs, and further detailed similarities. It is described herein as Cambropycnogon klausmuelleri gen. et sp. nov. and is proposed as the oldest unequivocal record of both Pycnogonida and Chelicerata. Plesiomorphic features such as a pair of rudimentary pre-cheliceral limbs and the gnathobasic basipods of the two post-cheliceral limbs distinguish it from all known larvae of extant Pantopoda and leads us to propose a phylogeny of the Pycnogonida of the form (Cambropycnogon klausmuelleri + (Palaeoisopus + (Palaeopantopus + Pantopoda))). The fossil may help to resolve the long debate about the relationships of Pycnogonida to other Arthropoda and supports a (Pycnogonida + Euchelicerata) relationship within the Chelicerata. The pre-cheliceral limbs in this fossil support traditional morphological studies in which the chelicera represent the second (a2) head appendage, corresponding to the crustacean 'second antennae', and contradict recent data based on homeobox genes implying that the chelicerae are the first (al) head appendages homologous with crustacean first antennae.</t>
  </si>
  <si>
    <t>421-446</t>
  </si>
  <si>
    <t>60010586;60000762</t>
  </si>
  <si>
    <t>6602580369;7202804190</t>
  </si>
  <si>
    <t>Waloszek, Dieter;Dunlop, Jason A.</t>
  </si>
  <si>
    <t>Ulm;Berlin</t>
  </si>
  <si>
    <t>Universit√§t Ulm;Humboldt-Universit√§t zu Berlin</t>
  </si>
  <si>
    <t>Waloszek D.</t>
  </si>
  <si>
    <t>A larval sea spider (Arthropoda: Pycnogonida) from the Upper Cambrian 'Orsten' of Sweden, and the phylogenetic position of pycnogonids</t>
  </si>
  <si>
    <t>10.1111/1475-4983.00244</t>
  </si>
  <si>
    <t>2-s2.0-0036262943</t>
  </si>
  <si>
    <t>['slot section', 'proposed design', 'printed square', 'new design', 'microstrip line', 'introduced asymmetry', 'circular polarization', 'asymmetry introduced', '45 ¬∞']</t>
  </si>
  <si>
    <t>Circular polarization (CP) | Printed-ring-slot antenna</t>
  </si>
  <si>
    <t>A new design of a microstrip-line-fed circularly polarized printed ring slot antenna is proposed. Circular polarization (CP) radiation of the proposed design is achieved by introducing proper asymmetry in the ring slot structure and feeding the ring slot using a microstrip line at 45¬∞ from the introduced asymmetry. The asymmetry introduced in the proposed design is a meandered-slot section and the proposed CP design can be applied to printed square and annular ring slot antennas. Prototypes of the proposed design have been implemented. Experimental results show that good CP radiation performances are obtained and the 3 dB axial-ratio CP bandwidths obtained for the square and annular ring slot antennas are about 4.3% and 3.5%, respectively.</t>
  </si>
  <si>
    <t>75-77</t>
  </si>
  <si>
    <t>35460663000;7406883544;7409640753</t>
  </si>
  <si>
    <t>Wong, Kin Lu;Huang, Chien Chin;Chen, Wen Shan</t>
  </si>
  <si>
    <t>Wong K.L.</t>
  </si>
  <si>
    <t>Printed ring slot antenna for circular polarization</t>
  </si>
  <si>
    <t>S0018926X02007676</t>
  </si>
  <si>
    <t>10.1109/8.992564</t>
  </si>
  <si>
    <t>2-s2.0-0036264130</t>
  </si>
  <si>
    <t>U.S. Army</t>
  </si>
  <si>
    <t>DAAG55-98-1-0359</t>
  </si>
  <si>
    <t>['urban environments', 'uniform spacing', 'uhf propagation', 'uhf bands', 'totally absorbing', 'theoretical model', 'subscriber antennas', 'standard deviation', 'row spacing', 'rooftop level', 'results obtained', 'residual areas', 'residential areas', 'range dependence', 'random heights', 'propagation prediction', 'previously found', 'physical optics', 'path loss', 'paper presents', 'model gives', 'high level', 'high frequencies', 'height gain', 'ground reflections', 'digital fm', 'different heights', 'dielectric screens', 'approximate band', 'approach used', '30 mhz', '3 ghz']</t>
  </si>
  <si>
    <t>Antenna height gain | Multiple diffraction | Path-loss model | Radio propagation</t>
  </si>
  <si>
    <t>Implementation digital fixed wireless systems, such as digital FM, high definition TV (HDTV) and wireless local loop (WLL), require a high level of accuracy of propagation prediction in the VHF and UHF bands. This paper presents a theoretical model that predicts the average path loss from an elevated base station to subscriber antennas at rooftop level in residual areas for frequencies in the approximate band from 30 MHz up to 3 GHz. In addition, the model gives the standard deviation of the path loss at the average rooftop level and the height gain for subscriber antennas above or below the average rooftop level. The approach used here generalizes that of Walfisch and Bertoni, who developed a theoretical model of UHF propagation in urban environments. The rows of buildings in residential areas are modeled as a series of dielectric screens having random heights and uniform spacing. Propagation takes place over and through the dielectric screens, and ground reflections are included. The fields at the plane of each screen are obtained in terms of repeated numerical evaluation of the physical optics (PO) integral. Results obtained for the variation of the range dependence on frequency and row spacing are consistent with those previously found for high frequencies by assuming the screens to be totally absorbing. Using the results at different heights of receiving antenna allows computation of the height gain. The predictions are in agreement with the International Telecommunication Union Radio Communication (ITRU-R) recommendations in the VHF and UHF bands.</t>
  </si>
  <si>
    <t>60000251-60108318;60108318</t>
  </si>
  <si>
    <t>24330609100;7005129354</t>
  </si>
  <si>
    <t>Chung, Hyun Kyu;Bertoni, Henry L.</t>
  </si>
  <si>
    <t>New York;New York</t>
  </si>
  <si>
    <t>NYU Tandon School of Engineering;IEEE</t>
  </si>
  <si>
    <t>60108318;60000251</t>
  </si>
  <si>
    <t>Chung H.</t>
  </si>
  <si>
    <t>Range-dependent path-loss model in residential areas for the VHF and UHF bands</t>
  </si>
  <si>
    <t>S0018926X0202639X</t>
  </si>
  <si>
    <t>10.1109/8.992555</t>
  </si>
  <si>
    <t>2-s2.0-0036264206</t>
  </si>
  <si>
    <t>['œª g', 'œª 0', 'wide half', 'wave ratio', 'voltage standing', 'tilted beam', 'spiral radiates', 'radiation pattern', 'peripheral length', 'guided wavelength', 'frequency bandwidth', 'experimental results', 'domain method', 'difference time', 'conducting planes', 'circular polarization', 'axial ratio', 'axial beam', 'approximately 6', 'analyzed using', 'also presented', '7 db', '6œª 0', '3œª g', '369œª 0', '2œª g']</t>
  </si>
  <si>
    <t>Beam formation | Finite-difference time-domain (FDTD) analysis | Printed spiral antenna</t>
  </si>
  <si>
    <t>A single-arm rectangular spiral antenna is analyzed using the finite-difference time-domain method. The spiral is printed on a finite-size dielectric substrate backed by a finite-size conducting plane. Both the substrate and conducting planes are square with a side length L of less than 0.6Œª 0 (Œª 0: wavelength in free space). The radiation pattern is dependent on the outermost arm peripheral length C. The spiral whose peripheral length is within 2Œª g &lt; C &lt; 3Œª g (Œª g: the guided wavelength of the current) radiates a tilted beam of circular polarization. When the peripheral length is decreased to Œª g &lt; C &lt; 2Œª g, the spiral radiates an axial beam. The axial beam has a wide half-power beam width of approximately 102¬∞ (for L ‚âà 0.369Œª 0) with a gain of approximately 6.7 dB. The axial beam shows a 15% frequency bandwidth for a 3-dB axial ratio criterion. Over this bandwidth, the voltage standing-wave ratio (VSWR) is less than two, as desired. The experimental results for the radiation pattern, gain, axial ratio, and VSWR are also presented.</t>
  </si>
  <si>
    <t>17-24</t>
  </si>
  <si>
    <t>60000251-60030526;60030526;60030526;60000251-60030526</t>
  </si>
  <si>
    <t>55633340100;7003784690;7102070015;56405174700</t>
  </si>
  <si>
    <t>Nakano, Hisamatsu;Eto, Jun;Okabe, Yosuke;Yamauchi, Junji</t>
  </si>
  <si>
    <t>Japan;United States</t>
  </si>
  <si>
    <t>Tokyo;New York</t>
  </si>
  <si>
    <t>Hosei University;IEEE</t>
  </si>
  <si>
    <t>60030526;60000251</t>
  </si>
  <si>
    <t>Nakano H.</t>
  </si>
  <si>
    <t>Tilted- and axial-beam formation by a single-arm rectangular spiral antenna with compact dielectric substrate and conducting plane</t>
  </si>
  <si>
    <t>S0018926X02017234</t>
  </si>
  <si>
    <t>10.1109/8.992557</t>
  </si>
  <si>
    <t>2-s2.0-0036264207</t>
  </si>
  <si>
    <t>['weighted towards', 'surface impedance', 'special functions', 'series representations', 'scattered field', 'problem may', 'practical applications', 'open literature', 'matrix method', 'linear equations', 'incident fields', 'impedance function', 'fourier series', 'extensive treatment', 'different parameters', 'circular cylinder', 'appropriate way', 'approach presented', 'also solved', 'also expanded']</t>
  </si>
  <si>
    <t>Impedance boundary | Scattering</t>
  </si>
  <si>
    <t>In this paper, the electromagnetic scattering problem related to a circular cylinder with inhomogeneous impedance boundary is solved. This kind of problem may have practical applications such as antenna design since one can obtain a certain radiation pattern by choosing the surface impedance in an appropriate way. The approach presented in this paper is based on the series representations of the scattering and incident fields. The impedance function is also expanded into a Fourier series. By using orthogonality properties of some special functions the problem is reduced to the solution of a system of linear equations. The problem is also solved through the extended boundary condition method (T-matrix method). Since an extensive treatment of the T-matrix method is available in the open literature the paper is weighted towards the Fourier series method. The results of both methods are compared. Some illustrative examples showing the effects of different parameters on the scattered field are given.</t>
  </si>
  <si>
    <t>200-204</t>
  </si>
  <si>
    <t>60022002;60019963;60022002</t>
  </si>
  <si>
    <t>55884202100;6508062118;6601954863</t>
  </si>
  <si>
    <t>Yapar, Ali;Ahint√ºrk, H√ºlya;Akduman, Ibrahim</t>
  </si>
  <si>
    <t>Istanbul;Istanbul</t>
  </si>
  <si>
    <t>ƒ∞stanbul Teknik √úniversitesi;Yildiz Technical University</t>
  </si>
  <si>
    <t>60022002;60019963</t>
  </si>
  <si>
    <t>Yapar A.</t>
  </si>
  <si>
    <t>Electromagnetic scattering by an inhomogeneous impedance cylinder</t>
  </si>
  <si>
    <t>S1434841104700850</t>
  </si>
  <si>
    <t>10.1078/1434-8411-54100095</t>
  </si>
  <si>
    <t>2-s2.0-0036265650</t>
  </si>
  <si>
    <t>['wave frequency', 'use 0', 'two antennas', 'system sensitivity', 'receive switch', 'power beamwidths', 'power beamwidth', 'parallax errors', 'parallax correction', 'general decrease', 'field experiment', 'far ranges', 'extremely sensitive', 'essentially independent', 'current generation', 'cirrus altitudes', 'cassegrain antennas', 'calculations show', 'beamwidth antennas', 'band systems', 'band radars', 'antenna half', 'alignment problems', 'alignment errors', '25 ¬∞.']</t>
  </si>
  <si>
    <t>Dual-antenna radar designs avoid using a transmit/receive switch. In order to measure radar reflectivity accurately and to avoid a general decrease in system sensitivity, these systems require precise alignment of their high-gain/narrow-beamwidth antennas, which is difficult. Given precisely aligned antennas, a parallax correction to account for antenna beam overlap, which is range-dependent, must be used with the correct alignment information to produce accurate reflectivities. Calculations show that dual-antenna parallax errors are extremely sensitive to the alignment of the two antennas, especially for the current generation of W-band radars, which tend to use 0.91- and 1.21-m Cassegrain antennas with half-power beamwidths of typically ‚â§0.25¬∞. For example, the minimum detectable reflectivity of a W-band radar system may be degraded by more than an order of magnitude for alignment errors on the order of the antenna half-power beamwidth. Moreover, parallax errors are essentially independent of range at cirrus altitudes, and it is not possible to separate parallax effects from offsets in calibration at these far ranges. Observations from a field experiment that include both single- and dual-antenna radar measurements are used to demonstrate these points. Alignment problems have led to the abandonment of dual-antenna pulsed W-band systems in the cloud remote sensing community, and the current generation of millimeter-wave frequency-modulated continuous wave systems must properly take these problems into consideration.</t>
  </si>
  <si>
    <t>478-485</t>
  </si>
  <si>
    <t>60014313;60014313</t>
  </si>
  <si>
    <t>7004110988;7006204393</t>
  </si>
  <si>
    <t>Sekelsky, Stephen M.;Clothiaux, Eugene E.</t>
  </si>
  <si>
    <t>Parallax errors and corrections for dual-antenna millimeter-wave cloud radars</t>
  </si>
  <si>
    <t>10.1175/1520-0426(2002)019&lt;0478:PEACFD&gt;2.0.CO;2</t>
  </si>
  <si>
    <t>2-s2.0-0036266093</t>
  </si>
  <si>
    <t>['ventral surface', 'tropical pond', 'spinules along', 'mesocyclops leuckarti', 'mesocyclops aspericornis', 'genital segment', 'first time', 'feathered outgrowths', 'eight spinules', 'cyclopoid copepod', 'clearly distinguished', 'circular groups', 'caudal rami', '1906 ),', '14 spinules']</t>
  </si>
  <si>
    <t>The morphology of a cyclopoid copepod, Mesocyclops aspericornis (Daday, 1906), from a tropical pond is redescribed in detail. This species is clearly distinguished from Mesocyclops leuckarti. New diagnostic characters, such as the distribution of feathered and non-feathered outgrowths on the antennule, the presence of aesthetascs in both genders, circular groups of spinules along the dorsal and ventral surface of caudal rami, a group of 14 spinules on the coxa of P2 and P3 and eight spinules on P1 and P4, are described. In the case of males, a stouter first endopodite segment of the antennae and an upwardly bent spine on the first exopodite segment of P2 and spinules on the genital segment are described for the first time. The taxonomy of M. aspericornis is discussed.</t>
  </si>
  <si>
    <t>481-493</t>
  </si>
  <si>
    <t>60069596;60069596</t>
  </si>
  <si>
    <t>6507391882;57204382275</t>
  </si>
  <si>
    <t>Zehra, Amtuz;Altaff, K.</t>
  </si>
  <si>
    <t>Chennai</t>
  </si>
  <si>
    <t>The New College, Chennai</t>
  </si>
  <si>
    <t>Zehra A.</t>
  </si>
  <si>
    <t>Redescription of Mesocyclops aspericornis (Daday, 1906) (Copepoda: Cyclopoida) from an Indian pond</t>
  </si>
  <si>
    <t>10.1093/plankt/24.5.481</t>
  </si>
  <si>
    <t>2-s2.0-0036268409</t>
  </si>
  <si>
    <t>['untoothed claws', 'subsequent treatments', 'subgenus homostethus', 'subgeneric status', 'poorly characterized', 'original description', 'minute notch', 'genus pleurhomus', 'full redescription', 'evident series', 'elytral commisure', 'distal end', 'better known']</t>
  </si>
  <si>
    <t>Adult morphology | Homostethus | Pristoternus | South America | Strepitornus | Subgeneric placement | Tropisternus</t>
  </si>
  <si>
    <t>The genus Pleurhomus and its sole species P. sahlbergi have been only poorly characterized, both in the original description and in subsequent treatments. A full redescription of the adults of both sexes is given; the larvae remain unknown. On the basis of the emargination in the last apparent urosternite, the untoothed claws in all pairs of legs, in both sexes, the short but evident series of punctures on the elytra, the minute notch at the distal end of the elytral commisure, and the depressed apical segment in the antenna, Pleurhomus clearly differs from Tropisternus. However, until the species of this genus, and especially those of the subgenus Homostethus, are better known, the subgeneric status of Pleurhomus within Tropisternus is here maintained, along with Homostethus, Strepitornus, Pristoternus and Tropisternus.</t>
  </si>
  <si>
    <t>115-121</t>
  </si>
  <si>
    <t>Aquatic Insects</t>
  </si>
  <si>
    <t>60001563;60001563</t>
  </si>
  <si>
    <t>7103093672;7202848289</t>
  </si>
  <si>
    <t>Bachmann, Axel O.;Fern√°ndez, Liliana A.</t>
  </si>
  <si>
    <t>Argentina</t>
  </si>
  <si>
    <t>Buenos Aires</t>
  </si>
  <si>
    <t>Universidad de Buenos Aires</t>
  </si>
  <si>
    <t>Bachmann A.O.</t>
  </si>
  <si>
    <t>Redescription and taxonomic status of Pleurhomus sahlbergi Sharp, 1883 (Coleoptera, Hydrophilidae)</t>
  </si>
  <si>
    <t>10.1076/aqin.24.2.115.4902</t>
  </si>
  <si>
    <t>2-s2.0-0036273131</t>
  </si>
  <si>
    <t>['thz regime', 'relatively constant', 'polymer responses', 'optical rectification', 'optic sensing', 'low indices', 'directly compared', '250 œºm']</t>
  </si>
  <si>
    <t>The use of optical rectification and electro-optic sensing to generate and detect terahertz radiation was discussed. The polymer responses were directly compared with that from a 250 Œºm-thick „Äà110„Äâ ZnTe crystal. As these polymers should have relatively constant and low indices of refraction in the THz regime so they are expected to improve the bandwidth significantly compared with that of ZnTe.</t>
  </si>
  <si>
    <t>55-57</t>
  </si>
  <si>
    <t>Optics Letters</t>
  </si>
  <si>
    <t>60024997;60024997</t>
  </si>
  <si>
    <t>6602986327;7005025336</t>
  </si>
  <si>
    <t>Sinyukov, Alexander M.;Hayden, L. Michael</t>
  </si>
  <si>
    <t>Baltimore</t>
  </si>
  <si>
    <t>University of Maryland, Baltimore County (UMBC)</t>
  </si>
  <si>
    <t>Sinyukov A.M.</t>
  </si>
  <si>
    <t>Generation and detection of terahertz radiation with multilayered electro-optic polymer films</t>
  </si>
  <si>
    <t>10.1364/OL.27.000055</t>
  </si>
  <si>
    <t>2-s2.0-0036273612</t>
  </si>
  <si>
    <t>['spurious solutions', 'rigorously proven', 'patch antennas', 'nasa almond', 'hybrid scheme', 'fdtd interface', 'difference time', 'computational electromagnetic']</t>
  </si>
  <si>
    <t>Antennas | Edge elements | Explicit-implicit time-stepping | Finite element method | Finite-differences time-domain | Mass lumping | Maxwell's equations | Microwave circuits | NASA almond | Proof of stability | Scattering | Stability analysis</t>
  </si>
  <si>
    <t>In this thesis edge elements are applied to solve several problems in computational electromagnetic. In particular, a hybrid scheme joining the Finite Element Method (FEM) and the Finite-Difference Time-Domain (FDTD) algorithm is developed, tested and exploited. The hybrid scheme combines the efficiency of FDTD with the ability of the FEM to model complex geometry. The hybrid scheme is rigorously proven to be stable up to the maximal FDTD time step without added dissipation and it is free from spurious solutions. The reflection from the FEM-FDTD interface is low. The hybrid scheme has been tested by computing the Radar Cross Section (RCS) for a Perfect Electric Conducting (PEC) sphere and the NASA almond. It has also been used for extensive parameter studies of patch antennas and transitions from a waveguide to a microstrip.</t>
  </si>
  <si>
    <t>0346718X</t>
  </si>
  <si>
    <t>Doktorsavhandlingar vid Chalmers Tekniska Hogskola</t>
  </si>
  <si>
    <t>Rylander, Thomas</t>
  </si>
  <si>
    <t>Chalmers University of Technology</t>
  </si>
  <si>
    <t>Rylander T.</t>
  </si>
  <si>
    <t>Stable FEM-FDTD hybrid method for Maxwell's equations</t>
  </si>
  <si>
    <t>2-s2.0-0036276378</t>
  </si>
  <si>
    <t>['variable matrix', 'theoretical results', 'temporal k', 'present capacity', 'polarized antennas', 'polarization discrimination', 'input multiple', 'constant matrix', 'condition numbers', 'assume range']</t>
  </si>
  <si>
    <t>In this paper we present capacity, envelope correlation coefficient, and condition number statistics obtained from 2√ó2 Multiple-Input Multiple-Output (MIMO) fixed wireless radio channel measurements using dual-polarized antennas. To calculate the capacity, we assume that the transmitter has no knowledge about the channel. The experimental capacity results are compared to the informationtheoretic channel capacity obtained from Monte Carlo simulations. Both theoretical results and experimental results show that depending on the temporal K-factor, rank of the constant matrix, envelope correlation coefficients of the variable matrix, and cross-polarization discrimination, the capacity can assume range of values for a given average SNR. The envelope correlation coefficients were found to be less than 0.42 for the 90% of cases. The condition numbers were found to be less than 10 for the majority of cases.</t>
  </si>
  <si>
    <t>396-400</t>
  </si>
  <si>
    <t>IEEE International Conference on Communications</t>
  </si>
  <si>
    <t>100377464;100377464;100377464;60012708</t>
  </si>
  <si>
    <t>7003706051;6701726464;57197164545;7004920065</t>
  </si>
  <si>
    <t>Erceg, Vinko;Soma, Pitchaiah;Baum, Daniel S.;Paulraj, Arogyaswami J.</t>
  </si>
  <si>
    <t>Palo Alto;San Jose</t>
  </si>
  <si>
    <t>Stanford University;Iospan Wireless Inc.</t>
  </si>
  <si>
    <t>60012708;100377464</t>
  </si>
  <si>
    <t>Erceg V.</t>
  </si>
  <si>
    <t>Capacity obtained from multiple-input multiple-output channel measurements in fixed wireless environments at 2.5 GHz</t>
  </si>
  <si>
    <t>10.1109/ICC.2002.996883</t>
  </si>
  <si>
    <t>2-s2.0-0036279135</t>
  </si>
  <si>
    <t>['wireless networks', 'service providers', 'optimal number', 'one method', 'must overcome', 'multimedia user', 'multimedia applications', 'data streams']</t>
  </si>
  <si>
    <t>There is an increase of multimedia applications in wireless networks. The increase in data transmission requirements for some multimedia applications poses a problem for the service providers who must overcome the high interference environment to provide this higher transmission rate. One method to service multimedia users is by splitting their data streams into separately coded substreams. We propose an algorithm to choose the optimal number of substreams for each multimedia user, and to use power control techniques to control the rate of each substream.</t>
  </si>
  <si>
    <t>548-552</t>
  </si>
  <si>
    <t>60025534;60078684</t>
  </si>
  <si>
    <t>7005194301;7404200118</t>
  </si>
  <si>
    <t>Mercado, Alejandra;Liu, K. J.Ray</t>
  </si>
  <si>
    <t>College Park;Troy</t>
  </si>
  <si>
    <t>A. James Clark School of Engineering;Rensselaer Polytechnic Institute</t>
  </si>
  <si>
    <t>60078684;60025534</t>
  </si>
  <si>
    <t>Mercado A.</t>
  </si>
  <si>
    <t>Rate control for DS-CDMA wireless systems using power control and orthogonally coded substreams</t>
  </si>
  <si>
    <t>10.1109/ICC.2002.996913</t>
  </si>
  <si>
    <t>2-s2.0-0036279138</t>
  </si>
  <si>
    <t>['traditional analyses', 'theoretical framework', 'smart antennas', 'service requirements', 'power control', 'paper provides', 'optimum beamforming', 'multiple quality', 'controlled cdma', 'cdma systems']</t>
  </si>
  <si>
    <t>The performance of power-controlled CDMA with smart antennas is investigated in this paper. In contrast to traditional analyses, by considering the interaction between beamforming and power control as well as the correlation of all transmitter powers caused by power control, this paper provides a theoretical framework for analyzing the performance of joint power control and beamforming. Two major typical smart antennas are compared, and it is shown that optimum beamforming is more effective in improving the capacity of CDMA systems than spatially matched filter, especially in the situations of multiple quality of service requirements or non-uniform user distribution.</t>
  </si>
  <si>
    <t>455-459</t>
  </si>
  <si>
    <t>60021032;60025278</t>
  </si>
  <si>
    <t>7402252820;7007024222</t>
  </si>
  <si>
    <t>Song, Guocong;Gong, Ke</t>
  </si>
  <si>
    <t>China;United States</t>
  </si>
  <si>
    <t>Beijing;Atlanta</t>
  </si>
  <si>
    <t>Tsinghua University;Georgia Institute of Technology</t>
  </si>
  <si>
    <t>60025278;60021032</t>
  </si>
  <si>
    <t>Song G.</t>
  </si>
  <si>
    <t>Performance comparison of optimum beamforming and spatially matched filter in power-controlled CDMA systems</t>
  </si>
  <si>
    <t>10.1109/ICC.2002.996895</t>
  </si>
  <si>
    <t>2-s2.0-0036279209</t>
  </si>
  <si>
    <t>['transmitted periodically', 'training sequences', 'training length', 'significantly improved', 'maximum throughput', 'lower complexity', 'doppler frequency', 'data detection', 'computer simulations', 'computation complexity', 'channel tracking']</t>
  </si>
  <si>
    <t>BLAST | Channel estimation | Fading | Interpolation | Sub-optimal detection | Training</t>
  </si>
  <si>
    <t>The Bell Labs Layered Space-Time (BLAST) architecture provides high capacity wireless communications in rich scattering environments. Training sequences are transmitted periodically to estimate the channel. We compare the performance without channel tracking to the performance with interpolation-based channel tracking. The optimal training interval, training length and the maximum throughput are found through computer simulations for both schemes as functions of the Doppler frequency and the number of antennas. We show that the throughput is significantly improved with channel tracking for fast continuous fading channels. However channel tracking increases the computation complexity for data detection. A sub-optimal detection algorithm with lower complexity is proposed and investigated.</t>
  </si>
  <si>
    <t>325-329</t>
  </si>
  <si>
    <t>60012708;60012708;60021378;60021378</t>
  </si>
  <si>
    <t>7402036087;7403241218;24781002200;7405611201</t>
  </si>
  <si>
    <t>Sun, Qinfang;Cox, Donald C.;Lozano, Angel;Huang, Howard C.</t>
  </si>
  <si>
    <t>Murray;Palo Alto</t>
  </si>
  <si>
    <t>Nokia Bell Labs;Stanford University</t>
  </si>
  <si>
    <t>60021378;60012708</t>
  </si>
  <si>
    <t>Sun Q.</t>
  </si>
  <si>
    <t>Training-based channel estimation for continuous flat fading BLAST</t>
  </si>
  <si>
    <t>10.1109/ICC.2002.996869</t>
  </si>
  <si>
    <t>2-s2.0-0036279528</t>
  </si>
  <si>
    <t>['resulting class', 'receive antennas', 'paper presents', 'orthogonal designs', 'multiple transmit', 'linear processing', 'likelihood decoding', 'general classes', 'fading channels', 'desired properties', 'codes require', 'codes introduced', 'code design', 'code criterion', 'alternative interpretation', 'alternative approach', 'additional constraints', '1 ].']</t>
  </si>
  <si>
    <t>Space-time block codes from Orthogonal Designs were proposed in [1] for communication over fading channels with multiple transmit and receive antennas. These codes require no knowledge of the channel at the transmitter, and linear processing at the receiver achieves maximum-likelihood decoding. This paper presents an alternative approach to code design, where the code criterion is such that the transmitter and receiver operations essentially ‚Äúdiagonalize" any arbitrary matrix channel. Such diagonalization greatly simplifies decoding. The transmitter is assumed to have no knowledge of the channel. The desired properties of such a code are derived. It is shown that with some additional constraints, the resulting class of codes is identical to the codes introduced in [1]. Hence, an alternative interpretation of space-time block codes from orthogonal designs is given. The alternative code construction criteria that are derived may facilitate the design of more general classes of codes.</t>
  </si>
  <si>
    <t>1621-1624</t>
  </si>
  <si>
    <t>60012708;60012708;60012708</t>
  </si>
  <si>
    <t>7202771515;6602089684;7102640968</t>
  </si>
  <si>
    <t>Agrawal, Avneesh;Ginis, George;Cioffi, John M.</t>
  </si>
  <si>
    <t>Palo Alto</t>
  </si>
  <si>
    <t>Agrawal A.</t>
  </si>
  <si>
    <t>Channel diagonalization through orthogonal space-time coding</t>
  </si>
  <si>
    <t>10.1109/ICC.2002.997123</t>
  </si>
  <si>
    <t>2-s2.0-0036279683</t>
  </si>
  <si>
    <t>['thermal noise', 'simple closed', 'optimum combining', 'large number', 'coherent detection', 'channel interference', 'asymptotically tight', 'arbitrary number', 'antenna elements', 'also provided']</t>
  </si>
  <si>
    <t>Adaptive arrays | Antenna diversity | Cochannel interference | Eigenvalues distribution | Optimum combining | Wishart matrices</t>
  </si>
  <si>
    <t>We derive a simple closed-form upper bound on the symbol error probability for coherent detection of M-ary PSK using an array of antennas with optimum combining. We assume multiple equal-power cochannel interferers and thermal noise in a Rayleigh fading environment. The new bound applies for an arbitrary number of antenna elements as well as arbitrary number of interferers, and it is proved to be asymptotically tight. Based on the simplicity of the bound, the signal-to-noise ratio penalty due to co-channel interference is evaluated. Comparisons with simulation is also provided, showing that our bound is useful in a large number of practical interesting cases.</t>
  </si>
  <si>
    <t>1878-1881</t>
  </si>
  <si>
    <t>60028218;60012230;60021199;60012230</t>
  </si>
  <si>
    <t>7005447453;7005052803;57201412747;7102662778</t>
  </si>
  <si>
    <t>Chiani, Marco;Win, Moe;Zanella, Alberto;Winters, Jack H.</t>
  </si>
  <si>
    <t>Italy;Italy;United States</t>
  </si>
  <si>
    <t>Bologna;Rome;Middletown</t>
  </si>
  <si>
    <t>Alma Mater Studiorum Universit√† di Bologna;Consiglio Nazionale delle Ricerche;AT&amp;T Laboratories Middletown</t>
  </si>
  <si>
    <t>60028218;60021199;60012230</t>
  </si>
  <si>
    <t>Chiani M.</t>
  </si>
  <si>
    <t>A simple and asymptotically tight upper bound on the symbol error probability of adaptive antennas with optimum combining</t>
  </si>
  <si>
    <t>10.1109/ICC.2002.997174</t>
  </si>
  <si>
    <t>2-s2.0-0036279688</t>
  </si>
  <si>
    <t>German-Israeli Foundation for Scientific Research and Development</t>
  </si>
  <si>
    <t>I-140-207.98</t>
  </si>
  <si>
    <t>GIF</t>
  </si>
  <si>
    <t>['two proton', 'three carboxylates', 'systematic replacement', 'surface groups', 'resting configuration', 'residues d36', 'repeated excitation', 'reaction mixture', 'rate constants', 'pyranine present', 'pyranine anion', 'published structure', 'protons coming', 'protonation dynamics', 'proton delivery', 'present study', 'one track', 'kinetic properties', 'kinetic analysis', 'funneling protons', 'free protons', 'efficient mechanism', 'd38 ),', 'cytoplasmic surface', 'cytoplasmic matrix', 'continuous illumination', 'conducting tracks', 'collecting properties', 'collecting antenna', 'carboxylate moieties', 'br state', 'br configuration', 'bacteriorhodopsin exhibits', '653 ),']</t>
  </si>
  <si>
    <t>The cytoplasmic surface of the BR (initial) state of bacteriorhodopsin is characterized by a cluster of three carboxylates that function as a proton-collecting antenna. Systematic replacement of most of the surface carboxylates indicated that the cluster is made of D104, E161, and E234 (Checover, S., Y. Marantz, E. Nachliel, M. Gutman, M. Pfeiffer, J. Tittor, D. Oesterhelt, and N. Dencher. 2001. Biochemistry. 40:4281-4292), yet the BR state is a resting configuration; thus, its proton-collecting antenna can only indicate the presence of its role in the photo-intermediates where the protein is re-protonated by protons coming from the cytoplasmic matrix. In the present study we used the D96N and the triple (D96G/F171C/F219L) mutant for monitoring the proton-collecting properties of the protein in its late M state. The protein was maintained in a steady M state by continuous illumination and subjected to reversible pulse protonation caused by repeated excitation of pyranine present in the reaction mixture. The re-protonation dynamics of the pyranine anion was subjected to kinetic analysis, and the rate constants of the reaction of free protons with the surface groups and the proton exchange reactions between them were calculated. The reconstruction of the experimental signal indicated that the late M state of bacteriorhodopsin exhibits an efficient mechanism of proton delivery to the unoccupied - most basic - residue on its cytoplasmic surface (D38), which exceeds that of the BR configuration of the protein. The kinetic analysis was carried out in conjunction with the published structure of the M state (Sass, H., G. B√ºldt, R. Gessenich, D. Hehn, D. Neff, R. Schlesinger, J. Berendzen, and P. Ormos. 2000. Nature. 406:649-653), the model that resolves most of the cytoplasmic surface. The combination of the kinetic analysis and the structural information led to identification of two proton-conducting tracks on the protein's surface that are funneling protons to D38. One track is made of the carboxylate moieties of residues D36 and E237, while the other is made of D102 and E232. In the late M state the carboxylates of both tracks are closer to D38 than in the BR (initial) state, accounting for a more efficient proton equilibration between the bulk and the protein's proton entrance channel. The triple mutant resembles in the kinetic properties of its proton conducting surface more the BR-M state than the initial state confirming structural similarities with the BR-M state and differences to the BR initial state.</t>
  </si>
  <si>
    <t>416-426</t>
  </si>
  <si>
    <t>60005681;60005681;60006070-106249568;60006070</t>
  </si>
  <si>
    <t>7003762509;35592126200;6701855460;7101607962</t>
  </si>
  <si>
    <t>Nachliel, Esther;Gutman, Menachem;Tittor, J√∂rg;Oesterhelt, Dieter</t>
  </si>
  <si>
    <t>Germany;Israel;Germany</t>
  </si>
  <si>
    <t>Planegg;Tel Aviv-Yafo;Planegg</t>
  </si>
  <si>
    <t>Max Planck Institute for Biochemistry;Tel Aviv University;Am Klopferspitz 18a</t>
  </si>
  <si>
    <t>60006070;60005681;106249568</t>
  </si>
  <si>
    <t>Nachliel E.</t>
  </si>
  <si>
    <t>Proton transfer dynamics on the surface of the late M state of bacteriorhodopsin</t>
  </si>
  <si>
    <t>S0006349502751795</t>
  </si>
  <si>
    <t>10.1016/S0006-3495(02)75179-5</t>
  </si>
  <si>
    <t>2-s2.0-0036280692</t>
  </si>
  <si>
    <t>['two transmit', 'transmit diversity', 'time spreading', 'system performance', 'system becomes', 'studied recently', 'rake combiner', 'provide high', 'paper studies', 'paper analyzes', 'estimation errors', 'effective technique', 'channel estimates']</t>
  </si>
  <si>
    <t>Transmit diversity has been studied recently as an effective technique to provide high-performance wireless transmission. Space-time spreading is a transmit diversity scheme that achieves full spatial diversity while maintaining high spectral efficiency. This paper analyzes how channel estimation errors in diversity combining affects the uplink of a space-time spreading CDMA system with two transmit and two receive antennas. Pilot and data from K asynchronous users are transmitted through a Rayleigh multipath fading channel. The channel estimates are obtained at the outputs of correlators, and are used in the RAKE combiner. As a system becomes more wideband, more multipaths are resolved, and the energy in each path is reduced. This reduction in signal strength causes increased estimation error and impacts the system performance. This paper studies the tradeoff between diversity and estimation errors.</t>
  </si>
  <si>
    <t>1793-1797</t>
  </si>
  <si>
    <t>60121655;60121655</t>
  </si>
  <si>
    <t>7102909302;7102877674</t>
  </si>
  <si>
    <t>Chong, Lucy L.;Milstein, Laurence B.</t>
  </si>
  <si>
    <t>San Diego</t>
  </si>
  <si>
    <t>The Electrical and Computer Engineering Department</t>
  </si>
  <si>
    <t>Chong L.</t>
  </si>
  <si>
    <t>The performance of a space-time spreading CDMA system with channel estimation errors</t>
  </si>
  <si>
    <t>10.1109/ICC.2002.997157</t>
  </si>
  <si>
    <t>2-s2.0-0036281895</t>
  </si>
  <si>
    <t>['sphere radius', 'sphere decoding', 'relatively insensitive', 'ml solution', 'ml performance', 'low complexity', 'large constellations', 'initial choice', 'highly dependent', 'excellent performance', 'complexity tradeoff', 'achieve near', '5 reduction', '4 transmit', '105 reduction']</t>
  </si>
  <si>
    <t>Sphere decoding for multiple antenna systems has been shown to achieve near-ML performance with low complexity. However, the achievement of such an excellent performance-complexity tradeoff is highly dependent on the initial choice of sphere radius. In this paper, we present a new sphere decoding algorithm which is even less computationally complex than the original sphere decoder. Moreover, the complexity of the new sphere decoder is relatively insensitive to the initial choice of sphere radius. Thus, by making the choice of radius sufficiently large, the ML solution is guaranteed with low complexity, even for large constellations. In our simulations, we show that with 4 transmit and 4 receive antennas and 64-QAM, our new sphere decoding algorithm achieves the exact ML solution with approximately a factor of 3.5 reduction in complexity when compared to the original sphere decoder, and a factor of 105 reduction when compared to brute-force ML decoding.</t>
  </si>
  <si>
    <t>460-464</t>
  </si>
  <si>
    <t>60022195;60018708</t>
  </si>
  <si>
    <t>57196851906;55705266800</t>
  </si>
  <si>
    <t>Chan, Albert M.;Lee, Inkyu</t>
  </si>
  <si>
    <t>Cambridge;Milpitas</t>
  </si>
  <si>
    <t>Massachusetts Institute of Technology;LSI Corporation</t>
  </si>
  <si>
    <t>Chan A.</t>
  </si>
  <si>
    <t>A new reduced-complexity sphere decoder for multiple antenna systems</t>
  </si>
  <si>
    <t>10.1109/ICC.2002.996896</t>
  </si>
  <si>
    <t>2-s2.0-0036282015</t>
  </si>
  <si>
    <t>['yet supporting', 'submatrix appropriately', 'overall performance', 'improved substantially', 'foschini et', 'equal number', 'employing multi', 'detector consists', 'decision feedback', 'computational efficient', 'channel matrix']</t>
  </si>
  <si>
    <t>Decision feedback | Multiple-input multiple-output channel | V-BLAST</t>
  </si>
  <si>
    <t>Recent studies unveiled that huge channel capacity can be achieved by employing multi-element antenna arrays at both transmitter and receiver. Foschini et.al. proposed a vertical Bell Laboratories layered space-time (V-BLAST) system with a detection algorithm based on decision feedback. This system is computational efficient and yet supporting a high data rate. However, the detection algorithm shows unsatisfactory performance when equal number of antennas are employed at both ends. In this paper, a parallel detection algorithm is proposed to improve the performance in such scenarios. The detector consists of many low complexity sub-detectors, all of them operating in parallel on a sub-channel matrix. By selecting the submatrix appropriately the overall performance can be improved substantially.</t>
  </si>
  <si>
    <t>60031828-100811441;60031828</t>
  </si>
  <si>
    <t>57192533630;26643071000</t>
  </si>
  <si>
    <t>Li, Yuan;Luo, Zhi Quan</t>
  </si>
  <si>
    <t>Canada;United States</t>
  </si>
  <si>
    <t>Hamilton;Los Angeles</t>
  </si>
  <si>
    <t>McMaster University;InnovICs Corporation</t>
  </si>
  <si>
    <t>60031828;100811441</t>
  </si>
  <si>
    <t>Parallel detection for V-BLAST system</t>
  </si>
  <si>
    <t>10.1109/ICC.2002.996872</t>
  </si>
  <si>
    <t>2-s2.0-0036282063</t>
  </si>
  <si>
    <t>['system design', 'structured overview', 'respective steps', 'relevant services', 'planned r', 'market issues', 'key issues', 'geographic coverage', 'generalized baseline', 'constellation candidates', 'aircom system', 'aircom ).']</t>
  </si>
  <si>
    <t>The paper discusses various aspects of aeronautical broadband satellite communications (AirCom). Market issues are addressed, and a range of relevant services is identified and classified. A structured overview of key issues and respective steps for the system design of an AirCom system is given. It is intended to provide a generalized baseline for a systematic AirCom design process and reflect some recent, ongoing and planned R&amp;D activities in the field. Some focus is laid on geographic coverage, constellation candidates and crucial terminal antenna issues.</t>
  </si>
  <si>
    <t>2994-2998</t>
  </si>
  <si>
    <t>60007798;60007798</t>
  </si>
  <si>
    <t>55806120100;56060048600</t>
  </si>
  <si>
    <t>Werner, M.;Holzbock, M.</t>
  </si>
  <si>
    <t>¬†Cologne</t>
  </si>
  <si>
    <t>Deutsches Zentrum fur Luft- Und Raumfahrt</t>
  </si>
  <si>
    <t>Werner M.</t>
  </si>
  <si>
    <t>System design for aeronautical broadband satellite communications</t>
  </si>
  <si>
    <t>10.1109/ICC.2002.997389</t>
  </si>
  <si>
    <t>2-s2.0-0036283368</t>
  </si>
  <si>
    <t>['soft handoff', 'simulations show', 'simulation approach', 'sector system', 'results show', 'paper proposes', 'later yields', 'handoff gain', 'given quality', 'conventional tri', 'cell interference', 'cdma soft', 'capacity gain', 'calculating multi', '2000 symbol']</t>
  </si>
  <si>
    <t>The use of narrow tracking beam antennae at base stations provides a way to increase the capacity of CDMA cellular systems. The realistic capacity evaluation of such systems is still a challenge since multi-cell interference is hard to model, especially considering real-time power control and soft handoff. This paper proposes and compares both an analytical and a simulation approach in calculating multi-cell interference in the CDMA forward link with transmission tracking beam antennae. The analytical method assumes a constant required Eb/No for all users in the systems to maintain a given quality of service, while the simulation approach takes the CDMA soft (and softer) handoff gain into account. The results show that the later yields a more realistic interference power profile. To evaluate the capacity gain of the tracking beam system, the interference power profile is incorporated into an IS-2000 symbol-level user motion simulation. The simulations show that the narrow tracking beam antennae can provide about 2.7 times capacity gain over a conventional tri-sector system.</t>
  </si>
  <si>
    <t>172-176</t>
  </si>
  <si>
    <t>60104032;60104032;60104032</t>
  </si>
  <si>
    <t>55733965000;8406408700;6602231146</t>
  </si>
  <si>
    <t>Wang, Yiping;Yavuz, Mehmet;Chheda, Ashvin</t>
  </si>
  <si>
    <t>Research Triangle Park</t>
  </si>
  <si>
    <t>Nortel Networks Inc.</t>
  </si>
  <si>
    <t>On multi-cell interference and capacity of the CDMA forward link with tracking beam antennae</t>
  </si>
  <si>
    <t>10.1109/ICC.2002.996839</t>
  </si>
  <si>
    <t>2-s2.0-0036284928</t>
  </si>
  <si>
    <t>['transmitting antennas', 'transmit antennas', 'time codes', 'sufficiently larger', 'receiver interfaces', 'receive antennas', 'numbers grow', 'number r', 'linear zero', 'linear minimum', 'likelihood interface', 'likelihood decoding', 'intermediate signal', 'interfaces studied', 'four types', 'forcing interface', 'filter interface', 'euclidean distances', 'euclidean distance', 'error probabilities', 'error interface', 'code words', 'asymptotic performance', 'asymptotic behavior', 'asymptotic analysis']</t>
  </si>
  <si>
    <t>We study the asymptotic behavior of space-time codes when a linear receiver interface is used in lieu of the maximum-likelihood interface. Specifically, we determine the behavior of pairwise error probabilities with maximum-likelihood decoding and with four types of receiver interfaces: The maximum-likelihood interface, the linear zero-forcing interface, the linear minimum-mean-square-error interface, and the matched-filter interface. An asymptotic analysis is performed by assuming that the number of receiving antennas grows to infinity while the number of transmitting antennas is finite, and that both numbers grow to infinity but their ratio remains constant. We show that with all the interfaces studied here the asymptotic performance of space-time codes is determined by the Euclidean distances between code words. Moreover, the performance of linear interfaces comes close to maximum-likelihood if the number r of receive antennas is sufficiently larger than the number r of transmit antennas. The dependence of error probabilities on Euclidean distance is valid for intermediate signal-to-noise ratios even when the number of antennas is small.</t>
  </si>
  <si>
    <t>1944-1948</t>
  </si>
  <si>
    <t>60012162;60012162;60004300</t>
  </si>
  <si>
    <t>7102451112;7005315165;6701582212</t>
  </si>
  <si>
    <t>Biglieri, Ezio;Taricco, Giorgio;Tulino, Antonia</t>
  </si>
  <si>
    <t>Turin;Benevento</t>
  </si>
  <si>
    <t>Politecnico di Torino;Universit√† degli Studi del Sannio</t>
  </si>
  <si>
    <t>60012162;60004300</t>
  </si>
  <si>
    <t>Biglieri E.</t>
  </si>
  <si>
    <t>Linear receivers for multiple-antenna communication channels: An asymptotic analysis</t>
  </si>
  <si>
    <t>10.1109/ICC.2002.997187</t>
  </si>
  <si>
    <t>2-s2.0-0036285047</t>
  </si>
  <si>
    <t>['signal detection', 'often utilized', 'numerical examples', 'great interest', 'egc ),', 'conventional single', 'combining schemes', 'coded mc', 'channel identification', 'cdma systems']</t>
  </si>
  <si>
    <t>Uniting the strengths of multicarrier (MC) modulation and code division multiple access (CDMA), MC-CDMA systems are of great interest for future broadband transmissions. In this paper, we consider the problem of channel identification and signal detection/combining schemes for MC-CDMA systems which are equipped with multiple transmit antennas and space-time (ST) coding to provide transmit diversity gain to the receiver. In particular, we present a subspace-based blind channel identification algorithm for such systems. We extend several signal combining schemes, including the maximum ratio combining (MRC) and the equal gain combining (EGC), which are often utilized in conventional single-transmit-antenna based MC-CDMA systems, to ST-coded MC-CDMA (STC-MC-CDMA) systems. Numerical examples are presented to evaluate and compare the proposed channel identification and signal combining techniques.</t>
  </si>
  <si>
    <t>727-731</t>
  </si>
  <si>
    <t>60021378;60027392</t>
  </si>
  <si>
    <t>56975732500;21743342100</t>
  </si>
  <si>
    <t>Sun, Wei;Li, Hongbin</t>
  </si>
  <si>
    <t>Hoboken;Murray</t>
  </si>
  <si>
    <t>Stevens Institute of Technology;Nokia Bell Labs</t>
  </si>
  <si>
    <t>60027392;60021378</t>
  </si>
  <si>
    <t>Sun W.</t>
  </si>
  <si>
    <t>Blind channel identification for multicarrier CDMA systems with transmit diversity</t>
  </si>
  <si>
    <t>10.1109/ICC.2002.996951</t>
  </si>
  <si>
    <t>2-s2.0-0036285265</t>
  </si>
  <si>
    <t>['successive midambles', 'slot approach', 'rank nature', 'rank channel', 'paper investigates', 'directed mode', 'channel matrix', 'burst interval', 'base station', 'antenna array']</t>
  </si>
  <si>
    <t>This paper investigates the estimation and tracking of time varying propagation channels in the uplink of a time slotted CDMA system. An antenna array is adopted at the base station. Both the estimation and tracking are performed by exploiting the low-rank nature of the channel matrix. The accuracy of the estimate is improved by using a multi-slot approach: the slowly varying component of the low-rank channel is estimated from the observation of successive midambles (inter-slot tracking), while the fast varying component is updated over the burst interval in decision-directed mode (intra-slot tracking).</t>
  </si>
  <si>
    <t>533-537</t>
  </si>
  <si>
    <t>60023256;60003858;60023256;60003858</t>
  </si>
  <si>
    <t>35577193000;7004070539;7003978442;7003563982</t>
  </si>
  <si>
    <t>Nicoli, Monica;Sternad, Mikael;Spagnolini, Umberto;Ahl√©n, Anders</t>
  </si>
  <si>
    <t>Italy;Sweden</t>
  </si>
  <si>
    <t>Milan;Uppsala</t>
  </si>
  <si>
    <t>Politecnico di Milano;Uppsala Universitet</t>
  </si>
  <si>
    <t>60023256;60003858</t>
  </si>
  <si>
    <t>Nicoli M.</t>
  </si>
  <si>
    <t>Reduced-rank channel estimation and tracking in time-slotted CDMA systems</t>
  </si>
  <si>
    <t>10.1109/ICC.2002.996910</t>
  </si>
  <si>
    <t>2-s2.0-0036285297</t>
  </si>
  <si>
    <t>['transmit weights', 'rate 1', 'practical interest', 'orthogonal designs', 'optimal performance', 'multiple antennas', 'full diversity', 'finally discussed', '2 ).']</t>
  </si>
  <si>
    <t>In this paper we consider the design of space-time block codes to benefit from multiple antennas at the emitter and possibly at the receiver. Theory of orthogonal designs has shown that such code can not simultaneously be orthogonal, of rate 1, with full diversity order, for more than 2 transmit antennas. We propose in this paper to exploit Channel State Information available at the emitter to overcome this limitation and we describe a new rate 1 coding scheme with full diversity for 3 or 4 transmit antennas. This scheme is an orthogonal one thanks to transmit weights, which allow to use a simple linear receiver having optimal performance. Performance of the code is assessed by simulations in the 5 GHz OFDM-based WLAN environment (HIPERLAN/2). The practical interest of such approach is finally discussed.</t>
  </si>
  <si>
    <t>558-562</t>
  </si>
  <si>
    <t>60099663;60099663;60099663</t>
  </si>
  <si>
    <t>6603586269;6507718603;6602840282</t>
  </si>
  <si>
    <t>Rouquette, St√©phanie;M√©rigeault, Sandrine;Gosse, Karine</t>
  </si>
  <si>
    <t>Saint-Aubin</t>
  </si>
  <si>
    <t>Motorola France</t>
  </si>
  <si>
    <t>Rouquette S.</t>
  </si>
  <si>
    <t>Orthogonal full diversity space-time block coding based on transmit channel state information for 4 Tx antennas</t>
  </si>
  <si>
    <t>10.1109/ICC.2002.996915</t>
  </si>
  <si>
    <t>2-s2.0-0036285298</t>
  </si>
  <si>
    <t>['spatial domain', 'rake receiver', 'noise ratio', 'antenna elements', 'ami ),']</t>
  </si>
  <si>
    <t>In this paper we demonstrate the performance of a Beamformer-Rake receiver at the uplink of a Wideband Code Division Multiple Access (WCDMA) system. The receiver employs Maximum Signal to Interference and Noise Ratio (MSINR) criterion to form its beams in the spatial domain. We propose a new iterative algorithm to solve the Generalized Eigenvalue problem (GE) resulting from the MSINR beamforming criterion. This algorithm, termed Adaptive Matrix Inversion (AMI), has linear computational complexity with the number of antenna elements. We show the performance gain compared to that of another proposed method.</t>
  </si>
  <si>
    <t>160-164</t>
  </si>
  <si>
    <t>60005445-60027090;60027090-60094206;60005445-60027090</t>
  </si>
  <si>
    <t>18133661200;7004320235;35619830500</t>
  </si>
  <si>
    <t>Alam, Fakhrul;Shim, Donghee;Woerner, Brian D.</t>
  </si>
  <si>
    <t>South Korea;United States;United States</t>
  </si>
  <si>
    <t>Seoul;Blacksburg;Blacksburg</t>
  </si>
  <si>
    <t>LG Electronics, Korea;Virginia Polytechnic Institute and State University;Mobile and Portable Radio Research Group, Blacksburg</t>
  </si>
  <si>
    <t>60094206;60027090;60005445</t>
  </si>
  <si>
    <t>Alam F.</t>
  </si>
  <si>
    <t>A new low-complexity Beamformer-Rake receiver for WCDMA</t>
  </si>
  <si>
    <t>10.1109/ICC.2002.996837</t>
  </si>
  <si>
    <t>2-s2.0-0036285934</t>
  </si>
  <si>
    <t>['rake fingers', 'radio channel', 'measurement results']</t>
  </si>
  <si>
    <t>Future mobile communication systems based on DS-CDMA require detailed characterization of the radio channel in the multipath delay domain (for short, the path domain). CDMA System designers need channel information in the form of Rake fingers for successful receiver design. This work presents analysis of measurement results for obtaining active Rake fingers and their characteristics.</t>
  </si>
  <si>
    <t>911-915</t>
  </si>
  <si>
    <t>60103653;60108318;60103653</t>
  </si>
  <si>
    <t>6701755936;7005129354;7005441452</t>
  </si>
  <si>
    <t>El-Sallabi, Hassan M.;Bertoni, Henry L.;Vainikainen, Pertti</t>
  </si>
  <si>
    <t>United States;Finland</t>
  </si>
  <si>
    <t>New York;Espoo</t>
  </si>
  <si>
    <t>NYU Tandon School of Engineering;Aalto University</t>
  </si>
  <si>
    <t>60108318;60103653</t>
  </si>
  <si>
    <t>Channel characterization for CDMA Rake receiver design for urban environment</t>
  </si>
  <si>
    <t>10.1109/ICC.2002.996988</t>
  </si>
  <si>
    <t>2-s2.0-0036285944</t>
  </si>
  <si>
    <t>['wireless lans', 'sight links', 'propagation performance', 'mobile ad', 'free space', 'cost231 models', '5 meters']</t>
  </si>
  <si>
    <t>Ad hoc networking | Free space loss | Fresnel zone | IEEE 802.11 | Mobile systems | Path loss | Performance evaluation | Propagation model | Wearable computers | Wireless LANs</t>
  </si>
  <si>
    <t>In this paper, we propose a simplified and accurate path loss equation for calculating the free space path loss for 802.11 WLAN line-of-sight links with antennas between 1 and 2.5 meters in height. We validated the accuracy of our WLAN propagation model with empirical measurements using several wireless LAN systems. We compared our model with other models including Lees, Free Space's, Hata's and Cost231 models and found that our model is superior for predicting the propagation performance of radios with very low antenna heights. This result is very useful for modeling and simulation of wireless LANs and mobile ad-hoc radio networks.</t>
  </si>
  <si>
    <t>3424-3428</t>
  </si>
  <si>
    <t>60029216;60029216</t>
  </si>
  <si>
    <t>57199425237;7005628795</t>
  </si>
  <si>
    <t>Green, David B.;Obaidat, M. S.</t>
  </si>
  <si>
    <t>West Long Branch</t>
  </si>
  <si>
    <t>Monmouth University</t>
  </si>
  <si>
    <t>Green D.</t>
  </si>
  <si>
    <t>An accurate line of sight propagation performance model for Ad-Hoc 802.11 wireless LAN (WLAN) devices</t>
  </si>
  <si>
    <t>10.1109/ICC.2002.997466</t>
  </si>
  <si>
    <t>2-s2.0-0036286126</t>
  </si>
  <si>
    <t>['spectral properties', 'spectral assignment', 'simultaneously modeled', 'reveal relationships', 'recently resolved', 'reaction center', 'ray crystallography', 'rather balanced', 'pure transfer', 'parameters indicate', 'oscillator strength', 'orientation factor', 'optical spectra', 'obtain information', 'modifications arising', 'following values', 'following parameters', 'excitonic coupling', 'excitation energy', 'energetic splitting', 'emission spectra', 'consists also', 'circular dichroism', 'allows us', '96 chlorophylls', '8 nm']</t>
  </si>
  <si>
    <t>The structure of photosystem I from the thermophilic cyanobacterium Synechococcus elongatus has been recently resolved by x-ray crystallography to 2.5-√Ö resolution. Besides the reaction center, photosystem I consists also of a core antenna containing 90 chlorophyll and 22 carotenoid molecules. It is their function to harvest solar energy and to transfer this energy to the reaction center (RC) where the excitation energy is converted into a charge separated state. Methods of steady-state optical spectroscopy such as absorption, linear, and circular dichroism have been applied to obtain information on the spectral properties of the complex, whereas transient absorption and fluorescence studies reported in the literature provide information on the dynamics of the excitation energy transfer. On the basis of the structure, the spectral properties and the energy transfer kinetics are simultaneously modeled by application of excitonic coupling theory to reveal relationships between structure and function. A spectral assignment of the 96 chlorophylls is suggested that allows us to reproduce both optical spectra and transfer and emission spectra and lifetimes of the photosystem I complex from S. elongatus. The model calculation allowed to study the influence of the following parameters on the excited state dynamics: the orientation factor, the heterogeneous site energies, the modifications arising from excitonic coupling (redistribution of oscillator strength, energetic splitting, reorientation of transition dipoles), and presence or absence of the linker cluster chlorophylls between antenna and reaction center. For the F√∂rster radius and the intrinsic primary charge separation rate, the following values have been obtained: R0 = 7.8 nm and kcs = 0.9 ps-‚ä£. Variations of these parameters indicate that the excited state dynamics is neither pure trap limited, nor pure transfer (to-the-trap) limited but seems to be rather balanced.</t>
  </si>
  <si>
    <t>433-457</t>
  </si>
  <si>
    <t>60030718-60011604;60030718;60030718-60026245;60011604-60003892;60030718;60011604</t>
  </si>
  <si>
    <t>6507704423;7202540590;35452825700;7003500276;55411107500;57207893208</t>
  </si>
  <si>
    <t>Byrdin, Martin;Jordan, Patrick;Krauss, Norbert;Fromme, Petra;Stehlik, Dietmar;Schlodder, Eberhard</t>
  </si>
  <si>
    <t>Germany;Germany;Germany;United States</t>
  </si>
  <si>
    <t>Berlin;Berlin;Berlin;Tempe</t>
  </si>
  <si>
    <t>Freie Universit√§t Berlin;Charit√© ‚Äì Universit√§tsmedizin Berlin;Technical University of Berlin;Arizona State University</t>
  </si>
  <si>
    <t>60030718;60026245;60011604;60003892</t>
  </si>
  <si>
    <t>Byrdin M.</t>
  </si>
  <si>
    <t>Light harvesting in photosystem I: Modeling based on the 2.5-√Ö structure of photosystem I from Synechococcus elongatus</t>
  </si>
  <si>
    <t>S0006349502751813</t>
  </si>
  <si>
    <t>10.1016/S0006-3495(02)75181-3</t>
  </si>
  <si>
    <t>2-s2.0-0036286172</t>
  </si>
  <si>
    <t>['time diversity', 'reduced form', 'paper concentrates', 'multiuser interference', 'increased difficulty', 'computational complexity', 'castdc ),', 'also proposed', 'accurately tune']</t>
  </si>
  <si>
    <t>This paper concentrates on developing and analyzing advanced space-time multiuser receivers for WCDMA forward link. Through exploring the multiuser interference and utilizing the space-time diversity, an optimum diversity receiver, called a constrained adaptive space-time diversity combiner (CASTDC), is proposed. To mitigate the disadvantages of the fullrank multiple antenna system, such as computational complexity and increased difficulty to accurately tune the algorithm, a reduced form of C-ASTDC is also proposed.</t>
  </si>
  <si>
    <t>247-251</t>
  </si>
  <si>
    <t>60090755;60016912;60016912;60090755</t>
  </si>
  <si>
    <t>7406564377;7201840633;7402312534;7004279281</t>
  </si>
  <si>
    <t>Yang, Hayoung;Hong, Daesik;Kang, Changeon;Vucetic, Branka</t>
  </si>
  <si>
    <t>Australia;South Korea</t>
  </si>
  <si>
    <t>Sydney;Seoul</t>
  </si>
  <si>
    <t>Faculty of Engineering;Yonsei University</t>
  </si>
  <si>
    <t>60090755;60016912</t>
  </si>
  <si>
    <t>Constrained adaptive space-time diversity receivers for multiuser WCDMA systems</t>
  </si>
  <si>
    <t>10.1109/ICC.2002.996854</t>
  </si>
  <si>
    <t>2-s2.0-0036286272</t>
  </si>
  <si>
    <t>['system ber', 'several systems', 'recently established', 'proposed techniques', 'proposed methods', 'mimo channels', 'make comparisons', 'equalization process', 'easy implementation', 'digital video', 'communication systems', 'combine ofdm', 'classical strategies', 'audio broadcasting', 'asymptotic analysis']</t>
  </si>
  <si>
    <t>Orthogonal Frequency Division Multiplexing (OFDM) has been recently established for several systems such as HIPERLAN/2 and Digital Video and Audio Broadcasting. The success of this modulation is due to the easy implementation of the modulator and demodulator, including the equalization process. Moreover, in last years also increasing interest has been put on the study of Multi-Input-Multi-Output (MIMO) channels, based on the use of arrays of antennas at both the transmitter and the receiver. In this paper we propose two new and low computational cost joint beamforming strategies for communication systems that combine OFDM and MIMO channels. An asymptotic analysis of the proposed methods is carried out, providing a complete comparative study among other classical strategies. To demonstrate the potential of the proposed techniques, we present Monte Carlo simulation results of the system BER and make comparisons with other methods.</t>
  </si>
  <si>
    <t>2845-2848</t>
  </si>
  <si>
    <t>ICASSP, IEEE International Conference on Acoustics, Speech and Signal Processing - Proceedings</t>
  </si>
  <si>
    <t>60007592;60007592;60007592</t>
  </si>
  <si>
    <t>55667182700;6701360457;56126550500</t>
  </si>
  <si>
    <t>Iserte, Antonio Pascual;P√©rez-Neira, Ana I.;Hern√°ndez, Miguel A.Lagunas</t>
  </si>
  <si>
    <t>Universitat Polit√®cnica de Catalunya</t>
  </si>
  <si>
    <t>Iserte A.</t>
  </si>
  <si>
    <t>Joint beamforming strategies in OFDM-MIMO systems</t>
  </si>
  <si>
    <t>10.1109/ICASSP.2002.5745241</t>
  </si>
  <si>
    <t>2-s2.0-0036287895</t>
  </si>
  <si>
    <t>['signal doa', 'signal direction', 'rare solution', 'music solution', 'array manifold']</t>
  </si>
  <si>
    <t>We study the uniqueness of the signal Direction Of Arrival (DOA) estimates obtained using the RAnk Reduction Estimator (RARE) [1] in partly calibrated subarray-based sensor arrays. A new identifiability condition is derived for such class of arrays which guarantees that the array manifold is unambiguous. The equivalence of the MUSIC solution for the signal DOA's (obtained in the fully calibrated array case) and the RARE solution (obtained in the case of partly calibrated array of the same configuration) is proved and the uniqueness of the RARE DOA estimates is established.</t>
  </si>
  <si>
    <t>3021-3024</t>
  </si>
  <si>
    <t>60005322;60031828;60031828</t>
  </si>
  <si>
    <t>35555043400;7006198109;7404759001</t>
  </si>
  <si>
    <t>Pesavento, Marius;Gershman, Alex B.;Wong, Kon Max</t>
  </si>
  <si>
    <t>Canada;Germany</t>
  </si>
  <si>
    <t>Hamilton;Bochum</t>
  </si>
  <si>
    <t>McMaster University;Ruhr-Universitat Bochum</t>
  </si>
  <si>
    <t>60031828;60005322</t>
  </si>
  <si>
    <t>Pesavento M.</t>
  </si>
  <si>
    <t>On uniqueness of direction of arrival estimates using rank reduction estimator (RARE)</t>
  </si>
  <si>
    <t>10.1109/ICASSP.2002.5745285</t>
  </si>
  <si>
    <t>2-s2.0-0036287899</t>
  </si>
  <si>
    <t>['time codes', 'real time', 'orthogonal designs', 'optimum ml', 'ml decoding', 'maximum likelihood', 'lower complexity', 'linear dispersion', 'high complexity']</t>
  </si>
  <si>
    <t>Multiple antenna systems that operate at high data rates require simple yet effective space-time transmission schemes to handle the large traffic volume in real time. Recently, different block space-time codes, such as: Orthogonal Designs, VBLAST, LD (Linear Dispersion) codes, have been introduced. Due to the high complexity of the optimum ML (Maximum Likelihood) detection, sub-optimal detection methods like sequentially nulling and canceling for the VBLAST, have been proposed for non orthogonal block space-time codes. A new lattice decoder has been proposed using sphere decoding, but this method yet suffers from complexity and sensitivity to choose the radius of the sphere. We present a new sphere decoding algorithm that has lower complexity than other schemes and performs very close to ML decoding.</t>
  </si>
  <si>
    <t>60022927;60022927;60022927;60022927</t>
  </si>
  <si>
    <t>6508033563;16238712900;56852498700;6505914344</t>
  </si>
  <si>
    <t>Harchegani, Lotfollah Beygi;Ghaderipoor, Ali Reza;Jamali, S. Hamidreza;Dolatyar, Khalil</t>
  </si>
  <si>
    <t>University of Tehran</t>
  </si>
  <si>
    <t>Harchegani L.</t>
  </si>
  <si>
    <t>New sphere decoding for block space-time codes</t>
  </si>
  <si>
    <t>10.1109/ICASSP.2002.5745613</t>
  </si>
  <si>
    <t>2-s2.0-0036288090</t>
  </si>
  <si>
    <t>['tractable spatio', 'theoretical predictions', 'temporal cross', 'statistical model', 'signal received', 'scattering medium', 'recent surge', 'proposed method', 'parametric physical', 'new problems', 'multipath propagation', 'much less', 'local scattering', 'field source', 'correlation function', 'computational complexity', 'antenna arrays', 'antenna array']</t>
  </si>
  <si>
    <t>The recent surge in the application of antenna arrays for wireless cellular systems has opened up new problems in the area of array signal processing. One key issue is multipath propagation and local scattering, which requires the modification of the conventional point source model and the associated estimation techniques. In this paper we propose a parametric physical/statistical model for the distribution of angles of arrival of waves, originating from a far-field source through a scattering medium that is local to the source. Based on this model, we derive a compact and mathematically-tractable spatio-temporal cross-correlation function for the signal received by an antenna array. In the sequel we propose a simple yet asymptotically efficient technique for the estimation of the parameters of the spatially distributed source using an array of antennas. The computational complexity of the proposed method is much less than the other asymptotically efficient counterparts. Monte Carlo simulation results are presented to verify the theoretical predictions.</t>
  </si>
  <si>
    <t>2821-2824</t>
  </si>
  <si>
    <t>60022904;60029445</t>
  </si>
  <si>
    <t>7006790588;7006795426</t>
  </si>
  <si>
    <t>Abdi, Ali;Kaveh, Mostafa</t>
  </si>
  <si>
    <t>Minneapolis;Newark</t>
  </si>
  <si>
    <t>University of Minnesota Twin Cities;New Jersey Institute of Technology</t>
  </si>
  <si>
    <t>60029445;60022904</t>
  </si>
  <si>
    <t>Abdi A.</t>
  </si>
  <si>
    <t>Parametric modeling and estimation of the spatial characteristics of a source with local scattering</t>
  </si>
  <si>
    <t>10.1109/ICASSP.2002.5745235</t>
  </si>
  <si>
    <t>2-s2.0-0036288392</t>
  </si>
  <si>
    <t>['user interference', 'termed chip', 'simulation results', 'interleaved block', 'free reception', 'free receiver', 'enables multi', 'downlink cibs', 'cdma system']</t>
  </si>
  <si>
    <t>Recently, a so-termed Chip-Interleaved Block-Spread (CIBS) CDMA system has been introduced, which enables Multi-User Interference (MUI) free reception. This transceiver can be used in the uplink as well as in the downlink. In this paper, we focus on the downlink and compare the downlink CIBS-CDMA system employing an MUI-free receiver with the conventional downlink Direct-Sequence (DS) CDMA system employing a chip equalizer receiver. The analysis, which is validated by simulation results, reveals that CIBS-CDMA with an MUI-free receiver has a number of advantages over DS-CDMA with a chip equalizer receiver.</t>
  </si>
  <si>
    <t>2305-2308</t>
  </si>
  <si>
    <t>60025063;60029445;60029445;60029445</t>
  </si>
  <si>
    <t>35474798400;7101607319;7404165407;36049280600</t>
  </si>
  <si>
    <t>Leus, Geert;Xia, Pengfei;Zhou, Shengli;Giannakis, Georgios B.</t>
  </si>
  <si>
    <t>United States;Belgium</t>
  </si>
  <si>
    <t>Minneapolis;3000 Leuven</t>
  </si>
  <si>
    <t>University of Minnesota Twin Cities;KU Leuven</t>
  </si>
  <si>
    <t>60029445;60025063</t>
  </si>
  <si>
    <t>Leus G.</t>
  </si>
  <si>
    <t>Chip-interleaved block-spread CDMA or DS-CDMA for cellular downlink?</t>
  </si>
  <si>
    <t>10.1109/ICASSP.2002.5745106</t>
  </si>
  <si>
    <t>2-s2.0-0036289876</t>
  </si>
  <si>
    <t>['zero mean', 'time coding', 'time codes', 'system performance', 'specific distribution', 'rician fading', 'receive antennas', 'random matrices', 'random codes', 'optimal codes', 'mostly known', 'modelling space', 'independent entries', 'gain insight', 'especially convenient', 'equal variance', 'diversity gain', 'continuous ).', 'circle law', 'antennas affect']</t>
  </si>
  <si>
    <t>To quantify the diversity gain of Space-Time coding, obtained by increasing the number of transmit and receive antennas, in this paper we use the paradigm of random codes, modelling Space-Time codes as random matrices with zero mean, equal variance and independent entries having a common arbitrary distribution (discrete or continuous). This framework is especially convenient in this situation because: i) optimal codes are difficult to identify and, thus, are difficult to test; ii) the eigenvalues of this type of large matrices converge to a specific distribution, mostly known as the semicircle or circle law. This last observation allows us to derive closed form asymptotic expressions for the probability of error in Rayleigh and Rician fading that can be used to gain insight on how the fading and the number of antennas affect the system performance.</t>
  </si>
  <si>
    <t>857-860</t>
  </si>
  <si>
    <t>Proceedings - IEEE International Symposium on Circuits and Systems</t>
  </si>
  <si>
    <t>60007776;60007776</t>
  </si>
  <si>
    <t>55397295300;7005577332</t>
  </si>
  <si>
    <t>Hayajneh, Mohammad;Scaglione, Anna</t>
  </si>
  <si>
    <t>Ithaca</t>
  </si>
  <si>
    <t>Cornell University</t>
  </si>
  <si>
    <t>Hayajneh M.</t>
  </si>
  <si>
    <t>Space-time codes for high bit rate wireless communications: Asymptotic performance of space-time random codes</t>
  </si>
  <si>
    <t>10.1109/ISCAS.2002.1009976</t>
  </si>
  <si>
    <t>2-s2.0-0036290332</t>
  </si>
  <si>
    <t>['using tr', 'transmission scheme', 'time channel', 'standard maximum', 'selective channels', 'reversal space', 'orthogonal space', 'numerical examples', 'linear filtering', 'independent frequency', 'communication systems', 'called time', 'approximate decoupling']</t>
  </si>
  <si>
    <t>We describe the so-called time-reversal space-time block coding (TR-STBC) transmission scheme for communication systems with multiple transmit antennas operating over frequency-selective channels. TR-STBC can be seen as an extension of the orthogonal space-time block codes for flat fading channels. We show that using TR-STBC, a linear filtering at the receiver can achieve an approximate decoupling of the space-time channel into scalar and independent frequency-selective channels and hence any standard maximum-likelihood sequence detector (MLSD) can be used for equalization. Numerical examples are provided to illustrate the performance of the TR-STBC transmission scheme.</t>
  </si>
  <si>
    <t>2405-2408</t>
  </si>
  <si>
    <t>60013959-60003858;60003858;60097336;60013959</t>
  </si>
  <si>
    <t>35555550500;36040796700;56673011000;7410065637</t>
  </si>
  <si>
    <t>Larsson, Erik G.;Stoica, Petre;Lindskog, Erik;Li, Jian</t>
  </si>
  <si>
    <t>United States;United States;Sweden</t>
  </si>
  <si>
    <t>Oak Brook;Gainesville;Uppsala</t>
  </si>
  <si>
    <t>ArrayComm LLC;University of Florida;Uppsala Universitet</t>
  </si>
  <si>
    <t>60097336;60013959;60003858</t>
  </si>
  <si>
    <t>Larsson E.</t>
  </si>
  <si>
    <t>Space-time block coding for frequency-selective channels</t>
  </si>
  <si>
    <t>10.1109/ICASSP.2002.5745131</t>
  </si>
  <si>
    <t>2-s2.0-0036291264</t>
  </si>
  <si>
    <t>['uniform code', 'size equals', 'similar performance', 'resultant codes', 'psk 2', 'optimal 2', 'known codes', 'geometrically non', 'design reduces', 'decoding complexity']</t>
  </si>
  <si>
    <t>Analytically, we have designed some optimal 2-Space-Time Trellis codes (2-STTCs) by M-psk constellation expansion, and the constellations can be asymmetric to reach their optimal coding gain. The resultant codes are geometrically non-uniform. We show that when the constellation is symmetric and the size equals to the number of states, our design reduces to Tarokh's uniform code. Simulations are done to compare our design to the known codes. It is proved that constellation expansion design outperforms state expansion design in both Frame Error Rate (FER) and decoding complexity. Our 4 states asymmetric 8-PSK 2-STTC can achieve the similar performance of Tarokh's 32 states 4-PSK 2-STTC.</t>
  </si>
  <si>
    <t>2393-2396</t>
  </si>
  <si>
    <t>60012369;60012369</t>
  </si>
  <si>
    <t>56131836100;7202183022</t>
  </si>
  <si>
    <t>Liu, Tsung Ching;Yeh, Yu Ching</t>
  </si>
  <si>
    <t>Chinese Culture University Taiwan</t>
  </si>
  <si>
    <t>Liu T.</t>
  </si>
  <si>
    <t>The design of 2-space-time trellis code by asymmetric constellation expansion</t>
  </si>
  <si>
    <t>10.1109/ICASSP.2002.5745128</t>
  </si>
  <si>
    <t>2-s2.0-0036291357</t>
  </si>
  <si>
    <t>['transmitted signals', 'training signal', 'time domain', 'suppression performance', 'separable based', 'require transmitters', 'noise level', 'frequency domain', 'differentiation factor', 'desired signal', 'coordinative transmitters', 'code domain', 'autocorrelation matching', 'among others']</t>
  </si>
  <si>
    <t>Blind channel equalization | Blind signal separation | Co-channel interference suppression | MIMO-FIR systems | Random multiple access | Wireless communications</t>
  </si>
  <si>
    <t>Existing multiple access methods, such as TDMA, CSMA/CA, FDMA, and CDMA, require transmitters be coordinated in order to assure multiple access signals to be separable based on the difference in time domain, frequency domain, or code domain, respectively. These coordinative multiple access methods may suffer co-channel interferences badly from non-coordinative transmitters. In this paper, a new differentiating domain, the autocorrelation of the transmitted signals, is exploited, and a new random multiple access method, based on the principle of Autocorrelation Matching (AM), is developed on top of it. The advantages of having autocorrelation as the differentiation factor for multiple access communications systems include, among others, (1) one FIR vector filter automatically does both the equalization of the designated FIR channel for the purpose of detecting the desired signal and the suppression of all other signals; (2) no training signal is needed for equalization; and (3) the equalization &amp; suppression performance is independent of the noise level.</t>
  </si>
  <si>
    <t>643-646</t>
  </si>
  <si>
    <t>60021508;60012230;60009860;60009860;60009860</t>
  </si>
  <si>
    <t>7404552016;55454061800;57199743772;56969610100;7102433045</t>
  </si>
  <si>
    <t>Liu, Rueywen;Luo, Hui;Song, Liang;Hu, Bo;Ling, Xieting</t>
  </si>
  <si>
    <t>United States;United States;China</t>
  </si>
  <si>
    <t>Notre Dame;Middletown;Shanghai</t>
  </si>
  <si>
    <t>University of Notre Dame;AT&amp;T Laboratories Middletown;Fudan University</t>
  </si>
  <si>
    <t>60021508;60012230;60009860</t>
  </si>
  <si>
    <t>Liu R.</t>
  </si>
  <si>
    <t>Autocorrelation - A new differentiating domain for multiple access wireless communications</t>
  </si>
  <si>
    <t>10.1109/ISCAS.2002.1010306</t>
  </si>
  <si>
    <t>2-s2.0-0036292707</t>
  </si>
  <si>
    <t>['wireless devices', 'matching circuitry', 'matching circuit', 'larger bit', 'larger bandwidths', 'expanding use', 'compact size', 'archimedes type', 'also studied']</t>
  </si>
  <si>
    <t>The expanding use of wireless devices has prompted the need of larger bandwidths by these devices. This need is a result of larger bit-rates or the use of different standards using different frequency bands. In this work, the design and test of a wide band antenna and its matching circuit is presented. The wide band antenna is of the Archimedes type because it has a compact size and can be easily manufactured using inexpensive PCB technology. The possibility of including the matching circuitry in the same PCB is also studied.</t>
  </si>
  <si>
    <t>875-878</t>
  </si>
  <si>
    <t>60005315-118123348;118123348;118123348;118123348;60005315-118123348;60005315-118123348</t>
  </si>
  <si>
    <t>6701767778;56667535100;36731429700;6504755611;7005857277;6603695433</t>
  </si>
  <si>
    <t>Paulino, N.;Rebelo, H.;Pires, F.;Ventim Neves, I.;Goes, J.;Steiger-Gar√ß√£o, A.</t>
  </si>
  <si>
    <t>Portugal;Portugal</t>
  </si>
  <si>
    <t>Caparica;</t>
  </si>
  <si>
    <t>Instituto de Desenvolvimento de Novas Tecnologias;Faculdade de CiCncias e Tecnologia</t>
  </si>
  <si>
    <t>60005315;118123348</t>
  </si>
  <si>
    <t>Paulino N.</t>
  </si>
  <si>
    <t>Design of a spiral-mode microstrip antenna and matching circuitry for ultra-wide-band receivers</t>
  </si>
  <si>
    <t>10.1109/ISCAS.2002.1010364</t>
  </si>
  <si>
    <t>2-s2.0-0036292921</t>
  </si>
  <si>
    <t>['two approaches', 'received signals', 'receive antennas', 'real time', 'mutual information', 'linear dispersion', 'linear combinations', 'ld codes', 'last investigations', 'first focus']</t>
  </si>
  <si>
    <t>Multiple antenna systems that operate at high rates require simple yet effective space-time transmission schemes to handle the large traffic volume in real time. In the last investigations, LD (Linear Dispersion) codes were proposed that can handle any configuration of transmit and receive antennas. This scheme transmits substreams of data in linear combinations over space and time and the codes are designed to optimize the mutual information between the transmitted and received signals with low complexity decoding. In this paper we try to design LD codes from two approaches. We first focus on the capacity of a multiple antenna system in the presence of LD codes and extract some conditions that LD codes must have to reach the capacity. Then we show that these conditions can be obtained from orthogonal designs exactly.</t>
  </si>
  <si>
    <t>2433-2436</t>
  </si>
  <si>
    <t>60022927;60022927;60022927</t>
  </si>
  <si>
    <t>16238712900;57193398617;56852498700</t>
  </si>
  <si>
    <t>Ghaderipoor, A. R.;Beygi, L.;Jamali, S. H.</t>
  </si>
  <si>
    <t>Ghaderipoor A.</t>
  </si>
  <si>
    <t>Analytical survey on the design of linear dispersion space-time codes</t>
  </si>
  <si>
    <t>10.1109/ICASSP.2002.5745138</t>
  </si>
  <si>
    <t>2-s2.0-0036293075</t>
  </si>
  <si>
    <t>['wireless communications', 'wireless channels', 'quite long', 'omitted completely', 'ofdm systems', 'guard period', 'frequently inserted', 'every symbol', 'computational requirements', 'carrier systems', 'base station']</t>
  </si>
  <si>
    <t>To enable efficient detection strategies in wireless communications a guard period is frequently inserted into the transmitted data symbols. This is the case in OFDM systems and in single-carrier systems with frequency domain equalization. Especially for transmissions over wireless channels with long delay spreads the required guard period is quite long. Here we present efficient data detection algorithms that are applicable if a guard period is not inserted after every symbol or if it is omitted completely. The increase of the computational requirements in the base station is moderate and can be implemented via parallel processing. Finally, an OFDM system without guard periods is presented as an example.</t>
  </si>
  <si>
    <t>2737-2740</t>
  </si>
  <si>
    <t>60032991;60032991;60030040</t>
  </si>
  <si>
    <t>36954408900;7007176656;7005894536</t>
  </si>
  <si>
    <t>Sinn, Christian Vincent;G√∂tze, J√ºrgen;Haardt, Martin</t>
  </si>
  <si>
    <t>Dortmund;Ilmenau</t>
  </si>
  <si>
    <t>Technische Universit√§t Dortmund;Technischen Universit√§t Ilmenau</t>
  </si>
  <si>
    <t>60032991;60030040</t>
  </si>
  <si>
    <t>Sinn C.</t>
  </si>
  <si>
    <t>Efficient data detection algorithms in single- and multi-carrier systems without the necessity of a guard period</t>
  </si>
  <si>
    <t>10.1109/ICASSP.2002.5745214</t>
  </si>
  <si>
    <t>2-s2.0-0036293079</t>
  </si>
  <si>
    <t>['spatially independent', 'slowly varying', 'outage probability', 'imperfect estimates', 'fading coefficients', 'desired user', 'channel interferers']</t>
  </si>
  <si>
    <t>In this paper, we examine the impact of channel estimation errors on Maximum Ratio Combining (MRC) in receive diversity systems, in the presence of co-channel interferers. The channel is modelled as flat Rayleigh fading, slowly varying and spatially independent. It is assumed that the spatial combiner weights are imperfect estimates of the desired user's fading coefficients and complex Gaussian distributed. Closed form expressions for signal to interference plus noise ratio (SINR) distribution and outage probability is obtained. Using these expressions, the effect of channel estimation quality on performance is investigated.</t>
  </si>
  <si>
    <t>2485-2488</t>
  </si>
  <si>
    <t>60030612;60030612</t>
  </si>
  <si>
    <t>6603091369;57203087532</t>
  </si>
  <si>
    <t>Akyildiz, Y.;Rao, B. D.</t>
  </si>
  <si>
    <t>University of California, San Diego</t>
  </si>
  <si>
    <t>Akyildiz Y.</t>
  </si>
  <si>
    <t>Maximum ratio combining performance with imperfect channel estimates</t>
  </si>
  <si>
    <t>10.1109/ICASSP.2002.5745151</t>
  </si>
  <si>
    <t>2-s2.0-0036293335</t>
  </si>
  <si>
    <t>['well known', 'uniform structure', 'taylor expansion', 'suitable configuration', 'several authors', 'proposed design', 'paper uses', 'mapping onto', 'mapping matrix', 'lower dimension', 'less treated', 'key feature', 'imaginary array', 'geometrical interpretation', 'data vector', 'certain gradients', 'array manifold', 'alternative design']</t>
  </si>
  <si>
    <t>Mapping of the data output vector from an existing antenna array onto the data vector of an imaginary array of more suitable configuration is well known in array signal processing. By mapping onto an array manifold of lower dimension or uniform structure for example., processing speed can be improved. Conditions for the retaining of DOA error variance under such mapping have been formulated by several authors but the equally important systematic mapping errors, the bias, has been less treated to date. This paper uses a geometrical interpretation of a Taylor expansion of the DOA estimator cost function to derive an alternative design of the mapping matrix that almost completely removes the bias. The key feature of the proposed design is that it takes the orthogonality between the manifold mapping errors and certain gradients of the estimator cost function into account.</t>
  </si>
  <si>
    <t>2905-2908</t>
  </si>
  <si>
    <t>60003554;60002014;60002014</t>
  </si>
  <si>
    <t>6507054286;57217463458;7007005676</t>
  </si>
  <si>
    <t>Hyberg, Per;Jansson, Magnus;Ottersten, Bj√∂rn</t>
  </si>
  <si>
    <t>Stockholm;Stockholm</t>
  </si>
  <si>
    <t>Totalforsvarets forskningsinstitut;The Royal Institute of Technology (KTH)</t>
  </si>
  <si>
    <t>60003554;60002014</t>
  </si>
  <si>
    <t>Hyberg P.</t>
  </si>
  <si>
    <t>Array mapping: Optimal transformation matrix design</t>
  </si>
  <si>
    <t>10.1109/ICASSP.2002.5745256</t>
  </si>
  <si>
    <t>2-s2.0-0036293552</t>
  </si>
  <si>
    <t>['simplified implementations', 'selecting auto', 'point selection', 'frequency distributions', 'detection approach', 'based method', 'array averaging', 'antenna receiver']</t>
  </si>
  <si>
    <t>The problem of selecting auto- and cross-terms of time-frequency distributions (TFDs) of nonstationary signals impinging on a multi-antenna receiver is considered. A detection approach is introduced which allows performance measurement and comparison of various schemes via receiver operating characteristics. Array averaging and array differencing techniques are both employed to form a basis for time-frequency (t-f) point selection. The proposed classification method is evaluated against the bootstrap-based method. It is shown that the former offers improved performance and simplified implementations.</t>
  </si>
  <si>
    <t>1445-1448</t>
  </si>
  <si>
    <t>60031226;60031226;60003196;60000009</t>
  </si>
  <si>
    <t>7005402679;35584414100;57204251365;35242065300</t>
  </si>
  <si>
    <t>Cirillo, Luke A.;Zoubir, Abdelhak M.;Ma, Ning;Amin, Moeness G.</t>
  </si>
  <si>
    <t>Australia;Singapore;United States</t>
  </si>
  <si>
    <t>Perth;Singapore;Villanova</t>
  </si>
  <si>
    <t>Curtin University;DSO National Laboratories;Villanova University</t>
  </si>
  <si>
    <t>60031226;60003196;60000009</t>
  </si>
  <si>
    <t>Cirillo L.</t>
  </si>
  <si>
    <t>Automatic classification of auto-and cross-terms of time-frequency distributions in antenna arrays</t>
  </si>
  <si>
    <t>10.1109/ICASSP.2002.5745825</t>
  </si>
  <si>
    <t>2-s2.0-0036296221</t>
  </si>
  <si>
    <t>['wideband beamforming', 'two fibs', 'synthesizing far', 'subsequently translates', 'simple two', 'second bandwidth', 'sampling fib', 'results show', 'results confirm', 'novel ts', 'induced eigenvalue', 'frequency dispersion', 'eigenvalues resulting', 'diminished magnitude', 'covariance matrix', 'arbitrary range']</t>
  </si>
  <si>
    <t>A Frequency Invariant Beamformer (FIB) is an antenna array beamforming structure capable of synthesizing far-field array factor (AF) patterns that exhibit minimal variation over an arbitrary range of frequencies. In this paper, we quantify the frequency dispersion properties of two FIBs, and the Time-Sampling (Ward) FIB and the Frequency-Sampling FIB, using closed form expressions for the eigenvalues resulting from a simple two-sinusoid approximation model for a single wideband source. The results confirm the excellent rank reduction property of the FIBs, as seen in the diminished magnitude of the second bandwidth-induced eigenvalue of the covariance matrix. The frequency dispersion is then related to the optimum output powers obtained for each FIB in minimum variance distortionless (MVDR) wideband beamforming. The results show that the novel TS-FIB exhibits greater frequency dispersion, which subsequently translates to undesirable partial cancellation of the look direction signal in optimum constrained beamforming.</t>
  </si>
  <si>
    <t>2925-2928</t>
  </si>
  <si>
    <t>9333833800;7102344747</t>
  </si>
  <si>
    <t>Marciano, Joel S.;Vu, T. B.</t>
  </si>
  <si>
    <t>Marciano J.</t>
  </si>
  <si>
    <t>On the rank reduction properties of frequency invariant antenna array beamformers</t>
  </si>
  <si>
    <t>10.1109/ICASSP.2002.5745261</t>
  </si>
  <si>
    <t>2-s2.0-0036296724</t>
  </si>
  <si>
    <t>['transmit average', 'specific signature', 'peak power', 'mimo channel', 'input multiple', 'different designs', 'design criterion', 'design criteria', 'compare designs', 'coding block', 'bits loading', 'appropriate power']</t>
  </si>
  <si>
    <t>In this paper we derive and compare designs for the optimal linear precoders to be used in transmissions over frequency selective multiple-input multiple-output (MIMO) channels. We assume as alternative design constraints the average transmit power and the peak power. The design criteria are scalable with respect to the number of antennas, size of the coding block and transmit average/peak power. The solutions are shown to convert in both cases the MIMO channel with memory into a set of parallel independent flat fading subchannels, regardless of the design criterion, while appropriate power/bits loading on the sub-channels is the specific signature of the different designs.</t>
  </si>
  <si>
    <t>2273-2276</t>
  </si>
  <si>
    <t>60007776;60003858;60032350;118141644</t>
  </si>
  <si>
    <t>7005577332;36040796700;35494538700;6701524189</t>
  </si>
  <si>
    <t>Scaglione, A.;Stoica, P.;Barbarossa, S.;Sampath, H.</t>
  </si>
  <si>
    <t>Italy;United States;Sweden;United States</t>
  </si>
  <si>
    <t>Rome;Ithaca;Uppsala;San Jose</t>
  </si>
  <si>
    <t>Sapienza Universit√† di Roma;Cornell University;Uppsala Universitet;I ospan wireless</t>
  </si>
  <si>
    <t>60032350;60007776;60003858;118141644</t>
  </si>
  <si>
    <t>Scaglione A.</t>
  </si>
  <si>
    <t>Linear precoders and decoders designs for MIMO frequency selective channels</t>
  </si>
  <si>
    <t>10.1109/ICASSP.2002.5745098</t>
  </si>
  <si>
    <t>2-s2.0-0036297190</t>
  </si>
  <si>
    <t>['time block', 'rich structure', 'modified low', 'complexity version', 'complexity reduction']</t>
  </si>
  <si>
    <t>We develop an adaptive equalization scheme for space-time block-coded (STBC) transmissions. The scheme is based on a modified low-complexity version of the fast-converging RLS algorithm. Complexity reduction is achieved by exploiting the rich structure of STBC.</t>
  </si>
  <si>
    <t>2353-2356</t>
  </si>
  <si>
    <t>60027550;60008383;60027550</t>
  </si>
  <si>
    <t>6603555938;7006800187;7103385183</t>
  </si>
  <si>
    <t>Younis, Waleed M.;Al-Dhahir, Naofal;Sayed, Ali H.</t>
  </si>
  <si>
    <t>Los Angeles;Florham Park</t>
  </si>
  <si>
    <t>University of California, Los Angeles;AT&amp;T Laboratories Florham Park</t>
  </si>
  <si>
    <t>60027550;60008383</t>
  </si>
  <si>
    <t>Adaptive frequency-domain equalization of space-time block-coded transmissions</t>
  </si>
  <si>
    <t>10.1109/ICASSP.2002.5745118</t>
  </si>
  <si>
    <t>2-s2.0-0036297273</t>
  </si>
  <si>
    <t>['unknown inter', 'subarray displacements', 'special case', 'particular solution', 'interelement spacings', 'integer multiples', 'imperfect synchronization', 'general subspace', 'estimation case', 'direction finding', 'based approach', 'arrays composed', 'arbitrary geometry']</t>
  </si>
  <si>
    <t>The problem of direction finding in partly calibrated arrays of an arbitrary geometry is addressed. We assume that an array is composed of multiple calibrated subarrays and consider the cases of unknown (or known with some error) inter-subarray displacements, imperfect synchronization of subarrays in time, as well as unknown channel mismatches between subarrays. Recently, the so-called RAnk Reduction Estimator (RARE) has been proposed as a particular solution to the problem of direction finding in partly calibrated arrays with unknown inter-subarray displacements. However, the application of RARE is restricted by the special case of arrays composed of identically oriented linear subarrays with interelement spacings which are integer multiples of a certain shortest baseline. In this paper, we propose a more general subspace-based approach which further develops the ideas of RARE and is applicable to partly calibrated arrays composed of subarrays of arbitrary geometry. The algorithms proposed enable simple extensions to the two-dimensional (2D) Direction-Of-Arrival (DOA) estimation case.</t>
  </si>
  <si>
    <t>3013-3016</t>
  </si>
  <si>
    <t>60003196;60003196;60031828</t>
  </si>
  <si>
    <t>36927271500;7004028699;7006198109</t>
  </si>
  <si>
    <t>Meng, Chong;See, Samson;Gershman, Alex B.</t>
  </si>
  <si>
    <t>Canada;Singapore</t>
  </si>
  <si>
    <t>Hamilton;Singapore</t>
  </si>
  <si>
    <t>McMaster University;DSO National Laboratories</t>
  </si>
  <si>
    <t>60031828;60003196</t>
  </si>
  <si>
    <t>Meng C.</t>
  </si>
  <si>
    <t>Subspace-based direction finding in partly calibrated arrays of arbitrary geometry</t>
  </si>
  <si>
    <t>10.1109/ICASSP.2002.5745283</t>
  </si>
  <si>
    <t>2-s2.0-0036297919</t>
  </si>
  <si>
    <t>['uncoupled signals', 'transmit coils', 'port interfaces', 'port interface', 'phased arrays', 'phased array', 'parallel spatially', 'new method', 'neighbor coils', 'nearest neighbors', 'minimize coupling', 'longer rely', 'encoded mri', 'detailed analysis', 'decoupling theory', 'decoupling phased', 'complex sensitivities', 'building blocks', 'better understanding', 'array design']</t>
  </si>
  <si>
    <t>Coupling | Decoupling | Decoupling interface | MRI phased array | Parallel spatial encoding</t>
  </si>
  <si>
    <t>In classical MRI phased-array design, optimal coil overlapping is used to minimize coupling between nearest-neighbor coils, and low input impedance preamplifiers are used to isolate the relatively weak coupling between non-nearest neighbors. However, to make the complex sensitivities of phased-array coils sufficiently distinct in parallel spatially-encoded MRI, it is desirable to have no overlapping between coils. Also, if phased arrays are used as transmit coils in MRI, one can no longer rely on the low input impedance of the preamplifiers for decoupling. Here a coupling and decoupling theory is introduced to provide a better understanding of the relations between coupled and uncoupled signals in the MRI phased array, and to offer a new method for decoupling phased-array coils without overlapping the nearest coil pairs. The new decoupling method is based on the assumption that any n-element phased array can be decoupled by a 2n-port interface system between phased array and preamplifiers. The detailed analysis and the experimental results show that a four-port interface can be used to decouple a two-element phased array. Furthermore, the four-port interfaces can serve as building blocks to construct a 2n-port decoupling interface. This new method allows one to place the coil elements anywhere that could optimize parallel spatial encoding without concern for coupling between the coils. The method can also be used for phased-array transmit coils. ¬© 2002 Wiley-Liss, Inc.</t>
  </si>
  <si>
    <t>203-213</t>
  </si>
  <si>
    <t>60015623;60015623;60015623</t>
  </si>
  <si>
    <t>57195863190;7801607643;7201464662</t>
  </si>
  <si>
    <t>Lee, Ray F.;Giaquinto, Randy O.;Hardy, Christopher J.</t>
  </si>
  <si>
    <t>General Electric Company</t>
  </si>
  <si>
    <t>Lee R.F.</t>
  </si>
  <si>
    <t>Coupling and decoupling theory and its application to the MRI phased array</t>
  </si>
  <si>
    <t>10.1002/mrm.10186</t>
  </si>
  <si>
    <t>2-s2.0-0036298536</t>
  </si>
  <si>
    <t>['wireless links', 'well understood', 'unitary matrices', 'time near', 'sphere decoding', 'simulations show', 'receive antennas', 'rapid changes', 'performing constelations', 'linear space', 'high rates', 'hermitian matrices', 'generate good', 'effective high', 'codes use', 'channel tracking', 'channel knowledge', 'channel characteristics', 'cayley transform', 'cayley codes', 'basic principle']</t>
  </si>
  <si>
    <t>Multiple antenna differential modulation using unitary matrices requires no channel knowledge at the receiver, and so is ideal for use on wireless links where channel tracking is undesirable or infeasible, either because of rapid changes in the channel characteristics or because of limited system resources. Although this basic principle is well understood, it is not known how to generate good-performing constelations of unitary matrices, for any number of transmit and receive antennas and especially at high rates. We propose a class of Cayley codes that works with any number of antennas, and allows for polynomial-time near-maximum-likelihood decoding based on either successive nulling/cancelling or sphere decoding. The codes use the Cayley transform, which maps the highly nonlinear Stiefel manifold of unitary matrices to the linear space of skew-Hermitian matrices. This leads to a simple linear constellation structure in the Cayley transform domain and to an information-theoretic design criterion based on emulating a Cauchy random matrix. Simulations show that Cayley codes allow efficient and effective high-rate data transmission in multi-antenna communication systems without knowing the channel.</t>
  </si>
  <si>
    <t>2209-2212</t>
  </si>
  <si>
    <t>60031581;60021378</t>
  </si>
  <si>
    <t>7006111389;35499388800</t>
  </si>
  <si>
    <t>Hassibi, Babak;Hochwald, Bertrand M.</t>
  </si>
  <si>
    <t>Pasadena;Murray</t>
  </si>
  <si>
    <t>California Institute of Technology;Nokia Bell Labs</t>
  </si>
  <si>
    <t>Hassibi B.</t>
  </si>
  <si>
    <t>Multi-antenna Cayley differential codes</t>
  </si>
  <si>
    <t>10.1109/ICASSP.2002.5745082</t>
  </si>
  <si>
    <t>2-s2.0-0036298618</t>
  </si>
  <si>
    <t>GM10704</t>
  </si>
  <si>
    <t>['spontaneous mutations', 'rotated away', 'rights reserved', 'results support', 'regulatory ligands', 'pushed proof', 'previous proposal', 'pivot helix', 'open conformation', 'negative cooperativity', 'manner akin', 'likely due', 'hyperammonemia syndrome', 'gtp inhibition', 'extended spring', 'electron density', 'directly contact', 'contact distance', 'conformational changes', 'closed form', 'clockwise manner', 'bovine gdh', 'bound gtp', 'binding domain', 'ascending helix', 'apparently crucial', 'apo form', 'antenna moves', 'active site']</t>
  </si>
  <si>
    <t>Allostery | Human glutamate dehydrogenase | Hyperinsulinism | Subunit communication</t>
  </si>
  <si>
    <t>The structure of human glutamate dehydrogenase (GDH) has been determined in the absence of active site and regulatory ligands. Compared to the structures of bovine GDH that were complexed with coenzyme and substrate, the NAD binding domain is rotated away from the glutamate-binding domain. The electron density of this domain is more disordered the further it is from the pivot helix. Mass spectrometry results suggest that this is likely due to the apo form being more dynamic than the closed form. The antenna undergoes significant conformational changes as the catalytic cleft opens. The ascending helix in the antenna moves in a clockwise manner and the helix in the descending strand contracts in a manner akin to the relaxation of an extended spring. A number of spontaneous mutations in this antenna region cause the hyperinsulinism/hyperammonemia syndrome by decreasing GDH sensitivity to the inhibitor, GTP. Since these residues do not directly contact the bound GTP, the conformational changes in the antenna are apparently crucial to GTP inhibition. In the open conformation, the GTP binding site is distorted such that it can no longer bind GTP. In contrast, ADP binding benefits by the opening of the catalytic cleft since R463 on the pivot helix is pushed PROOF into contact distance with the Œ≤-phosphate of ADP. These results support the previous proposal that purines regulate GDH activity by altering the dynamics of the NAD binding domain. Finally, a possible structural mechanism for negative cooperativity is presented. ¬© 2002 Elsevier Science Ltd. All rights reserved.</t>
  </si>
  <si>
    <t>765-777</t>
  </si>
  <si>
    <t>60002490;60002490;60030118;60007103;60007103;60030118</t>
  </si>
  <si>
    <t>35406650200;7402839973;55244201800;7409252494;7006170515;7202995121</t>
  </si>
  <si>
    <t>Smith, Thomas J.;Schmidt, Timothy;Fang, Jie;Wu, Jane;Siuzdak, Gary;Stanley, Charles A.</t>
  </si>
  <si>
    <t>Philadelphia;San Diego;St. Louis</t>
  </si>
  <si>
    <t>The Children's Hospital of Philadelphia;Scripps Research Institute;Donald Danforth Plant Science Center</t>
  </si>
  <si>
    <t>60030118;60007103;60002490</t>
  </si>
  <si>
    <t>Smith T.J.</t>
  </si>
  <si>
    <t>The structure of apo human glutamate dehydrogenase details subunit communication and allostery</t>
  </si>
  <si>
    <t>S0022283602001614</t>
  </si>
  <si>
    <t>10.1016/S0022-2836(02)00161-4</t>
  </si>
  <si>
    <t>2-s2.0-0036304611</t>
  </si>
  <si>
    <t>['used extensively', 'paper presents', 'multipath noise', 'multipath effect', 'low complexity', 'large nulls', 'indoor environments', 'high levels', 'diversity scheme', 'directive antennas', 'directional pattern', 'consumer products', 'channel quality', 'azimuth pattern']</t>
  </si>
  <si>
    <t>The 2.4 GHz licence-free ISM band is used extensively for hosting high performance mobile computing networks. The demand for wireless mobile computing networks with high aggregate throughput and channel quality is countered by the high levels of multipath noise in indoor environments. Although the use of directive antennas has shown good results in overcoming the multipath effect, antennas with large directivity cannot be used in a mobile computing network without affecting the functionality of the wireless protocol used. This paper presents a solution to this problem, introducing a dual antenna diversity scheme for the 2.4 GHz ISM band and its beam selector circuit for controlling the diversity scheme. The proposed antenna produces an omni-directional pattern and two directional patterns with very large nulls in their azimuth pattern, while its low complexity and low cost allows easy integration into consumer products.</t>
  </si>
  <si>
    <t>325-335</t>
  </si>
  <si>
    <t>International Journal of Electronics</t>
  </si>
  <si>
    <t>60031155;60031155;60031155;60031155</t>
  </si>
  <si>
    <t>11440755700;7003458202;6603507207;7003938485</t>
  </si>
  <si>
    <t>Kalis, Antonis;Antonakopoulos, Theodore;Soras, Constantine;Makios, Vassilios</t>
  </si>
  <si>
    <t>Greece</t>
  </si>
  <si>
    <t>Rio</t>
  </si>
  <si>
    <t>University of Patras</t>
  </si>
  <si>
    <t>Kalis A.</t>
  </si>
  <si>
    <t>A switched dual antenna array for mobile computing networks</t>
  </si>
  <si>
    <t>10.1080/00207210210126989</t>
  </si>
  <si>
    <t>2-s2.0-0036306737</t>
  </si>
  <si>
    <t>['windings along', 'triangular profile', 'theory described', 'strongly related', 'magnetic structure', 'laboratory measurements', 'good agreement', 'flux profile', 'flux along', 'ferromagnetic core', 'fact derived', 'extended coils', 'evaluation method', 'evaluated even', 'distributed beyond', 'derived directly', 'analytical approach']</t>
  </si>
  <si>
    <t>Electric dipole | Electromagnetic duality | Inductance evaluation | Magnetic dipole</t>
  </si>
  <si>
    <t>The detailed electromagnetic duality that relates small magnetic structures and small electric structures at ultralow and extremely low frequencies has recently been treated. The strict duality relationship holds provided that the structures possess similar geometry. For example, a short electric dipole antenna gapped in the middle is strongly related to the magnetic structure consisting of a short coil mounted in the middle of a rod of highly permeable material. In particular, the inductance of the latter magnetic structure can be derived directly from the capacitance between the electric dipole arms. The relationship has been thought to hold only for situations where the coil in the center of the core is very short. Here, however, we show that inductance can be evaluated even in cases where the windings are distributed beyond the center and cover relatively long portions of the ferromagnetic core. The extension of the theory described here relies on the fact that the distribution of the flux along the core is triangular-a fact derived from the similarity of the magnetic structure to a short electric dipole antenna, in which the current has a triangular profile. The triangular distribution provides a basis for evaluating the inductance of extended coils by relying on integration of the flux profile through the windings along the core. The results of the evaluation are in good agreement with laboratory measurements. The evaluation method, despite its simplicity, is based on analytical approach, unlike the many empirical methods of inductance evaluation described in the literature.</t>
  </si>
  <si>
    <t>246-249</t>
  </si>
  <si>
    <t>1 II</t>
  </si>
  <si>
    <t>IEEE Transactions on Magnetics</t>
  </si>
  <si>
    <t>60027161;60072460</t>
  </si>
  <si>
    <t>7402532340;6603247923</t>
  </si>
  <si>
    <t>Kaplan, B. Z.;Suissa, U.</t>
  </si>
  <si>
    <t>Beer Sheba;Beer Sheba</t>
  </si>
  <si>
    <t>Negev Academic College of Engineering;Ben-Gurion University of the Negev</t>
  </si>
  <si>
    <t>60072460;60027161</t>
  </si>
  <si>
    <t>Kaplan B.</t>
  </si>
  <si>
    <t>Evaluation of inductance for various distributions of windings on straight ferromagnetic cores: An unusual approach</t>
  </si>
  <si>
    <t>S0018946402003990</t>
  </si>
  <si>
    <t>10.1109/20.990114</t>
  </si>
  <si>
    <t>2-s2.0-0036308225</t>
  </si>
  <si>
    <t>['unarmed pharynx', 'tentacular cirri', 'systematic position', 'systematic implications', 'subfamily exogoninae', 'small proventriculus', 'polychaeta ),', 'nooralia bulgannabooyanga', 'new genus', 'long antennae', 'family syllidae', 'external brooding', 'dorsal brooding', 'considered close', 'compound chaetae', 'chaetiger 1', 'also included']</t>
  </si>
  <si>
    <t>In this paper the description of Nooralia bulgannabooyanga, a new genus and species of Syllidae (Polychaeta), is given. The new genus is characterized by having a very small proventriculus, an unarmed pharynx, short dorsal cirri, except those of chaetiger 1, long antennae, two long pairs of tentacular cirri, long dorsal cirri on chaetiger 1, palps mostly free, fused at bases, both compound chaetae and simple dorsal chaetae on parapodia, and by dorsal brooding by compound notochaetae similar in shape to neurochaetae. The systematic position of the new genus in the family Syllidae and its relationships with other genera of the family is uncertain but is considered close to the subfamily Exogoninae. Comments on the external brooding and systematic implications are also included.</t>
  </si>
  <si>
    <t>333-340</t>
  </si>
  <si>
    <t>0006324X</t>
  </si>
  <si>
    <t>Proceedings of the Biological Society of Washington</t>
  </si>
  <si>
    <t>San Mart√≠n, Guillermo</t>
  </si>
  <si>
    <t>Cantoblanco</t>
  </si>
  <si>
    <t>Unidad de Zoolog√≠a</t>
  </si>
  <si>
    <t>San Mart√≠n G.</t>
  </si>
  <si>
    <t>A new genus and species of Syllidae (Polychaeta) from Australia dorsally brooding eggs by means of compound notochaetae, with comments on external brooding in the family</t>
  </si>
  <si>
    <t>2-s2.0-0036311490</t>
  </si>
  <si>
    <t>['temperature affected', 'spectral amplitude', 'significant effect', 'signal attenuator', 'resonances present', 'processing operations', 'passband region', 'measured affected', 'line measurement', 'important role', 'gms system', 'gms spectrum', 'gms spectra', 'gms analyzer', 'frequency location', 'ethanol mixtures', 'ethanol contents', 'dielectric properties', 'detection limits', 'cutoff region', 'coaxial cables', 'characteristic dip', 'antenna resonance', 'antenna affected']</t>
  </si>
  <si>
    <t>Food | Microwaves | Sensors | Spectrometry</t>
  </si>
  <si>
    <t>On-line measurement of food composition plays an important role in ensuring good quality control during processing operations. Microwave based instruments provide on-line measurement of the bulk sample due to the relatively long wavelength. Characterization of Guided Microwave Spectrometry (GMS) was conducted in this study. The GMS spectra and dielectric properties of water-ethanol mixtures with ethanol contents (v/v) of 0, 25 and 50% were measured at 10¬∞C, 23¬∞C and 40¬∞C. The effects of coaxial cables and antenna were examined and the detection limits of the GMS analyzer were determined. The dielectric properties of the material being measured affected the GMS spectrum by shifting the cutoff region and changing the spectral amplitude over the entire operating frequency span. Temperature affected the spectrum by changing the dielectric properties of the material. Coaxial cables did not have a significant effect on the spectrum and the characteristic dip in the passband region was due to antenna resonance. The antenna affected the number of the resonances present in the spectrum, the frequency location and the amplitude of the resonances. GMS system has both a lower and upper amplitude limit beyond which its resolution decreases significantly. This can be resolved by using a signal attenuator and a smaller sensor body.</t>
  </si>
  <si>
    <t>60001439;60001439;60001439;60001439</t>
  </si>
  <si>
    <t>56260872000;57190153822;57206539503;7103270242</t>
  </si>
  <si>
    <t>Liang, L.;Anantheswaran, R. C.;Bradley, M. J.;Long, B. R.</t>
  </si>
  <si>
    <t>Liang L.</t>
  </si>
  <si>
    <t>Characterization of guided microwave spectrometry using water-ethanol mixtures</t>
  </si>
  <si>
    <t>10.1080/08327823.2002.11688467</t>
  </si>
  <si>
    <t>2-s2.0-0036311729</t>
  </si>
  <si>
    <t>['satellite communication', 'proposed antenna', 'paper presents', 'matching circuit', 'input impedance']</t>
  </si>
  <si>
    <t>This paper presents a new low profile quadrifilar helix antenna. This proposed antenna about 17mm-high, obtains good radiation pattern and axial ratio characteristics for satellite communication at 2.3GHz. The input impedance of this antenna in each port is about 50Œ© without a matching circuit. It makes the feed circuit network simplified and miniaturized.</t>
  </si>
  <si>
    <t>728-731</t>
  </si>
  <si>
    <t>100360296;100360296;100360296</t>
  </si>
  <si>
    <t>24472865500;36989265600;22984536800</t>
  </si>
  <si>
    <t>Iitsuka, Yasushi;Okamoto, Yasuhisa;Haga, Toshiyuki</t>
  </si>
  <si>
    <t>Saitama</t>
  </si>
  <si>
    <t>Antenna Giken Co., Ltd.</t>
  </si>
  <si>
    <t>Iitsuka Y.</t>
  </si>
  <si>
    <t>A low profile quadrifilar helix antenna for satellite communication</t>
  </si>
  <si>
    <t>10.1109/APS.2002.1017086</t>
  </si>
  <si>
    <t>2-s2.0-0036312205</t>
  </si>
  <si>
    <t>['mla antenna', 'miniaturized meander', 'line antennas', 'input resistance', 'horizontal segments', 'highest gain', 'genetic algorithm', 'gain improvements']</t>
  </si>
  <si>
    <t>Miniaturized meander-line antennas were designed by Genetic Algorithm (GA) optimization. Gain improvements were obtained by tuning both the vertical and horizontal segments. The NU-MLA antenna with optimization of both horizontal and vertical segments provided the highest gain and input resistance.</t>
  </si>
  <si>
    <t>362-365</t>
  </si>
  <si>
    <t>60027509;60027509;60027509</t>
  </si>
  <si>
    <t>7006055951;15520505200;7003292252</t>
  </si>
  <si>
    <t>Marrocco, Gaetano;Fonte, Alessandro;Bardati, Fernando</t>
  </si>
  <si>
    <t>Universit√† degli Studi di Roma "Tor Vergata"</t>
  </si>
  <si>
    <t>Marrocco G.</t>
  </si>
  <si>
    <t>Evolutionary design of miniaturized meander-line antennas for RFID applications</t>
  </si>
  <si>
    <t>10.1109/APS.2002.1016099</t>
  </si>
  <si>
    <t>2-s2.0-0036312328</t>
  </si>
  <si>
    <t>['using rlsas', 'rotational symmetry', 'reflection characteristics', 'previous work', 'plasma parameters', 'plasma chamber', 'parallel plate', 'paper proposes', 'memory sizes', 'input impedance', 'high speed', 'good matching', 'feeding circuit', 'essential problem', 'crucial importance', 'coaxial waveguide', 'basic characteristics', 'amplitude deviations', 'also required', 'achieving large']</t>
  </si>
  <si>
    <t>Large-area and uniform plasma production is of crucial importance for achieving large-scaled material processing. In particular, with the progress of memory sizes of micro-processors, the uniformity of plasma parameters over large-area is an essential problem for high speed and high quality process. A rotating mode radial line slot antenna (RLSA) with densely arrayed slots has already been proposed for plasma processing system and the basic characteristics were confirmed. In our previous work, however, the feeding circuit using cylindrical waveguide to excite rotating mode was very large and bulky. In order to make the most of the advantages of small and low profile apparatus by using RLSAs, improvement of the size of feeding circuit as well as of the plasma chamber is required. Moreover, enhancement of the rotational symmetry by optimizing the feeding circuit is also required. This paper proposes a novel feeding circuit using cavity resonator in plasma processing RLSAs. The rotational symmetry of field intensity generated in parallel plate as well as the input impedance is evaluated by using mode matching technique. Excellent rotational symmetry with the amplitude deviations of less than 2dB and good matching with a coaxial waveguide is realized at the same time. The design of reflection characteristics is confirmed by Ansoft-HFSS.</t>
  </si>
  <si>
    <t>276-278</t>
  </si>
  <si>
    <t>60016074;60004853;60031126;60011001;60077785</t>
  </si>
  <si>
    <t>56380745400;7408117894;35495699200;56102798000;7402368273</t>
  </si>
  <si>
    <t>Yamamoto, Tetsuya;Takahashi, Masaharu;Ando, Makoto;Yasaka, Yasuyoshi;Ishii, Nobuo</t>
  </si>
  <si>
    <t>Japan;Japan;Japan;Japan;Japan</t>
  </si>
  <si>
    <t>Minato;Tokyo;Yamagata;Kyoto;Fuchu</t>
  </si>
  <si>
    <t>Tokyo Electron Limited;Tokyo Institute of Technology;Yamagata University;Kyoto University;Tokyo University of Agriculture and Technology</t>
  </si>
  <si>
    <t>60077785;60031126;60016074;60011001;60004853</t>
  </si>
  <si>
    <t>Yamamoto T.</t>
  </si>
  <si>
    <t>Plasma production using rotating mode radial line slot antennas with densely arrayed slots fed by a cavity resonator</t>
  </si>
  <si>
    <t>10.1109/APS.2002.1016977</t>
  </si>
  <si>
    <t>2-s2.0-0036312329</t>
  </si>
  <si>
    <t>['total number', 'stronger swimmer', 'stouter protopodite', 'skogsbergia lerneri', 'six stages', 'single stage', 'rutidermatinae ),', 'rutidermatidae ),', 'pseudophilomedinae ),', 'natatory hairs', 'natatory bristles', 'later stages', 'large increase', 'instar v', 'instar iv', 'instar iii', 'instar ii', 'greater number', 'gigantocypridininae ),', 'extra stage', 'earlier stages', 'cypridinidae ),', 'arx kornicker', 'appendage morphologies', 'also indicates', 'adult male', 'adult female', '9th joint', '7th limbs', '7th limb', '2nd antenna', '2 bristles', '1st antennae']</t>
  </si>
  <si>
    <t>The carapaces and appendages of instars I-IV of Rutiderma darbyi Kornicker, 1983, are described and illustrated. The species has five growth stages including a single stage for the adult. A key to identification of stages by differences in appendage morphologies is presented. The morphologies of appendages at each stage of R. darbyi and R. arx Kornicker, 1992 are compared and found quite similar indicating that the two species develop in the same manner. The numbers of bristles on the 9th joint of the 2nd antenna of species of Rutiderma are useful for identifying the stage of development: 2 bristles on instar I, 3 on instar II, 4 on instar IV, and 5 on instar V. Natatory hairs are absent on bristles of the exopodite of the 2nd antenna of juveniles and present on adults; this distribution is useful for identifying them, and also indicates that the juveniles are restricted to the substrate. The presence of both a greater number of natatory bristles and a stouter protopodite on adult male rutidermatids indicate that the adult male is a stronger swimmer than the adult female. A similarity in the distribution of bristles on the 1st antennae and 6th and 7th limbs of instars I-III of R. darbyi (Rutidermatidae), which has five growth stages, and Skogsbergia lerneri (Kornicker, 1958) (Cypridinidae), which has six growth stages, suggests that the extra stage in species having six stages is added after instar III. The total number of bristles, claws, and teeth on appendages of each stage of R. darbyi (Rutidermatidae: Rutidermatinae), S. lerneri (Cypridinidae: Cypridininae), Gigantocypris muelleri Skogsberg, 1920 (Cypridinidae: Gigantocypridininae), and Tetragonodon rex Kornicker and Harrison-Nelson, 1999 (Philomedidae: Pseudophilomedinae), are compared. The rate of increase of the total number of bristles, claws and teeth at each stage is greater in the earlier stages of R. darbyi, S. lerneri, and T. rex, but greater in the later stages of G. muelleri, primarily because of a large increase in the number of bristles on the 7th limb of G. muelleri in the later stages.</t>
  </si>
  <si>
    <t>426-471</t>
  </si>
  <si>
    <t>60007670;60007670</t>
  </si>
  <si>
    <t>6701449223;8608734800</t>
  </si>
  <si>
    <t>Kornicker, Louis S.;Harrison-Nelson, Elizabeth</t>
  </si>
  <si>
    <t>Washington, D.C.</t>
  </si>
  <si>
    <t>Smithsonian National Museum of Natural History</t>
  </si>
  <si>
    <t>Kornicker L.</t>
  </si>
  <si>
    <t>Ontogeny of Rutiderma darbyi (Crustacea: Ostracoda: Myodocopida: Rutidermatidae) and comparisons with other Myodocopina</t>
  </si>
  <si>
    <t>2-s2.0-0036315737</t>
  </si>
  <si>
    <t>['method may', 'measurements presented', 'landslide investigation', 'gpr method', 'exploitation voids', 'environmental protection']</t>
  </si>
  <si>
    <t>The paper presents examples of applications of the GPR method (Ground Penetrating Radar) to environmental protection. The method may be used in detection of post-exploitation voids, location of hydrocarbons polluted areas, landslide investigation, and location of different underground object. All measurements presented in paper were carried out with the Swedish georadar RAMAC/GPR with 100, 200 and 400 MHz antennas. The correlation of gravimetric and GPR method gave best results.</t>
  </si>
  <si>
    <t>223-232</t>
  </si>
  <si>
    <t>0138015X</t>
  </si>
  <si>
    <t>Publications of the Institute of Geophysics, Polish Academy of Sciences, Series M: Miscellanea</t>
  </si>
  <si>
    <t>60017351;60017351</t>
  </si>
  <si>
    <t>7006803468;36879130800</t>
  </si>
  <si>
    <t>Karczewski, Jerzy;Zietek, Jerzy</t>
  </si>
  <si>
    <t>Krakow MP</t>
  </si>
  <si>
    <t>AGH University of Science and Technology</t>
  </si>
  <si>
    <t>Karczewski J.</t>
  </si>
  <si>
    <t>The use of GPR method in environmental geophysics</t>
  </si>
  <si>
    <t>2-s2.0-0036320237</t>
  </si>
  <si>
    <t>['√© robert', 'zeng etl', 'yaramanci 1996', 'various scales', 'suitable tool', 'safety measures', 'resolution ),', 'resistive rocks', 'research topic', 'regularly carried', 'reference signal', 'radar signals', 'radar reflection', 'radar profiles', 'potash mine', 'olhoeft 2000', 'mine excavations', 'millimetric scale', 'locationof fractures', 'limestone quarry', 'inversion method', 'great importance', 'grasmueck 1996', 'gpr investigations', 'germany ).', 'filling material', 'field data', 'existing fractures', 'etc .).', 'dubois 1995', 'directly deduced', 'detailed analysis', 'decimetric scale', 'commonly used', 'calculated using', 'b ).', 'abraham 2000', '2000 ).', '1995 ).']</t>
  </si>
  <si>
    <t>Ground penetrating radar (GRP) is suitable tool for the detection and location of fractures in resistive rocks, for example, limestone, salt and granite. It is commonly used in quarries and mine excavations (Dubois 1995; Grasmueck 1996; D√©robert and Abraham 2000; Halleux et al. 2000). The Determination of the fracture (opening and filling material) cannot be directly deduced from the radar profiles. It requires a more detailed analysis of the radar signals. Recently, radar signal analysis has become an innovative, research topic for the characterization of interfaces and layers (Fechnier and Yaramanci 1996; Al-Qadi et al. 2000; Olhoeft 2000; Zeng etl. 1995). In order to characterize thin layers (thinner than the resolution), an inversion method based on the frequency content analysis of the radar reflection was developed (Gr√©goire, 2001a,b). This method is based on a comparison between the real reflection coefficient and a synthetic reflection coefficient. The reflection coefficients corresponding to field data are calculated using a reference signal. In this paper, some examples are given of the efficiency of GPR for the locationof fractures of various scales (millimetric scale up to decimetric scale) in a limestone quarry and in an operating potash mine (K+S Group in Germany). Inthis potash mine, GPR investigations are regularly carried out to detect new fractures or the further extension of existing fractures by the exploitation itself (excavation of galleries and drifts, the use of explosives, etc.). Their location is of great importance for the safety of the miners and of the equipment. Safety measures, such as the installation of anchors, can be taken in time. The inversion method was tested by experiments with controlled fracture openings using a 1 GHz radar antenna. Then it was applied to radar data registered in the potash mine to estimate the openings of open fractures present in the roof of the gallery.</t>
  </si>
  <si>
    <t>467-471</t>
  </si>
  <si>
    <t>14014169900;6506795025</t>
  </si>
  <si>
    <t>Gr√©goire, C.;Halleux, L.</t>
  </si>
  <si>
    <t>Gr√©goire C.</t>
  </si>
  <si>
    <t>Characterization of fractures by GPR in a mining environment</t>
  </si>
  <si>
    <t>10.1046/j.1365-2397.2002.00293.x</t>
  </si>
  <si>
    <t>2-s2.0-0036323259</t>
  </si>
  <si>
    <t>['using data', 'time intervals', 'time interval', 'three categories', 'southeastern china', 'small pulses', 'return strokes', 'quite similar', 'normal distribution', 'lightning discharges', 'gaussian distribution', 'first type', 'discharge features', 'also discussed', 'abrupt beginning', '8 œºs', '7 %,', '4 œºs']</t>
  </si>
  <si>
    <t>-Radio science | Atmospheric electricity | Electromagnetic noise and interference | Lightning | Meteology and atmospheric dynamics</t>
  </si>
  <si>
    <t>Characteristics of the electric fields produced by stepped and dart-stepped leaders 200 Œºs just prior to the return strokes during natural negative cloud-to-ground (CG) lightning discharges have been analyzed by using data from a broad-band slow antenna system with 0.08 Œºs time resolution in southeastern China. It has been found that the electric field changes between the last stepped leader and the first return stroke could be classified in three categories. The first type is characterized by a small pulse superimposed on the abrupt beginning of the stroke, and accounts for 42% of all the cases. The second type accounts for 33.3% and is characterized by relatively smooth electric field changes between the last leader pulse and the following return stroke. The third type accounts for 24.7%, and is characterized by small pulses between the last recognizable leader pulse and the following return stroke. On the average, the time interval between the successive leader pulsess prior to the first return strokes and subsequent return strokes was 15.8 Œºs and 9.4 Œºs, respectively. The distribution of time intervals between successive stepped leader pulses is quite similar to Gaussian distribution while that for dart-stepped leader pulses is more similar to a log-normal distribution. Other discharge features, such as the average time interval between the last leader step and the first return stroke peak, the ratio of the last leader pulse peak to that of the return stroke amplitude are also discussed in the paper.</t>
  </si>
  <si>
    <t>863-870</t>
  </si>
  <si>
    <t>60019499;60019499;60019499;60019499;60019499;60019499</t>
  </si>
  <si>
    <t>56234966000;55547738500;57199980275;57198015872;7405272189;56925750000</t>
  </si>
  <si>
    <t>Qie, X.;Yu, Y.;Guo, C.;Laroche, P.;Zhang, G.;Zhang, Q.</t>
  </si>
  <si>
    <t>Chinese Academy of Sciences</t>
  </si>
  <si>
    <t>Qie X.</t>
  </si>
  <si>
    <t>Some features of stepped and dart-stepped leaders near the ground in natural negative cloud-to-ground lightning discharges</t>
  </si>
  <si>
    <t>10.5194/angeo-20-863-2002</t>
  </si>
  <si>
    <t>2-s2.0-0036323867</t>
  </si>
  <si>
    <t>['water sample', 'time period', 'submersible instrument', 'spectral groups', 'specific composition', 'situ measurements', 'separate estimate', 'results obtained', 'rapidly obtained', 'particularly relevant', 'norm spectra', 'hplc analysis', 'green group', 'excitation spectra', 'emitting diodes', 'dilution experiments', 'depth profiles', 'chl fluorescence', 'chl c', 'based instrument', 'aquatic environments', 'algal group', 'actual five']</t>
  </si>
  <si>
    <t>Accessory pigments | Aquatic ecosystems | Chlorophyll fluorescence | Phytoplankton | Primary production</t>
  </si>
  <si>
    <t>Fingerprints of excitation spectra of chlorophyll (Chl) fluorescence can be used to differentiate 'spectral groups' of microalgae in vivo and in situ in, for example, vertical profiles within a few seconds. The investigated spectral groups of algae (green group, Chlorophyta; blue, Cyanobacteria; brown, Heterokontophyta, Haptophyta, Dinophyta; mixed, Cryptophyta) are each characterised by a specific composition of photosynthetic antenna pigments and, consequently, by a specific excitation spectrum of the Chl fluorescence. Particularly relevant are Chl a, Chl c, phycocyanobilin, phycoerythrobilin, fucoxanthin and peridinin. A laboratory-based instrument and a submersible instrument were constructed containing light-emitting diodes to excite Chl fluorescence in five distinct wavelength ranges. Norm spectra were determined for the four spectral algal groups (several species per group). Using these norm spectra and the actual five-point excitation spectrum of a water sample, a separate estimate of the respective Chl concentration is rapidly obtained for each algal group. The results of dilution experiments are presented. In vivo and in situ measurements are compared with results obtained by HPLC analysis. Depth profiles of the distribution of spectral algal groups taken over a time period of few seconds are shown. The method for algae differentiation described here opens up new research areas, monitoring and supervision tasks related to photosynthetic primary production in aquatic environments.</t>
  </si>
  <si>
    <t>39-53</t>
  </si>
  <si>
    <t>Photosynthesis Research</t>
  </si>
  <si>
    <t>60012345-60000726;60023131;60000726;60096441;60096441;60079129;60012345;60030718</t>
  </si>
  <si>
    <t>12647311200;55952803900;7402073550;6507391528;57200739239;15923135200;7102468896;7003923099</t>
  </si>
  <si>
    <t>Beutler, M.;Wiltshire, K. H.;Meyer, B.;Moldaenke, C.;L√ºring, C.;Meyerh√∂fer, M.;Hansen, U. P.;Dau, H.</t>
  </si>
  <si>
    <t>Germany;Germany;Germany;Germany;Germany;Germany</t>
  </si>
  <si>
    <t>Kiel-Kronshagen;Kiel;Berlin;Bremerhaven;Kiel;Plon</t>
  </si>
  <si>
    <t>bbe Moldaenke GmbH;GEOMAR - Helmholtz-Zentrum f√ºr Ozeanforschung Kiel;Freie Universit√§t Berlin;Alfred-Wegener-Institut Helmholtz-Zentrum f√ºr Polar- und Meeresforschung;Christian-Albrechts-Universit√§t zu Kiel;Max Planck Institute for Evolutionary Biology</t>
  </si>
  <si>
    <t>60096441;60079129;60030718;60023131;60012345;60000726</t>
  </si>
  <si>
    <t>Beutler M.</t>
  </si>
  <si>
    <t>A fluorometric method for the differentiation of algal populations in vivo and in situ</t>
  </si>
  <si>
    <t>10.1023/A:1016026607048</t>
  </si>
  <si>
    <t>2-s2.0-0036325075</t>
  </si>
  <si>
    <t>['rights reserved', 'large space', 'feedback sensor', 'control law', 'challenging areas']</t>
  </si>
  <si>
    <t>In the area of study of the dynamics and control of large flexible spacecraft one of the most challenging areas is that of large space-based robotic manipulators. The Deployable Space Manipulator is a large manipulator concept for Low Earth Orbit operation with one rotational joint and one prismatic joint. In this paper the dynamics of the manipulator undergoing large rotational motion while carrying a payload and extending its length are developed and the need for closed loop control is discussed. An output feedback closed loop control approach is presented and a concept for using GPS antennas mounted on the structure as feedback sensor for the control law is presented and discussed. ¬© 2002 COSPAR. Published by Elsevier Science Ltd. All rights reserved.</t>
  </si>
  <si>
    <t>419-425</t>
  </si>
  <si>
    <t>Advances in Space Research</t>
  </si>
  <si>
    <t>60072331;60004407</t>
  </si>
  <si>
    <t>7005654220;6701904996</t>
  </si>
  <si>
    <t>Romero, I.;Vignjevic, R.</t>
  </si>
  <si>
    <t>Darmstadt;Cranfield</t>
  </si>
  <si>
    <t>European Space Operations Centre;Cranfield University</t>
  </si>
  <si>
    <t>Romero I.</t>
  </si>
  <si>
    <t>Deployable space manipulator closed-loop control, ideas and possibilities of using GPS as a sensor</t>
  </si>
  <si>
    <t>S0273117702003174</t>
  </si>
  <si>
    <t>10.1016/S0273-1177(02)00317-4</t>
  </si>
  <si>
    <t>2-s2.0-0036327468</t>
  </si>
  <si>
    <t>['well developed', 'two cushion', 'transverse rows', 'shorter claws', 'short setae', 'sem ).', 'report provides', 'mid legs', 'medial groove', 'longer tibiae', 'live lice', 'like pads', 'light microscopy', 'gonopods covering', 'genital opening', 'demonstrated however', 'bovicola hilli', 'arthropod ectoparasites', 'antennae sensillae', 'also recorded', 'aedeagus could', 'abdominal segments', '2 mm']</t>
  </si>
  <si>
    <t>Bovicola | Ectoparasites | Kobus ellipsiprymnus | SEM | Waterbuck</t>
  </si>
  <si>
    <t>Arthropod ectoparasites have rarely been described under the scanning electron microscope (SEM). The content of this report provides further information on the morphology of Bovicola hilli, as previously only described by light microscopy. Live lice were collected and prepared for viewing by scanning electron microscopy. Micromorphological features investigated included aspects of the forehead, mandibles, medial groove, cushion-like pads, antennae, antennae sensillae, legs and claws, abdominal segments and spiracles, as well as the throrax. The total average length (2.2 mm) was also recorded. The forehead was emarginated. The mandibles were notched and serrated. The medial groove was well developed. Beneath the mandibles, two cushion-like pads were described. The antenna showed conical setae on a toothed distal segment. The antennal sensillae consisted of 12 apical pegs, two tuft organs protruding from two pore organs and three radiated plate organs. The mid legs had longer tibiae and claws than the front and hind. The legs showed extended single claws that closed towards fixed apositional but shorter claws. Abdominal segments showed six pairs of spiracles, a wide third segment with tergites and sternites and transverse rows of short setae. The gonopods covering the genital opening displayed only a few short setae. The aedeagus could not be demonstrated however, two parameres protruded from the genital opening. Two large thoracic spiracles were noted. The investigation should facilitate future identifications and possible comparative studies of this louse by biologists, entomologists and veterinarians.</t>
  </si>
  <si>
    <t>59-63</t>
  </si>
  <si>
    <t>Koedoe</t>
  </si>
  <si>
    <t>60013269;60013269;60013269</t>
  </si>
  <si>
    <t>7403215583;57214514297;7004997583</t>
  </si>
  <si>
    <t>Turner, M. L.;Baker, C.;Marais, R.</t>
  </si>
  <si>
    <t>Pretoria</t>
  </si>
  <si>
    <t>Sefako Makgatho Health Sciences University (SMU)</t>
  </si>
  <si>
    <t>Turner M.</t>
  </si>
  <si>
    <t>Scanning electron microscopical investigation of the waterbuck louse Bovicola (syn. Damalinia) hilli found at the Rietvlei Nature Reserve near Pretoria</t>
  </si>
  <si>
    <t>2-s2.0-0036330388</t>
  </si>
  <si>
    <t>['unusual trauma', 'tv antenna', 'transpalatal approach', 'sphenoid sinus', 'skull base', 'rare especially', 'potentially life', 'pituitary fossa', 'old child', 'hard palate', 'clinical examination', 'challenging injuries', 'cerebral angiography', 'antenna penetrating']</t>
  </si>
  <si>
    <t>Craniofacial injury | Foreign bodies | Hard palate | Paranasal sinuses | Pediatric trauma | Penetrating wounds | Skull-base</t>
  </si>
  <si>
    <t>Penetrating craniofacial injuries are rare especially in the pediatric age group. They are potentially life-threatening and challenging injuries. We describe an unusual trauma in a 30-month-old child who suffered a craniofacial injury caused by TV antenna. Clinical examination and radiological investigation showed the antenna penetrating the hard palate, left posterior nasal choana, sphenoid sinus, and skull base, up to pituitary fossa. There was no evidence of great vessels injury that confirmed by cerebral angiography. Transpalatal approach was used to remove the antenna and repair the skull base defect. There was no neurological or visual activity deficit postoperatively. The child developed diabetes insipidus that is well controlled using desmopressin.</t>
  </si>
  <si>
    <t>303-307</t>
  </si>
  <si>
    <t>Journal of Craniofacial Surgery</t>
  </si>
  <si>
    <t>60045463-60038812;60045463;60045463-60038812</t>
  </si>
  <si>
    <t>6603188231;16202836200;57200341453</t>
  </si>
  <si>
    <t>Al-Sebeih, Khalid;Karagiozov, Kostadin;Jafar, Abdulmohsen</t>
  </si>
  <si>
    <t>Kuwait;Kuwait</t>
  </si>
  <si>
    <t>;Kuwait City</t>
  </si>
  <si>
    <t>Al-Sabah Hospital;Kuwait University</t>
  </si>
  <si>
    <t>60045463;60038812</t>
  </si>
  <si>
    <t>Al-Sebeih K.</t>
  </si>
  <si>
    <t>Penetrating craniofacial injury in a pediatric patient</t>
  </si>
  <si>
    <t>10.1097/00001665-200203000-00022</t>
  </si>
  <si>
    <t>2-s2.0-0036333064</t>
  </si>
  <si>
    <t>['various results', 'type perform', 'optimized using', 'maximum gain', 'genetic algorithms', 'element spacing', 'digital word']</t>
  </si>
  <si>
    <t>A method of designing smart antennas based on switched parasitic antenna arrays is presented in this paper. The direction of maximum gain can be controlled by a digital word, while the selection of element spacing and weighting is optimized using the method of genetic algorithms. Various results are presented to show how antennas of this type perform, outlining the advantages and limitations of their design.</t>
  </si>
  <si>
    <t>927-928</t>
  </si>
  <si>
    <t>60002947;60002947</t>
  </si>
  <si>
    <t>6506240995;7003690777</t>
  </si>
  <si>
    <t>Varlamos, P. K.;Capsalis, C. N.</t>
  </si>
  <si>
    <t>National Technical University of Athens</t>
  </si>
  <si>
    <t>Varlamos P.</t>
  </si>
  <si>
    <t>Electronic beam steering using switched parasitic smart antenna arrays - Abstract</t>
  </si>
  <si>
    <t>10.1163/156939302X00264</t>
  </si>
  <si>
    <t>2-s2.0-0036335674</t>
  </si>
  <si>
    <t>['two sources', 'two arcs', 'synthesized two', 'square errors', 'square error', 'single transmitter', 'second type', 'scattering angle', 'paper estimates', 'optimal domain', 'one results', 'minimum value', 'large near', 'infinite line', 'former type', 'finite resolution', 'error contributes', 'error becomes', 'doppler velocity', 'doppler velocities', 'domain 1', 'bistatic receiver', 'azimuth angle', 'arc connecting']</t>
  </si>
  <si>
    <t>This paper estimates the error of the magnitude of a synthesized two-dimensional horizontal velocity vector in a bistatic radar system that is composed of a single transmitter/receiver and a receiver. Two sources of error are identified in the synthesized velocity vector. One results from finite resolution in measuring the Doppler velocity at the transmitter/receiver and the receiver. The other is caused by finite resolution in detecting an azimuth angle at the transmitter/receiver and range at the receiver, resulting in errors in determining the scattering angle and the directions of the two Doppler velocities. The mean-square error of the synthesized Doppler velocity due to the former type of error is a minimum on an arc connecting the transmitter/receiver and the receiver, on which the scattering angle is approximately 100¬∞ if the mean-square errors of the Doppler velocities at both the transmitter/receiver and receiver are equal. Within a crescent-shaped domain bounded by two arcs on which the scattering angle takes values of approximately 52¬∞ and 142¬∞, respectively, this mean-square error is at most twice the minimum value. This domain naturally includes the arc of the minimum error mentioned above. This domain is called domain 1. The second type of error becomes very large near an infinite line that passes the transmitter/receiver and the bistatic receiver. The magnitudes of the mean-square errors of both types are compared for quickly rotating antennas and it is shown that the second type of error contributes more than 10% of the first one within a domain that contains the baseline (domain 2); thus, it cannot be neglected there. Outside domain 2, however, the contribution of the second type of error can be neglected. Then the optimal domain for measurement by this system is domain 1 with a domain in which domain 1 and domain 2 overlap being subtracted from it.</t>
  </si>
  <si>
    <t>74-79</t>
  </si>
  <si>
    <t>60024168;60024168</t>
  </si>
  <si>
    <t>7005796535;8713718500</t>
  </si>
  <si>
    <t>Takaya, Yoshimasa;Nakazato, Masahisa</t>
  </si>
  <si>
    <t>Tsukuba</t>
  </si>
  <si>
    <t>Meteorological Research Institute</t>
  </si>
  <si>
    <t>Takaya Y.</t>
  </si>
  <si>
    <t>Error estimation of the synthesized two-dimensional horizontal velocity in a bistatic doppler radar system</t>
  </si>
  <si>
    <t>10.1175/1520-0426(2002)019&lt;0074:EEOTST&gt;2.0.CO;2</t>
  </si>
  <si>
    <t>2-s2.0-0036336446</t>
  </si>
  <si>
    <t>['spatial variations', 'sky constructed', 'sanae iv', 'riometer operated', 'paper include', 'instrument functions', 'hour rotation', 'dipole elements', 'celestial map', 'antenna array', '46 antennas']</t>
  </si>
  <si>
    <t>A 64-beam imaging riometer was constructed in the summer of 1996/97 at the new South African Antarctic base, SANAE IV on Vesleskarvet, to study the temporal and spatial variations in enhanced ionospheric ionization. These variations are deduced from the absorption of cosmic radio wave noise as recorded by the riometer, using theoretically derived beam directivities. These directivities had first to be validated. The validation studies reported in this paper include the convolution of a known radio sky map with the antenna beam directivities during a 24-hour rotation of the Earth. The resulting diurnal variation curves compared well with quiet day variation In cosmic radio noise as recorded by the beams of the riometer. Although the instrument functions as a low-resolution radio telescope, the celestial map of the sky constructed from the riometer beam signals showed the same features as existing radio maps. Some of the crossed-dipole elements of the antenna array were lost during storms. The quiet day curves recorded in the 64 beam directions demonstrated, however, that the theoretically calculated directivities may still be used to study spatial absorption phenomena even when the riometer operated with only 46 antennas.</t>
  </si>
  <si>
    <t>293-296</t>
  </si>
  <si>
    <t>South African Journal of Science</t>
  </si>
  <si>
    <t>60029714;60029714;60029714</t>
  </si>
  <si>
    <t>57199229204;6603984859;7103043266</t>
  </si>
  <si>
    <t>Wilson, A.;Stoker, P. H.;Mathews, M. J.</t>
  </si>
  <si>
    <t>Potchefstroom</t>
  </si>
  <si>
    <t>North-West University</t>
  </si>
  <si>
    <t>Wilson A.</t>
  </si>
  <si>
    <t>The 64-beam imaging riometer array on Vesleskarvet, Antarctica. 1, evaluation of the viewing directions</t>
  </si>
  <si>
    <t>2-s2.0-0036342404</t>
  </si>
  <si>
    <t>['use multipath', 'tracking accuracy', 'receivers treat', 'receiver antenna', 'navigation constructively', 'multipath affects']</t>
  </si>
  <si>
    <t>Current navigation systems like GPS(Global Positioning System) and its Russian counterpart GLONASS(Global Navigation Satellite System) only evaluate the direct signal path. The receivers treat the reflected paths also reaching the receiver antenna as disturbance which has to be suppressed. Multipath affects the tracking accuracy by resulting in a degeneration of the S-curve of the DLL(Delay Locked Loop). Nowadays the future European system GALILEO and GPSIIF/III with two new signals are on its way to the market and it is time to think about new receiver structures. Therefore we investigated if it is possible to use multipath for navigation constructively.</t>
  </si>
  <si>
    <t>1844-1848</t>
  </si>
  <si>
    <t>;;;60086935</t>
  </si>
  <si>
    <t>7005283708;6507302875;57197951575;8928889400</t>
  </si>
  <si>
    <t>Bischoff, Renke;H√§b-Umbach, Reinhold;Schulz, Wolfgang;Heinrichs, G√ºnter</t>
  </si>
  <si>
    <t>Augsburg</t>
  </si>
  <si>
    <t>MAN Technologie GmbH</t>
  </si>
  <si>
    <t>Bischoff R.</t>
  </si>
  <si>
    <t>Employment of a multipath receiver structure in a combined GALILEO/UMTS receiver</t>
  </si>
  <si>
    <t>10.1109/VTC.2002.1002940</t>
  </si>
  <si>
    <t>2-s2.0-0036343117</t>
  </si>
  <si>
    <t>['use depends', 'unitary delay', 'techniques demand', 'results obtained', 'result implies', 'mobile stations', 'mobile station', 'los ).', 'high percentage', 'enough space', 'element coupling', 'efficient rejection', 'doa algorithm', 'direction towards', 'direct line', 'desired signal', 'correlation coefficient', 'circular arrays', 'beamforming techniques', 'base station', 'array antennas', 'also possible', 'advanced direction']</t>
  </si>
  <si>
    <t>By use of array antennas in mobile radio communications, gain for the desired signal and more efficient rejection of interferences can be achieved, either through diversity or beamforming techniques. Their use depends, basically, on the correlation coefficient between signals on the different array elements, that is influenced by the existence of direct line of sight (LOS). As yet, arrays are located only at the base station, but their use at the mobile station is also possible. In this work, advanced direction of arrival (DOA) and delay estimation algorithms with a uniform circular array (UCA) located at the mobile station are analysed. These techniques demand a highly accurate calibration of the array to reduce the effects of both inter-element coupling and non-omni directional antenna pattern. On the basis of measurements in an anechoic room calibration is performed, and a unitary delay-DOA algorithm is adapted and implemented for circular arrays. The results obtained from a measurement campaign show that at a high percentage of locations the DOA of the first multipath component coincides with the direction towards the transmitter in azimuth. This result implies the use of array antennas also in mobile stations where enough space is available, e.g. on the roof of cars and trains.</t>
  </si>
  <si>
    <t>560-564</t>
  </si>
  <si>
    <t>60075080;60075080;60011226;60011226</t>
  </si>
  <si>
    <t>6506736990;6602483866;7006638284;7004621339</t>
  </si>
  <si>
    <t>Terr√©s, Jos√© Luis Mateo;Gaspard, Ingo;Freese, Jens;Jakoby, Rolf</t>
  </si>
  <si>
    <t>Frankfurt am Main;Darmstadt</t>
  </si>
  <si>
    <t>T-Systems International GmbH;Technische Universit√§t Darmstadt</t>
  </si>
  <si>
    <t>60075080;60011226</t>
  </si>
  <si>
    <t>Terr√©s J.</t>
  </si>
  <si>
    <t>Calibration and direction of arrival estimation with a uniform circular array for mobile radio channels</t>
  </si>
  <si>
    <t>10.1109/VTC.2002.1002544</t>
  </si>
  <si>
    <t>2-s2.0-0036343125</t>
  </si>
  <si>
    <t>['points outside', 'paper presents', 'horizontal planes', 'geometrical approach', 'cellular antennas', 'axis taking']</t>
  </si>
  <si>
    <t>Radiation patterns | Transmitting antennas | Wireless communications</t>
  </si>
  <si>
    <t>This paper presents a geometrical approach to generate 3D radiation patterns for cellular antennas. The procedure is based on rotation of the vertical radiation pattern around the z-axis taking into account the horizontal radiation pattern. This method is useful in order to estimate the electromagnetic field intensity in points outside the vertical or horizontal planes.</t>
  </si>
  <si>
    <t>741-744</t>
  </si>
  <si>
    <t>60011324;118123665;60011324</t>
  </si>
  <si>
    <t>6603358314;6505459002;7004192487</t>
  </si>
  <si>
    <t>Lopes, Waslon Terllizzie Ara√∫jo;Glionna, Giuseppe;De Alencar, Marcelo Sampaio</t>
  </si>
  <si>
    <t>Joao Pessoa;Recife</t>
  </si>
  <si>
    <t>Universidade Federal da Para√≠ba;TIM-Tele Nordeste Celular</t>
  </si>
  <si>
    <t>60011324;118123665</t>
  </si>
  <si>
    <t>Lopes W.</t>
  </si>
  <si>
    <t>Generation of 3D radiation patterns: A geometrical approach</t>
  </si>
  <si>
    <t>10.1109/VTC.2002.1002585</t>
  </si>
  <si>
    <t>2-s2.0-0036343165</t>
  </si>
  <si>
    <t>['signal quality', 'sampling rate', 'realized allowing', 'paper investigates', 'maximize reconfigurability', 'flexible receiver', 'digitization occurs', 'bandpass signals', 'associated problems', 'aperture jitter']</t>
  </si>
  <si>
    <t>To maximize reconfigurability in software radio receivers, digitization should occur as close to the antenna as possible. Bandpass sampling allows the digitization of bandpass signals at RF or intermediate frequencies without significantly increasing the sampling rate. This enables a more flexible receiver to be realized allowing for many radio functions to be defined in software. Sampling of signals at high carrier frequencies has associated problems such as the effects of aperture jitter. Jitter can limit the frequency at which digitization occurs and also degrade receiver performance. This paper investigates the effects of jitter on signal quality in bandpass sampling systems.</t>
  </si>
  <si>
    <t>1901-1905</t>
  </si>
  <si>
    <t>60022148;60022148;60022148</t>
  </si>
  <si>
    <t>57198082549;7003497031;57191284913</t>
  </si>
  <si>
    <t>Patel, Milan;Darwazeh, Izzat;O‚Äôreilly, John J.</t>
  </si>
  <si>
    <t>London</t>
  </si>
  <si>
    <t>University College London</t>
  </si>
  <si>
    <t>Patel M.</t>
  </si>
  <si>
    <t>Bandpass sampling for software radio receivers, and the effect of oversampling on aperture jitter</t>
  </si>
  <si>
    <t>10.1109/VTC.2002.1002953</t>
  </si>
  <si>
    <t>2-s2.0-0036343211</t>
  </si>
  <si>
    <t>['wireless channels', 'spatial properties', 'real environments', 'mobile users', 'data collected', 'angular spread', 'angular distribution']</t>
  </si>
  <si>
    <t>The performance of a spatial filtering system depends on the spatial properties of wireless channels, such as an angular spread, and an angular distribution of mobile users. In this paper, we have analyzed the wireless channel characteristics in the urban area using the data collected from the real environments.</t>
  </si>
  <si>
    <t>842-845</t>
  </si>
  <si>
    <t>60024472;60024472;60001558;60108075;60108075;60108075</t>
  </si>
  <si>
    <t>7201926377;55492116600;7402325963;36799220400;8094672800;14826890800</t>
  </si>
  <si>
    <t>Ko, Hak Lim;Kim, Won Taek;Oh, Hyun Seo;Yun, Jong Cheo;Byun, Jae Woan;Kim, Hoo Jong</t>
  </si>
  <si>
    <t>South Korea;South Korea;South Korea</t>
  </si>
  <si>
    <t>Seoul;Asan;Daejeon</t>
  </si>
  <si>
    <t>SK Telecom Co., Ltd.;Hoseo University;Electronics and Telecommunications Research Institute</t>
  </si>
  <si>
    <t>60108075;60024472;60001558</t>
  </si>
  <si>
    <t>Ko H.L.</t>
  </si>
  <si>
    <t>A wireless channel characteristics for the spatial filtering systems</t>
  </si>
  <si>
    <t>10.1109/VTC.2002.1002606</t>
  </si>
  <si>
    <t>2-s2.0-0036343329</t>
  </si>
  <si>
    <t>['two kinds', 'temporal 2d', 'smart antenna', 'rake technology', 'performance compared', 'parameters analyzed', 'joint spatial', 'cdma system']</t>
  </si>
  <si>
    <t>In this paper, output SINR performance of smart antenna and two kinds of 2D-rake technology- combined and joint spatial-temporal 2D-rake is compared in the same single cell DS-CDMA system. Average output SINR expressions have been derived, with the parameters analyzed and performance compared.</t>
  </si>
  <si>
    <t>1359-1363</t>
  </si>
  <si>
    <t>60025278;60025278;60025278;60107350;60107350</t>
  </si>
  <si>
    <t>56082250400;57200060207;55920646700;48861644500;7005467461</t>
  </si>
  <si>
    <t>Han, Shuangfeng;Wang, Youzheng;Wang, Jing;Nishio, Akihiko;Kato, Osamu</t>
  </si>
  <si>
    <t>Japan;China</t>
  </si>
  <si>
    <t>Kadoma;Beijing</t>
  </si>
  <si>
    <t>Panasonic Corporation;Tsinghua University</t>
  </si>
  <si>
    <t>60107350;60025278</t>
  </si>
  <si>
    <t>Han S.</t>
  </si>
  <si>
    <t>Performance comparison of 2D-rake and smart antenna</t>
  </si>
  <si>
    <t>10.1109/VTC.2002.1002838</t>
  </si>
  <si>
    <t>2-s2.0-0036343384</t>
  </si>
  <si>
    <t>['weight vector', 'three algorithms', 'spatial processing', 'receiver exploits', 'rake receiver', 'principal eigenvector', 'power method', 'noise ratio', 'maximum signal', 'investigate eigen', 'desired signal', 'covariance matrix', 'computational complexity', 'beamforming resulting', '6 ],', '4 ],', '2 ],', '1 ].']</t>
  </si>
  <si>
    <t>In this paper we investigate Eigen-Beamforming resulting from the Maximum Signal to Noise Ratio (MSNR) criterion [1]. MSNR beamforming criterion leads to a Simple Eigenvalue problem (SE) so that the weight vector is the principal eigenvector of the covariance matrix of the desired signal. We employ a Beamformer-Rake receiver [2], [3] at the uplink of a Wideband Code Division Multiple Access (WCDMA) [4], [5] system. The receiver exploits the MSNR based beamforming for spatial processing. There are different algorithms like the Power Method [6], the Lagrange Multiplier Method [7] and the Conjugate Gradient Method [8] to solve the SE. We compare these three algorithms in terms of computational complexity and Bit Error Rate (BER) performance in multipath propagation environment.</t>
  </si>
  <si>
    <t>1776-1780</t>
  </si>
  <si>
    <t>60027090;60094206;60027090</t>
  </si>
  <si>
    <t>Seoul;Blacksburg</t>
  </si>
  <si>
    <t>LG Electronics, Korea;Virginia Polytechnic Institute and State University</t>
  </si>
  <si>
    <t>60094206;60027090</t>
  </si>
  <si>
    <t>Comparison of low complexity algorithms for MSNR beamforming</t>
  </si>
  <si>
    <t>10.1109/VTC.2002.1002926</t>
  </si>
  <si>
    <t>2-s2.0-0036343567</t>
  </si>
  <si>
    <t>['two constraints', 'transmit two', 'transmit power', 'small degradations', 'simulated channels', 'receive ),', 'performance gains', 'multiple antennas', 'mobiles equipped', 'measured channels', 'line one', 'eirp ).', 'downlink beamforming', 'doppler frequency', 'degrades performance', 'channel estimation', 'beamforming vectors', 'beamforming aims', 'associated receivers', 'also considered']</t>
  </si>
  <si>
    <t>Downlink beamforming in a WLAN-type system employing access points and mobiles equipped with multiple antennas and associated receivers and transmitters are considered. The beamforming aims at maximizing the performance under constraints on transmit power or equivalent isotropic radiated power (EIRP). Solutions for the two constraints are derived and investigated using simulated and measured channels. Our simulation and experimental results shows that performance gains of 8-10dB when using four directional transmitter antennas and two receive antennas (as compared with a base-line one-transmit two-receive), are possible under both constraints. For simulated channels, a delay between channel estimation and use of the same channel of up to 10% of the (inverse of the) Doppler frequency only degrades performance some tenths of a dB. In our measurements, very small degradations are seen with delays of up to 130ms. The measurements were made under relatively stationary conditions with only occasionally moving people Two different strategies for updating the beamforming vectors: sounding and ping-pong, are also considered in the paper.</t>
  </si>
  <si>
    <t>1906-1910</t>
  </si>
  <si>
    <t>60002014;60002014;60020650;60020650;60020650</t>
  </si>
  <si>
    <t>6602083541;57193744800;7202710445;7102445851;7102568206</t>
  </si>
  <si>
    <t>Zetterberg, P.;Bengtsson, M.;McNamara, D.;Karlsson, P.;Beach, M. A.</t>
  </si>
  <si>
    <t>United Kingdom;Sweden</t>
  </si>
  <si>
    <t>Bristol;Stockholm</t>
  </si>
  <si>
    <t>University of Bristol;The Royal Institute of Technology (KTH)</t>
  </si>
  <si>
    <t>60020650;60002014</t>
  </si>
  <si>
    <t>Zetterberg P.</t>
  </si>
  <si>
    <t>Performance of multiple-receive multiple-transmit beamforming in WLAN-type systems under power or EIRP constraints with delayed channel estimates</t>
  </si>
  <si>
    <t>10.1109/VTC.2002.1002954</t>
  </si>
  <si>
    <t>2-s2.0-0036343625</t>
  </si>
  <si>
    <t>['wire grid', 'severe storms', 'sanae iv', 'salient details', 'paper reports', 'one quarter', 'mounted horizontally', 'leeward side', 'imaging riometer', 'ground plane', 'grid area', 'dipole antennas', 'antenna array', '64 crossed']</t>
  </si>
  <si>
    <t>An 8 √ó 8 array of 64 crossed-dipole antennas of an imaging riometer was erected at the new South African Antarctic base, SANAE IV, during the summer of 1996/97. Severe storms in subsequent years damaged several elements of the array, which requires constant maintenance and repairs. The 35.34 √ó 35.34 m wire grid of the ground plane, which was mounted horizontally above the slightly inclined snow level, resulted in considerable snow build-up on the leeward side in the direction of the SANAE IV base. During 1999, the accumulated snow covered about one quarter of the grid area and deformed the wire grid and with it the antenna array, to such an extent that it no longer functioned properly. This paper reports on the salient details of a new imaging riometer antenna array erected during the 1999/2000 summer season at the base.</t>
  </si>
  <si>
    <t>296-297</t>
  </si>
  <si>
    <t>6507040247;7005944569;6603984859</t>
  </si>
  <si>
    <t>Benadie, A.;Stassen, H.;Stoker, P. H.</t>
  </si>
  <si>
    <t>Benadie A.</t>
  </si>
  <si>
    <t>The 64-beam imaging riometer antenna array on Vesleskarvet, Antarctica. 2, construction of a storm-resistant antenna array</t>
  </si>
  <si>
    <t>2-s2.0-0036344986</t>
  </si>
  <si>
    <t>['key techniques', 'downlink capacity', 'coverage trade', 'coverage gains', 'capacity limitations', 'also extend', 'advanced antennas']</t>
  </si>
  <si>
    <t>Advanced antenna technologies are identified as one of the key techniques to improving the capacity and coverage of third generation WCDMA (FDD) systems. Advanced antennas can solve the capacity limitations in certain urban cells. Furthermore, they can also extend the coverage of large rural cells. The goal of this contribution is to highlight the downlink capacity and coverage gains and show the potential in capacity and coverage trade-offs for a WCDMA downlink provided by the use of advanced antenna systems installed at WCDMA base stations.</t>
  </si>
  <si>
    <t>1145-1149</t>
  </si>
  <si>
    <t>60080668;60016575;60004661</t>
  </si>
  <si>
    <t>7006657266;7003478976;7003894845</t>
  </si>
  <si>
    <t>Barta, J√≥zsef;Petersson, Sven;Hagerman, Bo</t>
  </si>
  <si>
    <t>Hungary;Sweden;Sweden</t>
  </si>
  <si>
    <t>Budapest;Stockholm;Stockholm</t>
  </si>
  <si>
    <t>Ericsson Hungary Ltd.;Ericsson Sweden;Telefonaktiebolaget LM Ericsson</t>
  </si>
  <si>
    <t>Barta J.</t>
  </si>
  <si>
    <t>Downlink capacity and coverage trade-offs in WCDMA with advanced antenna systems</t>
  </si>
  <si>
    <t>10.1109/VTC.2002.1002793</t>
  </si>
  <si>
    <t>2-s2.0-0036346162</t>
  </si>
  <si>
    <t>['two flavors', 'training sequences', 'suppression method', 'stage co', 'signal separation', 'performs better', 'noise ratio', 'msinr method', 'mimo system', 'mimo context', 'maximum sinr', 'low complexity', 'first proposed', 'feedback filter', 'explicit methods', 'edge environment', 'directly applied', 'detected individually', 'data streams', 'channel interference', 'blind method']</t>
  </si>
  <si>
    <t>EDGE | Interference cancellation | Low complexity | MIMO</t>
  </si>
  <si>
    <t>We propose a low complexity receiver structure for multiple transmit antenna, multiple receive antenna (MIMO) system in EDGE environment. In such a MIMO system, independent data streams are transmitted through different transmit antennas. In the proposed low complexity receiver structure, these data streams are separated and detected individually. The signal separation at the receiver is performed by the space-time interference cancellation filters. Each filter has a target data stream and intends to maximize the signal to interference and noise ratio (SINR) of that target data stream. Each filter is followed by a prefilter and a decision feedback sequence estimator (DFSE) which includes a feedback filter and a MAP sequence estimator. The maximum SINR (MSINR) interference cancellation comes in two flavors: blind and explicit methods. The blind MSINR method was first proposed in [4] as a two-stage co-channel interference (CCI) suppression method with multiple receive antennas. We show that the blind MSINR method can be directly applied in the MIMO context and also derive another variation of MSINR method, which we term the explicit MSINR method. While both methods achieve decent performance at low complexity, explicit method utilizes the knowledge of all the training sequences and performs better than blind method.</t>
  </si>
  <si>
    <t>2028-2032</t>
  </si>
  <si>
    <t>60023290;60023290;60032179;60032179</t>
  </si>
  <si>
    <t>55973381400;35583024300;7006280121;7006765697</t>
  </si>
  <si>
    <t>Zhang, Jianzhong;Olivier, Jan;Sayeed, Akbar;Van Veen, Barry</t>
  </si>
  <si>
    <t>Madison;Murray</t>
  </si>
  <si>
    <t>University of Wisconsin-Madison;Nokia USA</t>
  </si>
  <si>
    <t>60032179;60023290</t>
  </si>
  <si>
    <t>Zhang J.</t>
  </si>
  <si>
    <t>Low complexity MIMO receiver via maximum SINR interference cancellation</t>
  </si>
  <si>
    <t>10.1109/VTC.2002.1002980</t>
  </si>
  <si>
    <t>2-s2.0-0036346245</t>
  </si>
  <si>
    <t>['transmit antennas', 'small values', 'receive antennas', 'protocols considered', 'proposed strategy', 'novel strategy', 'noise ratio', 'link throughput', 'general channel', 'blast architecture', 'antenna selection', 'adaptively selecting']</t>
  </si>
  <si>
    <t>Antenna selection | BLAST | Go back N | TCP</t>
  </si>
  <si>
    <t>In this paper we investigate the performance of data-link and transport protocols running on a transmission system including multiple transmit and receive antennas with a BLAST architecture. More specifically, by exploring the possibility of adaptively selecting the set of transmit antennas to improve protocol performance, we propose and discuss a novel strategy for antenna selection which is suited to the protocols considered. We show that the use of these adaptive techniques leads to an increase of the link throughput, which becomes significant even at small values of the signal-to-noise ratio if the proposed strategy is adopted. Moreover, when applied to TCP, our selection method significantly outperforms the more general channel-capacity-based selection rules.</t>
  </si>
  <si>
    <t>409-413</t>
  </si>
  <si>
    <t>60024690;60024690;60024690</t>
  </si>
  <si>
    <t>55431314900;7004084969;7102431876</t>
  </si>
  <si>
    <t>Milani, Alessio;Tralli, Velio;Zorzi, Michele</t>
  </si>
  <si>
    <t>Milani A.</t>
  </si>
  <si>
    <t>Improving protocol performance in BLAST-based wireless systems using channel adaptive antenna selection</t>
  </si>
  <si>
    <t>10.1109/VTC.2002.1002744</t>
  </si>
  <si>
    <t>2-s2.0-0036346281</t>
  </si>
  <si>
    <t>['spatial diversity', 'slot assignment', 'results show', 'dynamic packet', 'different degrees', 'combined dpa', 'base station', 'antenna array', 'algorithm combined']</t>
  </si>
  <si>
    <t>In this work we discuss the use of a dynamic packet to time-slot assignment (DPA) algorithm combined with a nonlinear interference suppression method for a TDMA-based network equipped with an antenna array in the base station. Single and multicell cell scenarios are considered. The whole receiver strategy (combined DPA and non-linear spatial processing) is then evaluated for different degrees of spatial diversity. Results show that the combined strategy products a considerable throughput improvement, specially for a high offered load condition.</t>
  </si>
  <si>
    <t>792-796</t>
  </si>
  <si>
    <t>100468880;60020457;100468880;60020457</t>
  </si>
  <si>
    <t>7003333691;7005534283;8414458800;6603426803</t>
  </si>
  <si>
    <t>De Ara√∫jo, R. R.;Cavalcanti, F. R.P.;Mota, J. C.M.;Dorizzi, B.</t>
  </si>
  <si>
    <t>Brazil;France</t>
  </si>
  <si>
    <t>Fortaleza;Evry</t>
  </si>
  <si>
    <t>Universidade Federal do Cear√°;INT</t>
  </si>
  <si>
    <t>60020457;100468880</t>
  </si>
  <si>
    <t>De Ara√∫jo R.R.</t>
  </si>
  <si>
    <t>Combined dynamic channel assignment and non-linear spatial processing for high throughput packet radio</t>
  </si>
  <si>
    <t>10.1109/VTC.2002.1002596</t>
  </si>
  <si>
    <t>2-s2.0-0036346314</t>
  </si>
  <si>
    <t>['transmission system', 'extensive measurements', 'channel characteristics', 'also performed']</t>
  </si>
  <si>
    <t>Extensive measurements have been carried out in Paris subway tunnels to determine the channel characteristics and to deduce the available channel capacity of a Multiple Input Multiple Output (MIMO) transmission system. An analysis of the power correlation coefficients of the antennas on the train and on the platform is also performed to optimize the position of the antennas.</t>
  </si>
  <si>
    <t>60104665;60104665;60104665;60104665</t>
  </si>
  <si>
    <t>7004669030;7101769574;6507996321;7003924509</t>
  </si>
  <si>
    <t>Lienard, M.;Baudet, J.;Degardin, D.;Degauque, P.</t>
  </si>
  <si>
    <t>Lille</t>
  </si>
  <si>
    <t>Universit√© de Lille</t>
  </si>
  <si>
    <t>Lienard M.</t>
  </si>
  <si>
    <t>Capacity of multi-antenna array systems in tunnel environment</t>
  </si>
  <si>
    <t>10.1109/VTC.2002.1002542</t>
  </si>
  <si>
    <t>2-s2.0-0036346322</t>
  </si>
  <si>
    <t>['varying phases', 'time diversity', 'smart antennas', 'small oscillations', 'receiver ).', 'q carriers', 'novel merger', 'intended user', 'input single', 'employing mc', 'cdma system', 'carrier mc', 'carefully controlled', 'bs ).', 'beam pattern', 'base station', 'array elements']</t>
  </si>
  <si>
    <t>In this paper, we introduce a novel merger of Multi-Input Single-Output (MISO) systems and MC-CDMA (multi-carrier code division multiple access) systems. Here, each group of Q carriers in the N-carrier MC-CDMA system (Q&lt;N) is applied to its own M-element smart antenna at the base station (BS). The smart antennas are separated by a distance that ensures signals generated by each antenna are independent (at the receiver). Applying proper time-varying phases to array elements of each smart antenna array, the beam pattern is carefully controlled to generate a mainlobe at the position of the intended user and small oscillations in the beam pattern. This beam pattern oscillation creates a time varying channel with a controllable coherence time and a time diversity benefit is available at a single antenna receiver. Employing MC-CDMA with the proposed antenna array at the BS, we achieve high performance at the mobile via joint frequency-time diversity, and high network capacity via joint space-code division multiple access.</t>
  </si>
  <si>
    <t>1353-1358</t>
  </si>
  <si>
    <t>60009226;60009226;100510979</t>
  </si>
  <si>
    <t>7004189729;7004531373;7101856530</t>
  </si>
  <si>
    <t>Zekavat, Seyed Alireza;Nassar, Carl R.;Shattil, Steve</t>
  </si>
  <si>
    <t>Fort Collins;Louisville</t>
  </si>
  <si>
    <t>Colorado State University;Idris Communications</t>
  </si>
  <si>
    <t>60009226;100510979</t>
  </si>
  <si>
    <t>Zekavat S.</t>
  </si>
  <si>
    <t>Combining multi-input single-output systems and multi-carrier systems: Achieving transmit diversity, frequency diversity and directionality</t>
  </si>
  <si>
    <t>10.1109/VTC.2002.1002837</t>
  </si>
  <si>
    <t>2-s2.0-0036346418</t>
  </si>
  <si>
    <t>['slightly better', 'significant gains', 'several respects', 'radio channels', 'plc channels', 'plc application', 'performance results', 'particular requests', 'participant nodes', 'new class', 'highly flexible', 'heterogeneous networks', 'example relative', 'data transmission', 'coloured noise', 'codes meet', 'broadband use', 'awgn channel', 'also relative', 'affected respectively']</t>
  </si>
  <si>
    <t>Power Line Communication (PLC) uses the highly developed infrastructure of the electrical energy distribution network for data transmission. Measurements are showing that a broadband use of PLC channels is possible. So, PLC is of interest to future broadband communication systems. Such systems will be heterogeneous in several respects, for example relative to the used transmission channel but also relative to the complexity of the participant nodes. In [1] a new class of space-time block codes for radio channels is presented. These codes meet the requirements of future communication systems. They are highly flexible and can be adapted to the particular requests of the transmission. In this paper a PLC application of these codes is investigated. They are used as a basis for a scalable and efficient PLC channel coding scheme. This shows that this class of codes can be used as a generic coding scheme for heterogeneous networks. Alternatively, the PLC application can be considered as an example of the usage of the codes on a frequency selective channel with coloured noise. The applied linear block code optimally uses the diversity of the frequency selective channels in combination with OFDM. This leads to significant gains in performance in case of very frequency selective channels; for barely frequency selective channels or for an AWGN channel the performance is slightly better or not affected respectively. These performance results are presented for measured PLC channels.</t>
  </si>
  <si>
    <t>1756-1760</t>
  </si>
  <si>
    <t>60033241;60033241;60033241</t>
  </si>
  <si>
    <t>7202662038;57212776241;6701707976</t>
  </si>
  <si>
    <t>Kuhn, Marc;Benyoucef, Dirk;Wittneben, Armin</t>
  </si>
  <si>
    <t>Saarbrucken</t>
  </si>
  <si>
    <t>Universit√§t des Saarlandes</t>
  </si>
  <si>
    <t>Kuhn M.</t>
  </si>
  <si>
    <t>Linear block codes for frequency selective PLC channels with colored noise and multiple narrowband interference</t>
  </si>
  <si>
    <t>10.1109/VTC.2002.1002922</t>
  </si>
  <si>
    <t>2-s2.0-0036346499</t>
  </si>
  <si>
    <t>['uniform theory', 'propagation prediction', 'path loss', 'modified shooting', 'lmds systems', 'geometrical theory', 'diffraction ).', 'computation time', 'channel parameters', 'bouncing ray', 'antenna beamwidth', 'also investigate', 'aided tool']</t>
  </si>
  <si>
    <t>In this work we developed a computer-aided tool for propagation prediction of wireless channels based on a modified shooting and bouncing ray(SBR) method that is combined with GTD/UTD (Geometrical Theory of Diffraction/Uniform Theory of Diffraction). Our simulation results show that the new algorithm reduces the computation time while the accuracy of the algorithm is preserved. In this paper we also investigate the effects of receiver antenna height and antenna beamwidth on path loss and channel parameters for LMDS systems.</t>
  </si>
  <si>
    <t>866-870</t>
  </si>
  <si>
    <t>60007751;60007751;60007751</t>
  </si>
  <si>
    <t>15756661900;9632962300;7005695648</t>
  </si>
  <si>
    <t>Zare, Hossein;Nezafat, Mahdi;Mohammadi, Abbas</t>
  </si>
  <si>
    <t>Amirkabir University of Technology</t>
  </si>
  <si>
    <t>Zare H.</t>
  </si>
  <si>
    <t>Study of buildings and antenna directivity effects on LMDS systems using a modified ray tracing algorithm</t>
  </si>
  <si>
    <t>10.1109/VTC.2002.1002611</t>
  </si>
  <si>
    <t>2-s2.0-0036348968</t>
  </si>
  <si>
    <t>['vertical blast', 'two types', 'two inversing', 'time code', 'proposed sub', 'penrose pseudoinverse', 'ordering operations', 'ordering operation', 'new sub', 'layered space', 'important space', 'firstly proposed', 'diagonally blast', 'detection algorithms', 'blast architectures', 'blast ).', 'bell lab']</t>
  </si>
  <si>
    <t>As an important space-time code, Layered space-time (LST) code has been studying widely since it was firstly proposed by G.J.Foschini in 1996. To exploit its potential, Bell lab Layered Space-Time (BLAST) structure of LST was proposed by Bell Lab. There are two types of BLAST architectures: Vertical BLAST (V-BLAST) and Diagonally BLAST (D-BLAST). Detection algorithms of V-BLAST were proposed by G.D.Golden. And his detection process uses linear combination nulling and successive symbol cancellation (SSC) based on inversing and ordering. However, inversing (Moore-Penrose pseudoinverse) and ordering operation for each iteration bring huge computation complexity. To detect M transmit antenna signals, G.D.Golden's detection algorithm needs M inversing and M ordering operations. Aiming at this shortcoming, a new detection algorithm for layered space-time code is proposed in this paper. This new sub-optimal detection algorithm is based on Greville inversing process, with two inversing and one ordering process. Simulation results show us the proposed sub-optimal scheme still has a good BER performance.</t>
  </si>
  <si>
    <t>1791-1794</t>
  </si>
  <si>
    <t>60016930;60016930;60016930;60016930;60028673;60028673</t>
  </si>
  <si>
    <t>14052963500;24280864400;7203031959;7404158804;57225779570;7402527169</t>
  </si>
  <si>
    <t>Tao, Xiaofeng;Yu, Zhuizhuan;Qin, Haiyan;Zhang, Ping;Haas, Harald;Costa, Elena</t>
  </si>
  <si>
    <t>Germany;China</t>
  </si>
  <si>
    <t>Munich;Beijing</t>
  </si>
  <si>
    <t>Siemens AG;Beijing University of Posts and Telecommunications</t>
  </si>
  <si>
    <t>60028673;60016930</t>
  </si>
  <si>
    <t>Tao X.</t>
  </si>
  <si>
    <t>New sub-optimal detection algorithm of layered space-time code</t>
  </si>
  <si>
    <t>10.1109/VTC.2002.1002929</t>
  </si>
  <si>
    <t>2-s2.0-0036349088</t>
  </si>
  <si>
    <t>['time diversity', 'rank receiver', 'paper concentrates', 'multiuser interference', 'increased difficulty', 'computational complexity', 'castic ),', 'accurately tune']</t>
  </si>
  <si>
    <t>This paper concentrates on developing a complexity reduced adaptive space-time interference canceller for multiuser WCDMA forward link. Through exploring the multiuser interference and utilizing the space-time diversity, a sub-optimum diversity receiver, called a reduced-rank constrained adaptive space-time interference canceller (R-CASTIC), is proposed. The proposed scheme mitigates the disadvantages of the full-rank multiple antenna system, such as computational complexity and increased difficulty to accurately tune the algorithm. R-CASTIC performs similar to the full-rank receiver within 1 dB at the BER of 10-3 in less than 60% of total cell capacity, with only an eighth of the complexity of a full-rank receiver.</t>
  </si>
  <si>
    <t>620-624</t>
  </si>
  <si>
    <t>A reduced rank constrained adaptive space-time interference canceller for multiuser multirate WCDMA systems</t>
  </si>
  <si>
    <t>10.1109/VTC.2002.1002559</t>
  </si>
  <si>
    <t>2-s2.0-0036349188</t>
  </si>
  <si>
    <t>['tdpc scheme', 'selective transmission', 'proposed systems', 'optimum sttc', 'optimum space', 'mimo systems', 'improve greatly', 'fading impairment', 'conventional ones', 'computer simulations', 'code words', 'channel condition', 'also introduce']</t>
  </si>
  <si>
    <t>We propose a class of multiple input multiple output (MIMO) systems using transmit diversity pre-combining (TDPC) scheme, assuming perfect channel state information (CSI) at a transmitter. In such class of systems, each antenna at the transmitter is weighted independently according to the channel condition in order to combat the fading impairment through pre-compensation and/or to utilize effectively fading information through selective transmission. We also introduce the optimum space-time trellis code (STTC) for such class of systems, in which the minimum Euclidean distance between code words at the receiver is maximized. Incorporating both the TDPC scheme and the optimum STTC into MIMO systems can improve greatly the performance of the MIMO systems as compared with that of the conventional ones. Computer simulations are performed to evaluate the frame error rate (FER) performance of the proposed systems and to compare it with that of the conventional ones.</t>
  </si>
  <si>
    <t>736-740</t>
  </si>
  <si>
    <t>60002445;60002445</t>
  </si>
  <si>
    <t>7404081774;7404104076</t>
  </si>
  <si>
    <t>Lim, Su Hwan;Oh, Seong Keun</t>
  </si>
  <si>
    <t>Kyonggi-do</t>
  </si>
  <si>
    <t>Ajou University</t>
  </si>
  <si>
    <t>Lim S.</t>
  </si>
  <si>
    <t>A class of MIMO systems using transmit diversity pre-combining scheme and the optimum space-time trellis code</t>
  </si>
  <si>
    <t>10.1109/VTC.2002.1002584</t>
  </si>
  <si>
    <t>2-s2.0-0036349190</t>
  </si>
  <si>
    <t>['water surfaces', 'surface radar', 'significant implications', 'signal divergence', 'rights reserved', 'radar properties', 'previous studies', 'presented showing', 'practical implications', 'physical size', 'measured upon', 'field pattern', 'experimental programme', 'emulsion used', 'concrete structures', 'completely non', 'commercial systems', 'antenna frequencies']</t>
  </si>
  <si>
    <t>Antenna | Concrete | Radar | Reflection | Reinforcing bar | Resolution | Time domain</t>
  </si>
  <si>
    <t>Sub-surface radar has become increasingly popular for carrying out completely non-invasive integrity tests on concrete structures. Commercial systems are available with a range of antenna frequencies that may be selected for an investigation. The choice of a particular antenna frequency is often a compromise between the physical size of the antenna and the penetration and resolution capabilities provided by the antenna. However, there is an interaction between a surface contact antenna and the substrate under investigation that will alter the field pattern being transmitted that may have significant implications for interpretation of results. An experimental programme is described in which the characteristics of commercially available 900 MHz and 1 GHz antennas are compared in air and when in contact with concrete and water surfaces, together with an emulsion used in previous studies to simulate the radar properties of concrete. Results are presented showing the influence of the material being measured upon the signal divergence. These effects are considered in terms of the practical implications for field-testing using radar. ¬© 2002 Elsevier Science Ltd. All rights reserved.</t>
  </si>
  <si>
    <t>473-482</t>
  </si>
  <si>
    <t>NDT and E International</t>
  </si>
  <si>
    <t>60020661;60020661-60021005;60020661</t>
  </si>
  <si>
    <t>Millard S.</t>
  </si>
  <si>
    <t>Field pattern characteristics of GPR antennas</t>
  </si>
  <si>
    <t>S0963869502000233</t>
  </si>
  <si>
    <t>10.1016/S0963-8695(02)00023-3</t>
  </si>
  <si>
    <t>2-s2.0-0036349480</t>
  </si>
  <si>
    <t>['time codes', 'statistical properties', 'results showed', 'gaussian integers', 'codes aim']</t>
  </si>
  <si>
    <t>Space-time codes based on Gaussian integers were discussed. These codes aim to exploit the statistical properties of a multi-antenna transmision scenario. The results showed that the finite field codes can be used for the construction of full diversity space-time codes.</t>
  </si>
  <si>
    <t>IEEE International Symposium on Information Theory - Proceedings</t>
  </si>
  <si>
    <t>60010586;60000308;60010586</t>
  </si>
  <si>
    <t>7003868197;6701706504;6602683652</t>
  </si>
  <si>
    <t>Bossert, Martin;Gabidulin, Ernst M.;Lusina, Paul</t>
  </si>
  <si>
    <t>Germany;Russian Federation</t>
  </si>
  <si>
    <t>Ulm;Dolgoprudny</t>
  </si>
  <si>
    <t>Universit√§t Ulm;Moscow Institute of Physics and Technology</t>
  </si>
  <si>
    <t>60010586;60000308</t>
  </si>
  <si>
    <t>Bossert M.</t>
  </si>
  <si>
    <t>Space-time codes based on Gaussian integers</t>
  </si>
  <si>
    <t>10.1109/ISIT.2002.1023545</t>
  </si>
  <si>
    <t>2-s2.0-0036350026</t>
  </si>
  <si>
    <t>['upper bound', 'transmission strategy', 'sum capacity', 'specific choice', 'results indicated', 'marginal variances', 'capacity region', 'additive noise']</t>
  </si>
  <si>
    <t>Sum capacity of the multiple antenna Gaussian broadcast channel was characterized. The capacity region of the broadcast channel depended only on the marginal variances of additive noise. Results indicated that the upper bound to the sum capacity was achieved by a specific choice of transmission strategy. This produced the largest known achievable region for a general broadcast channel.</t>
  </si>
  <si>
    <t>IEEE International Symposium on Information Theory-Proceedings</t>
  </si>
  <si>
    <t>60000745;60025038</t>
  </si>
  <si>
    <t>7005102472;7101916524</t>
  </si>
  <si>
    <t>Viswanath, Pramod;Tse, David N.C.</t>
  </si>
  <si>
    <t>Berkeley;Urbana</t>
  </si>
  <si>
    <t>University of California, Berkeley;University of Illinois Urbana-Champaign</t>
  </si>
  <si>
    <t>60025038;60000745</t>
  </si>
  <si>
    <t>Viswanath P.</t>
  </si>
  <si>
    <t>Sum capacity of the multiple antenna Gaussian broadcast channel</t>
  </si>
  <si>
    <t>10.1109/ISIT.2002.1023769</t>
  </si>
  <si>
    <t>2-s2.0-0036350111</t>
  </si>
  <si>
    <t>['wireless systems', 'partitioning schemes', 'orthogonal space', 'noise ratio', 'additional signal']</t>
  </si>
  <si>
    <t>The optimality of the set-partitioning schemes for the super-orthogonal space-time trellis codes were studied. Super-orthogonal space-time trellis codes were introduced to provide improved error performance for wireless systems by using multiple transmit antennas. It was shown that the super-orthogonal space-time trellis codes provided full diversity gain and an additional signal-to-noise ratio (SNR) advantages.</t>
  </si>
  <si>
    <t>60007278;60110605</t>
  </si>
  <si>
    <t>7004144452;55410111400</t>
  </si>
  <si>
    <t>Jafarkhani, Hamid;Seshadri, Nambi</t>
  </si>
  <si>
    <t>Jafarkhani H.</t>
  </si>
  <si>
    <t>Optimal set-partitioning for super-orthogonal space-time trellis codes</t>
  </si>
  <si>
    <t>10.1109/ISIT.2002.1023521</t>
  </si>
  <si>
    <t>2-s2.0-0036350199</t>
  </si>
  <si>
    <t>['zero means', 'wireless system', 'symbol periods', 'specular component', 'low snr', 'high snr', 'different blocks', 'channel coefficients', 'based training', 'also consider']</t>
  </si>
  <si>
    <t>We calculate the capacity of a multiple-antenna wireless link in a Rician fading channel. We consider the standard Rician fading channel where the channel coefficients are modeled as independent circular Gaussian random variables with non-zero means (non-zero specular component). The channel coefficients of this model are constant over a block of T symbol periods but, independent over different blocks. For such a model, the capacity and capacity achieving signals are dependent on the specular component. We obtain asymptotic expressions for capacity in the low and high SNR scenarios. We also consider the capacity of the wireless system that uses pilot symbol-based training to estimate the channel. We establish that for low SNR the specular component of channel coefficients completely determines the form of the optimum signal whereas for high SNR it has no effect on the optimum signal structure. We further conclude that beamforming is the optimum signaling strategy for low SNR whereas for high SNR the optimum signal structure is same as that for purely Rayleigh fading channels.</t>
  </si>
  <si>
    <t>100465421;60025778</t>
  </si>
  <si>
    <t>6602692359;7006898506</t>
  </si>
  <si>
    <t>Godavarti, Mahesh;Hero, Alfred O.</t>
  </si>
  <si>
    <t>Ann Arbor;Irvine</t>
  </si>
  <si>
    <t>University of Michigan, Ann Arbor;Altra Broadband, Inc.</t>
  </si>
  <si>
    <t>60025778;100465421</t>
  </si>
  <si>
    <t>Godavarti M.</t>
  </si>
  <si>
    <t>Multiple-antenna capacity in a deterministic Rician fading channel</t>
  </si>
  <si>
    <t>10.1109/ISIT.2002.1023523</t>
  </si>
  <si>
    <t>2-s2.0-0036351528</t>
  </si>
  <si>
    <t>['user block', 'receiving antennas', 'improved estimates', 'calculated assuming', 'autocoding performance']</t>
  </si>
  <si>
    <t>The improved estimates of the bounds of random coding exponents for the autocoding performance of codebooks of isotropically random unitary space-time modulated signals were derived. A single-user block-fading multiple antenna link with transmit and receiving antennas was considered for the purpose. The capacity of the channel was calculated assuming that the random propagation matrix was unknown to both the transmitter and the receiver.</t>
  </si>
  <si>
    <t>60028186;60021378</t>
  </si>
  <si>
    <t>6506600045;7003696826</t>
  </si>
  <si>
    <t>Chiurtu, Nicolae;Marzetta, Thomas L.</t>
  </si>
  <si>
    <t>Switzerland;United States</t>
  </si>
  <si>
    <t>Lausanne;Murray</t>
  </si>
  <si>
    <t>Swiss Federal Institute of Technology Lausanne;Nokia Bell Labs</t>
  </si>
  <si>
    <t>Chiurtu N.</t>
  </si>
  <si>
    <t>Random coding exponents for unitary space-time modulation</t>
  </si>
  <si>
    <t>10.1109/ISIT.2002.1023573</t>
  </si>
  <si>
    <t>2-s2.0-0036351584</t>
  </si>
  <si>
    <t>['transmit antennas', 'time codes', 'system transmits', 'suited solution', 'new family', 'information looseless', 'full rate', 'decoded via']</t>
  </si>
  <si>
    <t>We introduce in this paper a new family of space-time codes. These codes are linear, thus they can be decoded via the sphere decoding algorithm or any interference cancellation algorithm. They are full rate, meaning that the system transmits M information symbols per channel use, M being the number of transmit antennas. They are also fully diverse, and information looseless. Thus, the new family of space-time codes presented here appears as a well-suited solution for high data rate transmission systems.</t>
  </si>
  <si>
    <t>100583108;60029116</t>
  </si>
  <si>
    <t>6701455620;6701809765</t>
  </si>
  <si>
    <t>Galliou, Sandra;Belfiore, Jean Claude</t>
  </si>
  <si>
    <t>Palaiseau;Bruz</t>
  </si>
  <si>
    <t>T√©l√©com Paris;SACET</t>
  </si>
  <si>
    <t>60029116;100583108</t>
  </si>
  <si>
    <t>Galliou S.</t>
  </si>
  <si>
    <t>A new family of full rate, fully diverse space-time codes based on Galois theory</t>
  </si>
  <si>
    <t>10.1109/ISIT.2002.1023691</t>
  </si>
  <si>
    <t>2-s2.0-0036352248</t>
  </si>
  <si>
    <t>['trellis code', 'time codes', 'spatial interference', 'noise ratio', 'minimum signal', 'individual subcodes', 'error propagation', 'decoding space', 'blast architectures']</t>
  </si>
  <si>
    <t>Decoding space-time codes with BLAST architectures in a multiple-antenna transmission system was discussed. The trellis code was decoded by removing the spatial interference. The order in which the individual subcodes were decoded was crucial to limit the effects of error propagation. An algorithm was developed to derive an ordering which maximizes the minimum signal-to-noise ratio (SNR) of each subcode.</t>
  </si>
  <si>
    <t>Decoding space-time codes with BLAST architectures</t>
  </si>
  <si>
    <t>10.1109/ISIT.2002.1023659</t>
  </si>
  <si>
    <t>2-s2.0-0036352259</t>
  </si>
  <si>
    <t>['spaced clusters', 'relay channel', 'antenna transmission', 'antenna reception']</t>
  </si>
  <si>
    <t>Two coding strategies are developed for a multiple-relay channel having one source terminal and one destination terminal. The first strategy mimics multiple-antenna transmission, while the second strategy mimics multiple-antenna reception. Both approaches are based on the concept of "antenna-pooling" and extend prior art for the single-relay channel. The strategies achieve capacity when the terminals form two closely-spaced clusters.</t>
  </si>
  <si>
    <t>60028186;60021378;60021378</t>
  </si>
  <si>
    <t>7005231107;7402036960;55612084300</t>
  </si>
  <si>
    <t>Gastpar, Michael;Kramer, Gerhard;Gupta, Piyush</t>
  </si>
  <si>
    <t>Gastpar M.</t>
  </si>
  <si>
    <t>The multiple-relay channel: Coding and antenna-clustering capacity</t>
  </si>
  <si>
    <t>10.1109/ISIT.2002.1023408</t>
  </si>
  <si>
    <t>2-s2.0-0036352682</t>
  </si>
  <si>
    <t>['symmetry group', 'mutual information', 'linear mimo', 'information maximal', 'constellation rotations']</t>
  </si>
  <si>
    <t>Information maximal and performance optimal linear MIMO modulations are constructed. A recursive closed form expression of mutual information is used to find optimal bases for linear MIMO-modulations. The symmetry group of mutual information is decomposed. Performance is optimized by (possibly matrix valued) constellation rotations in orthogonallly encoded directions.</t>
  </si>
  <si>
    <t>60026638;60026638</t>
  </si>
  <si>
    <t>6603848755;57220398587</t>
  </si>
  <si>
    <t>Tirkkonen, Olav;Kashaev, Rinat</t>
  </si>
  <si>
    <t>Tirkkonen O.</t>
  </si>
  <si>
    <t>Combined information and performance optimization of linear MIMO modulations</t>
  </si>
  <si>
    <t>10.1109/ISIT.2002.1023348</t>
  </si>
  <si>
    <t>2-s2.0-0036352724</t>
  </si>
  <si>
    <t>['wavenumber domain', 'volume arrays', 'viewed rigorously', 'spacing elements', 'six dipoles', 'six components', 'scattered fields', 'recently speculated', 'qualitatively different', 'polarimetric antennas', 'planar arrays', 'particular combinations', 'mimo channel', 'magnetic field', 'magnetic dipoles', 'magnetic current', 'links based', 'intervals less', 'fold improvements', 'fold improvement', 'component elements', 'component antennas']</t>
  </si>
  <si>
    <t>It was recently speculated that six-component polarimetric antennas - comprising six collocated electric and magnetic dipoles that generate the six components of electric and magnetic current or that measure the six components of the electric and magnetic field - could give six-fold improvements in capacity over single-component antennas in Rayleigh flat fading. Using an exact wave propagation formulation involving the plane-wave spectral decompositions of the transmitted and scattered fields, we show that the behavior of wireless links based on arrays of polarimetric antennas is qualitatively different than that of links based on single polarimetric antennas. The MIMO channel can be viewed rigorously in the wavenumber domain. For dense planar arrays, the use of polarimetric antennas yields at most a four-fold improvement in capacity, which can be realized by particular combinations of four of the six dipoles. Six-component elements, the expansion of the planar arrays into volume arrays, or spacing elements at intervals less than a half-wavelength only give additional logarithmic improvements in capacity. ¬© 2002 IEEE.</t>
  </si>
  <si>
    <t>Marzetta, Thomas L.</t>
  </si>
  <si>
    <t>Murray</t>
  </si>
  <si>
    <t>Nokia Bell Labs</t>
  </si>
  <si>
    <t>Marzetta T.</t>
  </si>
  <si>
    <t>Fundamental limitations on the capacity of wireless links that use polarimetric antenna arrays</t>
  </si>
  <si>
    <t>10.1109/ISIT.2002.1023323</t>
  </si>
  <si>
    <t>2-s2.0-0036352935</t>
  </si>
  <si>
    <t>['transmit powers', 'opportunistic beamforming', 'multiple antennas', 'cellular system', 'beamforming configuration', 'antenna modulated']</t>
  </si>
  <si>
    <t>Opportunistic beamforming was discussed using dumb antennas. The focus was on the downlink of a cellular system. Multiple antennas were used at the base-station to transmit the same signals from each antenna modulated by a gain whose phase and magnitude is changing in time in a controlled but pseudo random fashion. The scheme can be interpreted as performing opportunistic beamforming: the transmit powers and phases are randomized and transmission is scheduled to the user which is close to being in the beamforming configuration.</t>
  </si>
  <si>
    <t>60000745;60025038;60013301</t>
  </si>
  <si>
    <t>7005102472;7101916524;6701465133</t>
  </si>
  <si>
    <t>Viswanath, Pramod;Tse, David N.C.;Laroia, Rajiv</t>
  </si>
  <si>
    <t>Berkeley;San Diego;Urbana</t>
  </si>
  <si>
    <t>University of California, Berkeley;Qualcomm Incorporated;University of Illinois Urbana-Champaign</t>
  </si>
  <si>
    <t>60025038;60013301;60000745</t>
  </si>
  <si>
    <t>Opportunistic beamforming using dumb antennas</t>
  </si>
  <si>
    <t>10.1109/ISIT.2002.1023721</t>
  </si>
  <si>
    <t>2-s2.0-0036353182</t>
  </si>
  <si>
    <t>['results showed', 'receive antennas', 'noise ratio', 'mutual information', 'mimo channels', 'input distribution', 'expansion coefficients', 'closed form', 'calculated combinatorially']</t>
  </si>
  <si>
    <t>The expansion coefficients of the mutual information of MIMO channels in signal-to-noise ratio (SNR) were calculated. The second order capacity was achieved when the input distribution had second order moments identical with respect to maximum rank circularly symmetrical Gaussian distribution. The results showed that the expansion coefficients could be calculated combinatorially in closed form for any number of transmit and receive antennas.</t>
  </si>
  <si>
    <t>57220398587;6603848755</t>
  </si>
  <si>
    <t>Kashaev, Rinat;Tirkkonen, Olav</t>
  </si>
  <si>
    <t>Kashaev R.</t>
  </si>
  <si>
    <t>On expansion of MIMO mutual information in SNR</t>
  </si>
  <si>
    <t>10.1109/ISIT.2002.1023524</t>
  </si>
  <si>
    <t>2-s2.0-0036353310</t>
  </si>
  <si>
    <t>['results indicated', 'performance bounds', 'method took']</t>
  </si>
  <si>
    <t>The performance bounds for the turbo coded multiple antenna systems were calculated. A method for obtaining the weight enumerating function of turbo coded multiple antenna systems was described. The method took into account the presence of transmit and receive antenna diversity. The performance of the method was compared with an iterative decoding algorithm. The results indicated the suboptimality of the iterative decoding algorithm in the case of one receive antenna.</t>
  </si>
  <si>
    <t>60108318;60003892</t>
  </si>
  <si>
    <t>56213601200;7004018156</t>
  </si>
  <si>
    <t>Stefanov, Andrej;Duman, Tolga M.</t>
  </si>
  <si>
    <t>New York;Tempe</t>
  </si>
  <si>
    <t>NYU Tandon School of Engineering;Arizona State University</t>
  </si>
  <si>
    <t>Stefanov A.</t>
  </si>
  <si>
    <t>Performance bounds for turbo coded multiple antenna systems</t>
  </si>
  <si>
    <t>10.1109/ISIT.2002.1023574</t>
  </si>
  <si>
    <t>2-s2.0-0036353313</t>
  </si>
  <si>
    <t>['wave bandwidth', 'thickness range', 'substantial increase', 'shield loss', 'shield effectiveness', 'predominant decrease', 'multichip microsystems', 'lower frequencies', 'frequencies higher', 'copper layers', '5 mm', '300 mhz', '20 db', '2 œºm']</t>
  </si>
  <si>
    <t>Electroplated copper | Microwave transceiver | Multi-chip microsystems | Near-field electromagnetic shielding | On-chip shielding packaging</t>
  </si>
  <si>
    <t>Near-field electromagnetic loss of electroplated copper layers has been characterized for applications to multichip microsystems with on-chip electromagnetic protection. Copper layers in the thickness range of 0.2 Œºm‚àº200 Œºm have been electroplated on Pyrex glass substrates. A pair of microwave transceivers 3.5 mm √ó 3.5 mm in size has been fabricated using electroplated nickel microloop antennas. An electromagnetic radiation loss of 10 dB‚àº40 dB has been measured from the copper layers in the thickness range of 0.2 Œºm‚àº200 Œºm for the wave bandwidth of 100 MHz ‚àº 1 GHz. The 0.2-Œºm-thick copper layer provides a shield loss of 20 dB at frequencies higher than 300 MHz while showing a predominant decrease of shield loss to the 10 dB level at lower frequencies. No substantial increase of shield effectiveness has been observed for copper shield layers thicker than 2 Œºm.</t>
  </si>
  <si>
    <t>57-66</t>
  </si>
  <si>
    <t>Sensors and Materials</t>
  </si>
  <si>
    <t>60032144;60032144</t>
  </si>
  <si>
    <t>7402965585;26326138500</t>
  </si>
  <si>
    <t>Kang, Tae Goo;Cho, Young Ho</t>
  </si>
  <si>
    <t>Kang T.</t>
  </si>
  <si>
    <t>On-chip near-field electromagnetic shielding effect of electroplated copper layers</t>
  </si>
  <si>
    <t>2-s2.0-0036353784</t>
  </si>
  <si>
    <t>['‚ ñö', 'using non', 'signal sets', 'restricted set', 'certain asymmetric', 'arbitrary number', 'antennas n', 'achieve construction', '1 stbcs']</t>
  </si>
  <si>
    <t>Construction of STBCs over symmetric m-PSK (m-arbitrary) signal sets for a restricted set of number of antennas n is presented in [1], using cyclotomic field extensions of the field of rationals ‚Ñö. In this paper, we extend the method in [1] and achieve construction of minimal-delay, full-rank, rate-1 STBCs over (i) certain asymmetric m-PSK (m-arbitrary) signal sets, QAM and cross-constellations, (ii) certain rotationally invariant signal sets, for arbitrary number of antennas, using transcendental extensions of ‚Ñö and (iii) using non-cyclotomic field extensions of ‚Ñö for arbitrary number of antennas.</t>
  </si>
  <si>
    <t>112354973-107039155;60014097</t>
  </si>
  <si>
    <t>6603353204;35617116700</t>
  </si>
  <si>
    <t>Sethuraman, B. A.;Rajan, B. Sundar</t>
  </si>
  <si>
    <t>India;India;United States</t>
  </si>
  <si>
    <t>Bengaluru;Chennai;Los Angeles</t>
  </si>
  <si>
    <t>Indian Institute of Science;AU-KBC Research Center;CSUN</t>
  </si>
  <si>
    <t>60014097;112354973;107039155</t>
  </si>
  <si>
    <t>Sethuraman B.A.</t>
  </si>
  <si>
    <t>STBC from field extensions of the rational field</t>
  </si>
  <si>
    <t>10.1109/ISIT.2002.1023546</t>
  </si>
  <si>
    <t>2-s2.0-0036353948</t>
  </si>
  <si>
    <t>['proposed methods', 'methods need', 'complexity trade', 'adaptive modulation']</t>
  </si>
  <si>
    <t>Adaptive transmission techniques such as adaptive modulation and transmitter antenna diversity have been proposed for mobile wireless systems to satisfy high data-rate service requirements. In rapidly time variant channels, these methods need the knowledge of future fading conditions and therefore require accurate long range fading prediction. We investigate three combined adaptive modulation and transmitter diversity schemes in conjunction with our previously proposed long-range fading channel prediction (LRP) algorithm. It is demonstrated that the novel combined schemes achieve significantly higher data rates than conventional adaptive modulation methods when aided by the LRP. Performance-complexity trade-off for several combined adaptive methods is examined. In addition to utilizing the Jakes fading model to test the proposed methods, we validate the LRP for antenna diversity systems using a novel realistic fading channel model.</t>
  </si>
  <si>
    <t>100513461;60004923;60004923</t>
  </si>
  <si>
    <t>55475568200;7004157137;7006530248</t>
  </si>
  <si>
    <t>Hu, Shengquan;Duel-Hallen, Alexandra;Hallen, Hans</t>
  </si>
  <si>
    <t>Raleigh;Santa Clara</t>
  </si>
  <si>
    <t>NC State University;Spreadtrum Communications Corp.</t>
  </si>
  <si>
    <t>60004923;100513461</t>
  </si>
  <si>
    <t>Hu S.</t>
  </si>
  <si>
    <t>Adaptive modulation for transmitter antenna diversity mobile radio systems</t>
  </si>
  <si>
    <t>10.1109/ISIT.2002.1023377</t>
  </si>
  <si>
    <t>2-s2.0-0036354209</t>
  </si>
  <si>
    <t>['underlying space', 'time code', 'pep ).', 'mimo system', 'maintained whereas', 'diversity gain', 'diversity advantage', 'antenna selection']</t>
  </si>
  <si>
    <t>The performance of multiple-input/multiple-output (MIMO) system was studied with respect to antenna selection over quasi-static fading channels. The coding and diversity advantage of the MIMO system was examined by using the pairwise error probability (PEP). It was shown that regardless of the underlying space-time code, the diversity gain was maintained whereas the coding gain deteriorated.</t>
  </si>
  <si>
    <t>60070791;60003892</t>
  </si>
  <si>
    <t>6701671636;7004018156</t>
  </si>
  <si>
    <t>Ghrayeb, Ali;Duman, Tolga M.</t>
  </si>
  <si>
    <t>United Arab Emirates;United States</t>
  </si>
  <si>
    <t>Sharjah;Tempe</t>
  </si>
  <si>
    <t>American University of Sharjah;Arizona State University</t>
  </si>
  <si>
    <t>Ghrayeb A.</t>
  </si>
  <si>
    <t>Performance analysis of MIMO systems with antenna selection over quasi-static fading channels</t>
  </si>
  <si>
    <t>10.1109/ISIT.2002.1023605</t>
  </si>
  <si>
    <t>2-s2.0-0036354235</t>
  </si>
  <si>
    <t>['white interference', 'numerical results', 'interference model', 'found better', 'estimated using', 'error revealed', 'code lag', 'antenna array']</t>
  </si>
  <si>
    <t>Code lag was estimated using an antenna array M elements with the same code and interference model. Numerical results of probability of error revealed that it decreased with increasing of spatially-white interference or increase of antenna array elements. It was found that the performance for a perfect channel estimate available was found better than that for the case when the channel was estimated from the conditional likelihood function.</t>
  </si>
  <si>
    <t>60032730;</t>
  </si>
  <si>
    <t>7005035348;7005052803</t>
  </si>
  <si>
    <t>Mallik, Ranjan K.;Win, Moe Z.</t>
  </si>
  <si>
    <t>New Delhi</t>
  </si>
  <si>
    <t>Indian Institute of Technology Delhi</t>
  </si>
  <si>
    <t>Mallik R.</t>
  </si>
  <si>
    <t>Code lag estimation of Rayleigh-faded spread spectrum signals using an antenna array</t>
  </si>
  <si>
    <t>10.1109/ISIT.2002.1023604</t>
  </si>
  <si>
    <t>2-s2.0-0036354310</t>
  </si>
  <si>
    <t>281-285</t>
  </si>
  <si>
    <t>Materials Research Society Symposium - Proceedings</t>
  </si>
  <si>
    <t>60027696;60027696;60027696;60027696;60027696;60027696</t>
  </si>
  <si>
    <t>7005646595;57202345974;7202944928;57206213594;7006355070;55925714300</t>
  </si>
  <si>
    <t>Irwin, Bryan S.;Taylor, Robert M.;Wilhelm, Michael J.;Church, Kenneth H.;Culver, James W.;Werner, Douglas H.</t>
  </si>
  <si>
    <t>Stillwater</t>
  </si>
  <si>
    <t>Sciperio Incorporated</t>
  </si>
  <si>
    <t>Irwin B.S.</t>
  </si>
  <si>
    <t>2-s2.0-0036354377</t>
  </si>
  <si>
    <t>['time codes', 'symbol periods', 'static fading', 'sphere decoder', 'selective channels', 'receiver complexity', 'receive antennae', 'proposed codes', 'power efficiency', 'novel framework', 'neither one', 'lattice structure', 'full diversity', 'extends naturally', 'existing codes', 'different layers', 'csi ).', 'csi ),', 'coherent system', 'bandwidth efficiency', 'arbitrary numbers']</t>
  </si>
  <si>
    <t>In this paper, we develop a novel framework for constructing full rate, full diversity, and polynomial complexity space-time codes for systems with arbitrary numbers of transmit and receive antennae. The proposed framework combines space-time layering concepts with algebraic number theoretic constellations to construct universal codes for scenarios where the channel state information (CSI) is known a-priori at the transmitter and receiver (TR-CSI), receiver only (R-CSI), and neither one of them (N-CSI). For a coherent system (i.e., R-CSI) with M transmit and N receive antennae in quasi-static fading, the proposed codes are constructed over T = M symbol periods by properly assigning algebraic number theoretic constellations to the different layers. The proposed codes are delay-optimal and achieve the maximum diversity advantage MN over quasi-static fading channels for arbitrary numbers of antennae and arbitrary transmission rates. The lattice structure of the proposed codes allows for polynomial complexity maximum likelihood decoding using the sphere decoder. The proposed framework subsumes many of the existing codes in the literature, extends naturally to time-selective and frequency-selective channels, and allows for more flexibility in the trade-off between power efficiency, bandwidth efficiency, and receiver complexity.</t>
  </si>
  <si>
    <t>60003500;60030835</t>
  </si>
  <si>
    <t>7005365875;7003323902</t>
  </si>
  <si>
    <t>El Gamal, Hesham;Damen, Mohamed Oussama</t>
  </si>
  <si>
    <t>Edmonton;Columbus</t>
  </si>
  <si>
    <t>University of Alberta;The Ohio State University</t>
  </si>
  <si>
    <t>60030835;60003500</t>
  </si>
  <si>
    <t>El Gamal H.</t>
  </si>
  <si>
    <t>An algebraic number theoretic framework for space-time coding</t>
  </si>
  <si>
    <t>10.1109/ISIT.2002.1023404</t>
  </si>
  <si>
    <t>2-s2.0-0036354480</t>
  </si>
  <si>
    <t>['time space', 'channel imperfections', 'analysis suggested']</t>
  </si>
  <si>
    <t>The joint channel estimation and decoding for space-time turbo codes was discussed. The receivers for existing space time turbo trellis coded modulation (STTTCM) schemes were considered. A discrete-time space-time channel model with t transmit and r receive antennas was elaborated. The analysis suggested that the STTTCM was more sensitive to channel imperfections than the component space time trellis code STTCM.</t>
  </si>
  <si>
    <t>60099252;60099252</t>
  </si>
  <si>
    <t>38362112100;57202611852</t>
  </si>
  <si>
    <t>Navarro, Monica;Grant, Alex</t>
  </si>
  <si>
    <t>Adelaide</t>
  </si>
  <si>
    <t>University of South Australia, Institute for Telecommunications Research</t>
  </si>
  <si>
    <t>Navarro M.</t>
  </si>
  <si>
    <t>Joint channel estimation and decoding for space-time turbo codes</t>
  </si>
  <si>
    <t>10.1109/ISIT.2002.1023433</t>
  </si>
  <si>
    <t>2-s2.0-0036354483</t>
  </si>
  <si>
    <t>['√ ó', 'transmit antennas', 'time codes', 'real degrees', 'differential reception', 'complex degrees']</t>
  </si>
  <si>
    <t>We propose, in this paper, the construction and the decoding of non coherent space-time codes which use all the complex degrees of freedom of the system (M √ó (1 - M/T)). They extend the construction of codes for differential reception for which the number of real degrees of freedom per channel use is M. They are derivated from codes on the Grassmann manifold G(T, M) where T is the codelength and M is the number of transmit antennas.</t>
  </si>
  <si>
    <t>100583108;60029116;60029116</t>
  </si>
  <si>
    <t>6701455620;6603244873;6701809765</t>
  </si>
  <si>
    <t>Galliou, Sandra;Kammoun, Ines;Belfiore, Jean Claude</t>
  </si>
  <si>
    <t>Space-time codes for the GLRT noncoherent detector</t>
  </si>
  <si>
    <t>10.1109/ISIT.2002.1023349</t>
  </si>
  <si>
    <t>2-s2.0-0036354697</t>
  </si>
  <si>
    <t>['plasma density', 'modulation index', 'measured along', 'helicon waves', 'background level', '56 mh']</t>
  </si>
  <si>
    <t>Helicon waves are excited in an argon plasma discharge by a twisted double helix antenna operating at 13.56 MH. As such, the AR II emission is measured along with B-dot and Langmuir probe measurements at different axial positions. The result is to compare Ar II emission to Bz phase velocity and plasma density to determine the traveling wave particle and background maxwellian interactions. Thus, the background level and modulation index of the Ar II emission is measured for this reason.</t>
  </si>
  <si>
    <t>IEEE International Conference on Plasma Science</t>
  </si>
  <si>
    <t>122904374;122904374;122904374;122904374;122904374</t>
  </si>
  <si>
    <t>7005335418;7003590353;6602489075;57199424244;6602962123</t>
  </si>
  <si>
    <t>Scharer, J.;Akhtar, K.;Paller, E.;White, B.;Tysk, S.</t>
  </si>
  <si>
    <t>Falls</t>
  </si>
  <si>
    <t>University of Wisconsin</t>
  </si>
  <si>
    <t>Scharer J.</t>
  </si>
  <si>
    <t>Optical diagnostic for examination of fast and thermal electrons from a Helicon plasma source</t>
  </si>
  <si>
    <t>10.1109/PLASMA.2002.1030371</t>
  </si>
  <si>
    <t>2-s2.0-0036360572</t>
  </si>
  <si>
    <t>['recent results', 'pyrex chamber', 'pressure range', 'power requirement', 'plasma reactors', 'plasma confinement', 'plasma chamber', 'oxygen improves', 'light source', 'inside walls', 'high power', 'excessive heating', 'created using', 'biological decontaminants', 'argon mixtures', 'antenna loading', 'also leads', 'also keeps', 'air constituents', 'air constituent', '5 kw', '25 kw', '200 torr', '20 torr', '14 cm', '(&lt; ne']</t>
  </si>
  <si>
    <t>A high-density ‚àº 1011-14 cm-3, large volume plasma of air constituent (N2, O2, Air and Argon mixtures) is created using a high power (1-25 kW) pulsed radio frequency source at high gas pressures. Such high-Pressure air plasmas are finding increasing application in plasma processing industry, as plasma reactors, as light source and as biological decontaminants. One of the major issues particular to such plasma is the high power required to initiate and sustain the discharge. The power requirement to create and sustain the discharge can be reduced by mixing noble gas with air constituents. Initial experiments reveal that noble gas mix of nitrogen, argon and oxygen improves the antenna loading and is beneficial for the break down of air constituents. It also leads to a lower recombination rate. A tangentially injected high-speed swirl gas flow improves the plasma confinement. It also keeps the plasma off the inside walls of the Pyrex chamber and reduces the excessive heating of the plasma chamber. Radio frequency power is coupled through a five turn helical antenna using a capacitive matching network. A large volume (‚àº 300 cm-3) plasma with density as high as (&lt;ne&gt; ‚àº 9√ó1013 cm-3) in argon at 20 Torr at moderate radio frequency power 1.5 kW has been produced. Recent results with high power pulsed unit in high-pressure range (100-200 Torr of argon, nitrogen, oxygen and their mixture) will be presented. A 105 GHz interferometer is used to measure the line average plasma density. Network analyzer measurements of the antenna impedance provides an ANTENNA II code predicted density estimate.</t>
  </si>
  <si>
    <t>60032179;60032179;60032179;60032179;60032179</t>
  </si>
  <si>
    <t>57199424244;7003590353;6602962123;7005335418;6602489075</t>
  </si>
  <si>
    <t>White, Ben;Akhtar, Kamran;Tysk, Shane;Scharer, John E.;Paller, Eric S.</t>
  </si>
  <si>
    <t>Madison</t>
  </si>
  <si>
    <t>University of Wisconsin-Madison</t>
  </si>
  <si>
    <t>White B.</t>
  </si>
  <si>
    <t>Radio frequency produced high-pressure air constituent plasmas</t>
  </si>
  <si>
    <t>10.1109/PLASMA.2002.1030340</t>
  </si>
  <si>
    <t>2-s2.0-0036361112</t>
  </si>
  <si>
    <t>['wave fields', 'spectroscopic data', 'seed gas', 'recent results', 'quite high', 'pulse width', 'pressure gas', 'ohmic heating', 'ionic constituents', 'initiated discharge', 'inductive coupling', 'gas mix', 'gas breakdown', 'frequency power', 'efficiently absorbed', 'density range', 'density plasma', 'coupling 1', 'chemical processes', 'argon mix', 'antenna impedance', 'accurate timing', '6 mtorr', '500 cm3', '300 mj', '25 kw', '1013 cm', '1 ev']</t>
  </si>
  <si>
    <t>The radio-frequency power required to initiate a discharge at high gas pressure (&gt;100 Torr) is quite high. But once the gas breakdown has occurred and discharge is initiated, the radio-frequency power can be much more efficiently absorbed by the plasma through inductive coupling of the wave fields. The ohmic heating of the antenna and the coil current required to sustain the discharge reduce significantly. The discharge is initiated by photo-ionization of a low ionization potential (6.1 eV) organic gas tetrakis(dimethylamino)ethylene or TMAE, using a high power excimer laser (wavelength 193 nm and a maximum laser energy of 300 mJ for 20(¬±) ns half-pulse width) seeded in a high-pressure gas. The discharge is then sustained by coupling 1-25 kW of radio frequency power through a five turn helical antenna using a capacitive matching network. Recent results with the laser-initiated discharge of 2-6 mTorr of seed gas with a high-pressure background gas (‚â• 760 Torr of nitrogen and argon mix) will be presented. A large volume plasma 300-500 cm3 in the density range of 1012-1013 cm-3 is produced. The influence of the accurate timing of the laser and radio frequency pulses along with the radio frequency power level and gas mix to produce the high-density plasma will be discussed. The plasma diagnostics include density measurements using a 105 GHz interferometer and network analyzer measurements of the antenna impedance to obtain an ANTENNA II code predicted density estimate. Spectroscopic data will also be presented to describe the chemical processes; the ionic constituents and the plasma decay processes.</t>
  </si>
  <si>
    <t>7003590353;7005335418;7401769541;6602962123;57199424244</t>
  </si>
  <si>
    <t>Akhtar, Kamran;Scharer, John E.;Kelly, Kurt L.;Tysk, Shane;White, Ben</t>
  </si>
  <si>
    <t>Akhtar K.</t>
  </si>
  <si>
    <t>Radio frequency sustainment of laser initiated seeded high-pressure discharge</t>
  </si>
  <si>
    <t>10.1109/PLASMA.2002.1030341</t>
  </si>
  <si>
    <t>2-s2.0-0036361142</t>
  </si>
  <si>
    <t>['windows suppress', 'side lobes', 'plasma apertures', 'plasma antenna']</t>
  </si>
  <si>
    <t>The plasma antenna is modeled as a center fed dipole. Windows or aperture can be created and a reconfigurable antenna radiation field can be shaped. Experimental evidence shows that plasma apertures or windows suppress the back and side lobes.</t>
  </si>
  <si>
    <t>60100717;60100717</t>
  </si>
  <si>
    <t>7403302703;7006700799</t>
  </si>
  <si>
    <t>Anderson, Ted;Alexeff, Igor</t>
  </si>
  <si>
    <t>Hendersonville</t>
  </si>
  <si>
    <t>ASI Technology Corporation</t>
  </si>
  <si>
    <t>Anderson T.</t>
  </si>
  <si>
    <t>Theory and experiments of plasma antenna radiation emitted through plasma apertures or windows with suppressed back and side lobes</t>
  </si>
  <si>
    <t>10.1109/PLASMA.2002.1030602</t>
  </si>
  <si>
    <t>2-s2.0-0036361273</t>
  </si>
  <si>
    <t>['theoretical study', 'radiation patterns', 'radiation conductance', 'radiation characteristics', 'plasma medium', 'plasma frequencies', 'maximum radiation', 'generalized green', 'function approach', 'free space', 'francis group', 'field patterns', 'array geometry']</t>
  </si>
  <si>
    <t>The radiation characteristics of a rectangular microstrip planar antenna array (4x4) elements with a corporate feed network is studied in the free space and in the plasma medium both theoretically and experimentally. The field patterns are computed in the free space using the numerical method proposed by Tonye et al based on generalized Green's function approach. A theoretical study of radiation of Electromagentic (EM) and Electroacoustic (EA) waves in lossy compressible weakly ionized plasma has been made using hydrodynamic theory of plasma and its dependence on the ratio of source to plasma frequencies has been investigated. The far-zone field expressions in the plasma medium for array geometry are derived using vector weve function technique and pattern multiplication approach. Radiation patterns are measured for the above two different modes. Other important antenna parameters like direction on maximum radiation, half power beamwidth (HPBW) and radiation conductance are computed and measured. ¬© 2002 Taylor &amp; Francis Group, LLC.</t>
  </si>
  <si>
    <t>35-44</t>
  </si>
  <si>
    <t>60017757;60017757;60017757</t>
  </si>
  <si>
    <t>23986578500;6603321336;57189399044</t>
  </si>
  <si>
    <t>Yadav, R. P.;Sancheti, S.;Gupta, R. K.</t>
  </si>
  <si>
    <t>Jaipur</t>
  </si>
  <si>
    <t>Malaviya National Institute of Technology Jaipur</t>
  </si>
  <si>
    <t>Yadav R.</t>
  </si>
  <si>
    <t>Design of a rectangular microstrip (4x4) element array and its performance evaluation in the free space and in the plasma medium</t>
  </si>
  <si>
    <t>10.1080/03772063.2002.11416254</t>
  </si>
  <si>
    <t>2-s2.0-0036363742</t>
  </si>
  <si>
    <t>['wireless power', 'telemetry unit', 'system described', 'system consists', 'power transmission', 'patients suffering', 'optical link', 'neither useful', 'near ir', 'microdisplay based', 'mechanical wiring', 'led array', 'implant wireless', 'image data', 'image acquisition', 'external unit', 'driving circuits', 'data transmission', 'cmos receiver', 'channel coding', 'blind patients']</t>
  </si>
  <si>
    <t>Wireless power and data transmission system developed for an intraocular vision aid for blind patients will be described. This system is applicable for patients suffering from bilateral corneal opacification but with intact posterior ocular. The system consists of an external unit as well as an implant. The external unit is required for image acquisition, channel coding, IR data transmission, and RF power transmission to the implant. The implantable unit contains a CMOS receiver, a receiver antenna coil, and the microdisplay based on a LED array. The CMOS receiver serves for reception and decoding of image data as well as driving circuits for the miniaturized LED array. In this case, mechanical wiring between the external unit and the implant is neither useful nor comfortable. An optimal technical solution needs a wireless data transfer. If the power is transferred to the implant wireless, too, the solution grows ideal. The system described in this communication employs wireless power and data transmission using an 13.56 MHz RF link for power transmission and an near IR (NIR) optical link for data transmission from an external CMOS camera and telemetry unit to the implantable micro display.</t>
  </si>
  <si>
    <t>174-175</t>
  </si>
  <si>
    <t>47 Suppl 1 Pt 1</t>
  </si>
  <si>
    <t>Biomedizinische Technik. Biomedical engineering</t>
  </si>
  <si>
    <t>60014264;60014264;60014264</t>
  </si>
  <si>
    <t>6701777824;21934132700;35591574000</t>
  </si>
  <si>
    <t>Hijazi, N.;Krisch, I.;Hosticka, B. J.</t>
  </si>
  <si>
    <t>Duisburg</t>
  </si>
  <si>
    <t>Universit√§t Duisburg-Essen</t>
  </si>
  <si>
    <t>Hijazi N.</t>
  </si>
  <si>
    <t>Wireless power and data transmission system for a micro implantable intraocular vision aid.</t>
  </si>
  <si>
    <t>10.1515/bmte.2002.47.s1a.174</t>
  </si>
  <si>
    <t>2-s2.0-0036364591</t>
  </si>
  <si>
    <t>['¬© springer', 'verlag 2001', 'surrounding water', 'stomatopods grow', 'speed range', 'sniffing ".', 'sensitivity creates', 'return stroke', 'profound effects', 'olfactory antennules', 'often provide', 'odorant molecules', 'odorant interception', 'odorant flux', 'numerical simulation', 'molecule fluxes', 'molecule flux', 'mantis shrimp', 'fluid movement', 'flicking velocity', 'flick kinematics', 'efficient method', 'dimensional geometry', 'critical step', 'chemosensory structure', 'chemosensory sensilla', 'capturing molecules', 'bearing antennule', 'antennule changes', 'aesthetasc surfaces', 'aesthetasc spacing', 'aesthetasc arrangement']</t>
  </si>
  <si>
    <t>Aesthetasc | Antennule | Diffusion | Olfaction | Stomatopod</t>
  </si>
  <si>
    <t>A critical step in the process of olfaction is the movement of odorant molecules from the environment to the surface of a chemosensory structure. Many marine crustaceans capture odorant molecules with arrays of chemosensory sensilla (aesthetascs) on antennules that they flick through the water. We developed a model to calculate molecule flux to the surfaces of aesthetascs in order to study how the size, aesthetasc spacing, and flick kinematics of olfactory antennules affect their performance in capturing molecules from the surrounding water. Since the three-dimensional geometry of an aesthetasc-bearing antennule is complex, dynamically-scaled physical models can often provide an efficient method of determining the fluid velocity field through the array. Here we present a method to optimize the incorporation of such measured velocity vector fields into a numerical simulation of the advection and diffusion of odorants to aesthetasc surfaces. Furthermore, unlike earlier models of odorant interception by antennae, our model incorporates odorant concentration distributions that have been measured in turbulent ambient flows. By applying our model to the example of the olfactory antennules of mantis shrimp, we learned that flicking velocity can have profound effects on odorant flux to the aesthetascs if they operate in the speed range in which the leakiness of the gaps between the aesthetascs to fluid movement is sensitive to velocity. This sensitivity creates an asymmetry in molecule fluxes between outstroke and return stroke, which results in an antennule taking discrete samples in space and time, i.e. "sniffing". As stomatopods grow and their aesthetasc Reynolds number increases, the aesthetasc arrangement on the antennule changes in a way that maintains these asymmetries in leakiness and molecule flux between the outstroke and return stroke, allowing the individual to continue to take discrete samples as it develops. ¬© Springer-Verlag 2001.</t>
  </si>
  <si>
    <t>Journal of Mathematical Biology</t>
  </si>
  <si>
    <t>60025038;60025038;60025038</t>
  </si>
  <si>
    <t>7102845469;7005540009;7005360614</t>
  </si>
  <si>
    <t>Stacey, Mark T.;Mead, Kristina S.;Koehl, Mimi A.R.</t>
  </si>
  <si>
    <t>Berkeley</t>
  </si>
  <si>
    <t>University of California, Berkeley</t>
  </si>
  <si>
    <t>Stacey M.</t>
  </si>
  <si>
    <t>Molecule capture by olfactory antennules: Mantis shrimp</t>
  </si>
  <si>
    <t>10.1007/s002850100111</t>
  </si>
  <si>
    <t>2-s2.0-0036364857</t>
  </si>
  <si>
    <t>['three cavities', 'observed near', 'mode oscillations', 'magnetic field', 'frequencies less', 'expected values', 'expected since', 'electron beam', 'cold cathode', 'beam current', '20 ghz']</t>
  </si>
  <si>
    <t>A gyrotron oscillator operating at frequencies less than 20 GHz and driven by an electron beam from a cold cathode was designed, fabricated and tested. Output pulses corresponding to TE(111), TE(211) and TE(011) modes were observed near the expected values of magnetic field for the three cavities. Thus, the radiation patterns indicated multi-mode oscillations which might be expected since the values of beam current were large.</t>
  </si>
  <si>
    <t>60022313;60022313;60022313;60022313;60020304</t>
  </si>
  <si>
    <t>57101405100;6603598809;57199077754;6504401268;35496740400</t>
  </si>
  <si>
    <t>Minami, Kazuo;Hayatsu, Yutaka;Sato, Tsukasa;Sanmonji, Masashige;Granatstein, Victor L.</t>
  </si>
  <si>
    <t>Niigata;College Park</t>
  </si>
  <si>
    <t>Niigata University;University of Maryland, College Park</t>
  </si>
  <si>
    <t>60022313;60020304</t>
  </si>
  <si>
    <t>Minami K.</t>
  </si>
  <si>
    <t>Experiment on a cold cathode gyrotron</t>
  </si>
  <si>
    <t>10.1109/PLASMA.2002.1030403</t>
  </si>
  <si>
    <t>2-s2.0-0036366404</t>
  </si>
  <si>
    <t>['theoretical analysis', 'slight detunings', 'respectively ).', 'possible applications', 'pitch ratio', 'permanent magnets', 'period wiggler', 'paper presents', 'novel scheme', 'low electron', 'lobe steering', 'full phased', 'far field', 'element oscillators', 'element operates', 'electronic control', 'device consists', 'cylindrical waveguide', 'cyclotron interaction', 'coupled crm', 'common solenoid', 'beam voltage', 'array operation', 'array antenna', 'active crm', '4 partially', '18 kv']</t>
  </si>
  <si>
    <t>A novel scheme of a tunable active CRM-array antenna is presented. The device consists of a 4 partially-coupled CRM-element oscillators, all sharing a common solenoid (2-3 kG). The CRM-elements are arranged as 4 stripelines around a cylindrical waveguide. Each CRM-element operates at low electron-beam voltage and current (18 kV, 0.5 A, respectively). A pitch ratio of v‚ä•/vz ‚àº 1 is applied to the electrons by an array of permanent magnets, were each array-element is arranged as a half-period wiggler. The cyclotron interaction is tuned around 6 GHz. The total radiated power of the active CRM-array antenna is accumulated in the far field. The power and phase-delay are varied by slight detunings of each CRM interaction parameters. The paper presents an experimental status report and a theoretical analysis of the device. The feasibility of a full phased-array operation and lobe steering by an electronic control is discussed. Possible applications for CRM-arrays are proposed.</t>
  </si>
  <si>
    <t>60005681;60005681;60005681</t>
  </si>
  <si>
    <t>8727746900;7103272261;7006463973</t>
  </si>
  <si>
    <t>Kesar, Amit;Blank, David;Jerby, Eli</t>
  </si>
  <si>
    <t>Israel</t>
  </si>
  <si>
    <t>Tel Aviv-Yafo</t>
  </si>
  <si>
    <t>Tel Aviv University</t>
  </si>
  <si>
    <t>Kesar A.</t>
  </si>
  <si>
    <t>Cyclotron-resonance maser array antenna</t>
  </si>
  <si>
    <t>10.1109/PLASMA.2002.1030343</t>
  </si>
  <si>
    <t>2-s2.0-0036367778</t>
  </si>
  <si>
    <t>['wave field', 'various antennas', 'studied measurements', 'plasmas densities', 'plasma density', 'model considered', 'magnetic field', 'length ).', 'experimental results', 'conducting boundary', 'chamber radius', 'boundary plasma', 'aspect ratio', '600 mm', '500 mm', '1 mode']</t>
  </si>
  <si>
    <t>Helicon wave generation in weakly magnetized inductively coupled plasmas (ICPs) with a conducting boundary has been issued in this experiment, the characteristics of a helicon wave coupled with various antennas (one)turn loop antenna, two turn loop antenna, and modified Nagoya type antenna) and a conducting boundary was studied measurements were carried out in a weakly magnetized ICP(500 mm in dia and 600 mm in length). Plasmas densities were 10e10-11/cm-3 and magnetic field up to 80gauss. A floating B dot probe, compensated to the capacitively coupled E field, was employed to measure the wave field in the plasma. It was observed that m=0 and n=1 and m=1 and n=2 mode helicon waves generated in the plasma using one turn loop and two turn loop antennas respectively. In case of using the modified nagoya type antenna, m=1 and n=2 mode helicon wave was observed. The longitudinal wave number was proportional to the B/n, where n is plasma density. It was fairly good agreement between the experimental results and the model considered the large aspect ratio (chamber radius over the chamber length). Furthermore, it was found that a transverse wave number of the m=1 mode. Helicon wave depended on the aspect ratio of the boundary plasma.</t>
  </si>
  <si>
    <t>60024872;60024872;60024872;60024872;60024872;60068696</t>
  </si>
  <si>
    <t>7402550003;56101349000;7102746821;7403534475;7403064522;6701644180</t>
  </si>
  <si>
    <t>Jung, Min Joong;Lee, Kangil;Jang, Bong Chul;Cho, Jung Hyun;Kim, Gon Ho;Lho, Taihyop</t>
  </si>
  <si>
    <t>Yusong;Seoul</t>
  </si>
  <si>
    <t>Korea Basic Science Institute;Hanyang University</t>
  </si>
  <si>
    <t>60068696;60024872</t>
  </si>
  <si>
    <t>Jung M.</t>
  </si>
  <si>
    <t>A study on m=1 mode helicon wave propagation in a weakly magnetized inductively coupled plasma source</t>
  </si>
  <si>
    <t>10.1109/PLASMA.2002.1030566</t>
  </si>
  <si>
    <t>2-s2.0-0036367890</t>
  </si>
  <si>
    <t>['validation tests', 'tracing program', 'thruster impact', 'several studies', 'plasma region', 'plasma plume', 'paper presents', 'called beamserver', 'beamserver code']</t>
  </si>
  <si>
    <t>The ray-tracing program, called BeamServer, simulates various effects of the plasma plume on an antenna power pattern. The code uses geometric optics to launch a set of rays through a plasma region. This paper presents an overview of the BeamServer code, validation tests, and several studies of the thruster impact on realistic satellite designs.</t>
  </si>
  <si>
    <t>60013372;60013372;60013372;60002959;60002959</t>
  </si>
  <si>
    <t>7404608024;7102019226;7202816246;57199429865;6601966872</t>
  </si>
  <si>
    <t>Garcia, A.;Hallock, G. A.;Wiley, J. C.;Meyer, J. W.;Loane, J. T.</t>
  </si>
  <si>
    <t>Garcia A.</t>
  </si>
  <si>
    <t>Simulation of plasma thruster effects on communications signals</t>
  </si>
  <si>
    <t>10.1109/PLASMA.2002.1030686</t>
  </si>
  <si>
    <t>2-s2.0-0036367897</t>
  </si>
  <si>
    <t>['œ ∑', 'theoretical model', 'strongest electric', 'sectional view', 'rf frequency', 'resonance condition', 'radius rc', 'radial location', 'plasmas generated', 'plasma density', 'order zero', 'light emission', 'hybrid frequency', 'hollow profile', 'helix antenna', 'first kind', 'field intensity', 'experiment indicates', 'eigenvalue equation', 'dispersion relation', 'dielectric tube', 'axisymmetric perturbations', 'analytically obtained']</t>
  </si>
  <si>
    <t>A theoretical model of the plasmas generated by a sheath-helix antenna is developed for axisymmetric perturbations. The system configuration consists of a cylindrical plasma column inside a dielectric tube of radius Rc. The eigenvalue equation is obtained and the eigenfunction is identified as the Bessel function J0(x) of the first kind of order zero. The radial wave numbers Œæ and Œ∑ for the eigenfunction are described in terms of the rf frequency and plasma density. A full dispersion relation is analytically obtained, including the influence of finite plasma size. It is shown from the dispersion relation that the radial mode number Œæ approaches infinity at the lower-hybrid frequency, exhibiting a resonance condition. Meanwhile, the radial wave number Œ∑ approaches 3.83/Rc at the lower-hybrid frequency. A cross-sectional view of the light emission in experiment indicates that the helicon-plasma density at the lower-hybrid frequency has a hollow profile. The azimuthal component EŒ∏(r) of the perturbed electric field observed experimentally is very similar to the theoretical model of J1(3.83r/Rc) at the lower-hybrid frequency. The emission peak coincides with the radial location of the strongest electric-field intensity.</t>
  </si>
  <si>
    <t>60032144;60002445;60032144</t>
  </si>
  <si>
    <t>6701548764;7103362944;7407522064</t>
  </si>
  <si>
    <t>Uhm, Saehoon;Uhm, Han Sup;Chang, H. Y.</t>
  </si>
  <si>
    <t>Daejeon;Kyonggi-do</t>
  </si>
  <si>
    <t>Korea Advanced Institute of Science and Technology;Ajou University</t>
  </si>
  <si>
    <t>60032144;60002445</t>
  </si>
  <si>
    <t>Uhm S.</t>
  </si>
  <si>
    <t>Properties of plasmas generated by a single-turn antenna at lower-hybrid frequency</t>
  </si>
  <si>
    <t>10.1109/PLASMA.2002.1030474</t>
  </si>
  <si>
    <t>2-s2.0-0036367959</t>
  </si>
  <si>
    <t>['large area', 'coaxial coupling']</t>
  </si>
  <si>
    <t>Microwave enhanced plasma is very effective for activation of surfaces. This paper presents two sources for large area and wide pressure range plasma. Both are based on a coaxial coupling of the magnetron and the antenna.</t>
  </si>
  <si>
    <t>60073306;60073306;60073306;60073306;60073306;60073306;60015815;60015815;60015815;;</t>
  </si>
  <si>
    <t>24481131900;7201712940;7006611037;57197901831;6601971954;7103015211;6603797183;56450124100;7403868178;7004891826;6508160526</t>
  </si>
  <si>
    <t>Emmerich, R.;Kaiser, M.;Urban, H.;Graf, M.;R√§uchle, E.;Elsner, P.;Feichtinger, J.;Schulz, A.;Walker, M.;Baumg√§rtner, K. M.;Muegge, H.</t>
  </si>
  <si>
    <t>Pfinztal;Stuttgart</t>
  </si>
  <si>
    <t>Fraunhofer Institute for Chemical Technology ICT;Universit√§t Stuttgart</t>
  </si>
  <si>
    <t>60073306;60015815</t>
  </si>
  <si>
    <t>Emmerich R.</t>
  </si>
  <si>
    <t>New microwave plasma sources for large scale applications up to atmospheric pressure</t>
  </si>
  <si>
    <t>10.1109/PLASMA.2002.1030649</t>
  </si>
  <si>
    <t>2-s2.0-0036367975</t>
  </si>
  <si>
    <t>['small changes', 'significantly altered', 'difference time', 'chamber quality', 'anechoic room', 'analysis showed']</t>
  </si>
  <si>
    <t>The measurements and simulation of a semi-anechoic room using field mapping as an indication of chamber quality were discussed. The finite-difference time-domain (FDTD) simulations were found to be used for evaluation of a semi-anechoic room before and after new absorber material was installed. The analysis showed that the performance of chambers was significantly altered with small changes in the type of absorbing structure used.</t>
  </si>
  <si>
    <t>947-951</t>
  </si>
  <si>
    <t>IEEE International Symposium on Electromagnetic Compatibility</t>
  </si>
  <si>
    <t>60021293;60023053;118142273</t>
  </si>
  <si>
    <t>7006129909;7101643443;56375570900</t>
  </si>
  <si>
    <t>Archambeault, Bruce;Holloway, Christopher L.;McKenna, Paul</t>
  </si>
  <si>
    <t>Gaithersburg;Armonk;Boulder</t>
  </si>
  <si>
    <t>National Institute of Standards and Technology;International Business Machines;NTIA/ITS</t>
  </si>
  <si>
    <t>60023053;60021293;118142273</t>
  </si>
  <si>
    <t>Archambeault B.</t>
  </si>
  <si>
    <t>Measurements and simulation of a semi-anechoic room using field mapping as an indication of chamber quality</t>
  </si>
  <si>
    <t>10.1109/ISEMC.2002.1032810</t>
  </si>
  <si>
    <t>2-s2.0-0036382070</t>
  </si>
  <si>
    <t>['sinusoidal waveforms', 'previous studies', 'phase information', 'measured data', 'incident field', 'biconical dipoles', 'allows determination']</t>
  </si>
  <si>
    <t>Antenna Factor | Biconical Antenna | Complex Antenna Factor | Complex Effective Length | Effective Length</t>
  </si>
  <si>
    <t>Previous studies on wire-cage biconical dipoles including "calculable" biconical dipoles have considered only the scalar antenna factor. The Complex Antenna Factor (CAF) allows determination of both amplitude and phase information for the incident field and is necessary for the recovery of non-sinusoidal waveforms from measured data. Here we present numerical simulations of the complex effective length and the CAF for a precision wire cage biconical design. Also, we present an extension to the widely-used standard site approach to allow accurate measurement of CAF.</t>
  </si>
  <si>
    <t>49-54</t>
  </si>
  <si>
    <t>60028459;60028459;60028459;60028459;60028459</t>
  </si>
  <si>
    <t>7203078908;7402401668;57198913090;36784596500;56211938600</t>
  </si>
  <si>
    <t>McLean, James;Sutton, Robert;Hill, Michael;Sutton, Tina;Hoffman, Rob</t>
  </si>
  <si>
    <t>The complex antenna factor of broadband, wire-cage biconical dipoles</t>
  </si>
  <si>
    <t>10.1109/ISEMC.2002.1032446</t>
  </si>
  <si>
    <t>2-s2.0-0036382147</t>
  </si>
  <si>
    <t>['thus reduce', 'ratio significantly', 'predicted using', 'parameter optimization', 'paper presents', 'optimized parameter', 'obtained using', 'interference ratio', 'existing technique', 'developed technique', 'comparison shows', 'channel interference', 'cell antenna', 'ann ).']</t>
  </si>
  <si>
    <t>ANN | Antenna | Co-channel Interference</t>
  </si>
  <si>
    <t>This paper presents a technique, which is based on optimizing the cell antenna parameter to obtain an improved radiation pattern, which will in turn reduce co-channel interference. Parameter optimization is done using Artificial Neural Network (ANN). Carrier to interference ratio(C/I) is predicted using the optimized parameter of the cell antenna and then compared with those obtained using the existing technique. Comparison shows that the developed technique can improve the C/I ratio significantly and thus reduce the interference.</t>
  </si>
  <si>
    <t>117022348;60021158;60021158;60021158</t>
  </si>
  <si>
    <t>7203029497;57210523749;57225781976;7102816378</t>
  </si>
  <si>
    <t>Saha, P. K.;Hossain, Md Masum;Hossain, Md Faisal Murad;Haider, Syed Ashique</t>
  </si>
  <si>
    <t>Bangladesh;Bangladesh</t>
  </si>
  <si>
    <t>Dhaka;Dhaka</t>
  </si>
  <si>
    <t>Bangladesh University of Engineering and Technology;Electrical and Electronics Engineering i and e</t>
  </si>
  <si>
    <t>60021158;117022348</t>
  </si>
  <si>
    <t>Saha P.K.</t>
  </si>
  <si>
    <t>Reduction of co-channel interference in a mobile system by antenna parameter optimization</t>
  </si>
  <si>
    <t>10.1109/ISEMC.2002.1032493</t>
  </si>
  <si>
    <t>2-s2.0-0036382221</t>
  </si>
  <si>
    <t>['test accessories', 'proposed technique', 'paper updates', 'paper reports', 'necessary accessories', 'high table', 'additional work']</t>
  </si>
  <si>
    <t>Field perturbations | Support table | Test Accessories</t>
  </si>
  <si>
    <t>Normalized Site Attenuation (NSA) measurements are taken in the absence of necessary accessories, such as the 80cm-high table on which test samples must be supported. We presented a paper at the 2001 IEEE EMC Symposium, documenting measurement anomalies that come from field distortions caused by test accessories. This paper reports on additional work in this area. The paper updates our proposed technique for assessing the far-field signal perturbations that result from inserting test accessories into the common environments encountered in measuring ITE products.</t>
  </si>
  <si>
    <t>605-610</t>
  </si>
  <si>
    <t>60020536;60020536;101876887</t>
  </si>
  <si>
    <t>55880401200;57202678320;57197417821</t>
  </si>
  <si>
    <t>Blankenship, Edward A.;Arnett, David;Chase, Mark</t>
  </si>
  <si>
    <t>Palo Alto;Redmond</t>
  </si>
  <si>
    <t>Hewlett-Packard Inc.;CKC Laboratories</t>
  </si>
  <si>
    <t>60020536;101876887</t>
  </si>
  <si>
    <t>Blankenship E.</t>
  </si>
  <si>
    <t>More on field perturbations due to accessories used in radiated emissions tests</t>
  </si>
  <si>
    <t>10.1109/ISEMC.2002.1032660</t>
  </si>
  <si>
    <t>2-s2.0-0036382225</t>
  </si>
  <si>
    <t>['torso phantom', 'station emi', 'station antenna', 'results show', 'peak power', 'paper reviews', 'newly constructed', 'installed pacemaker', 'fields generated', 'establish guidelines', 'emi impact', 'directly expose', 'dipole antenna', 'cellular phone', 'cellular base', 'carrier generator']</t>
  </si>
  <si>
    <t>Cardiac pacemaker | Cellular base-station | Cellular phone</t>
  </si>
  <si>
    <t>This paper reviews the in-vitro experiments made to estimate the impact of the EMI from cellular phone on implantable cardiac pacemakers in Japan. The approach of the EMI test system is to directly expose the pacemaker to the near- and far-fields generated by a dipole antenna and/or an actual cellular phone. The results were used by the electric medical equipment study group of Japan to establish guidelines for the use of current Japanese cellular phones. An actual test system of cellular base-station EMI with a pacemaker is presented. To simulate a realistic EMI situation, a torso phantom with an installed pacemaker is newly constructed. A multi-carrier generator is used as the base-station RF signal source. A typical commercial base- station antenna is used to generate microwave EMF similar to that emitted from cellular base-stations. The results show that EMI impact is determined by the maximum averaged power, not the peak power, of the base-station RF signal.</t>
  </si>
  <si>
    <t>931-936</t>
  </si>
  <si>
    <t>60025555;60025555;118142149</t>
  </si>
  <si>
    <t>6602815826;7102428761;7004813907</t>
  </si>
  <si>
    <t>Tarusawa, Yoshiaki;Nojima, Toshio;Toyoshima, Takeshi</t>
  </si>
  <si>
    <t>Tokyo;Kawasaki</t>
  </si>
  <si>
    <t>Nippon Telegraph and Telephone Corporation;Medotronic Japan Co., Ltd.</t>
  </si>
  <si>
    <t>60025555;118142149</t>
  </si>
  <si>
    <t>Tarusawa Y.</t>
  </si>
  <si>
    <t>In-vitro experiments to estimate the impact of EMI from cellular phone and base-station antennas on implantable cardiac pacemakers</t>
  </si>
  <si>
    <t>10.1109/ISEMC.2002.1032819</t>
  </si>
  <si>
    <t>2-s2.0-0036382271</t>
  </si>
  <si>
    <t>['would use', 'transmit energy', 'receiver components', 'receive channels', 'receive channel', 'piezoelectric transducer', 'pet ).', 'paper describes', 'novel multi', 'many applications', 'gain necessary', 'full duplex', 'frequency band', 'either transmit', 'design would', 'beam scanning', 'antennas would', 'antenna would', 'antenna design']</t>
  </si>
  <si>
    <t>High data rate networks are now being designed to rapidly exchange high value sensor and video information among various users located on the surface and airborne. Phased array antennas can provide rapid switching amongst the members in addition to the gain necessary to connect these members. For many applications, these antennas would be configured to either transmit or receive. Designing a phased array antenna that is full duplex significantly complicates the design because much of the emphasis in the design is placed on keeping the transmit energy out of the receive channel. A phased array antenna could be designed to receive only when the antenna is not transmitting; thus the design would only need to protect the receiver components during the transmission. The antenna would be then full duplex. This paper describes a small pseudo full duplex wideband multi-frequency band (X, Ku and K) phased array antenna with +/-27 degrees of the beam scanning, using a novel multi-line time delay phase shifter controlled by a piezoelectric transducer (PET). This antenna design is simple, and would use no more space than an antenna used solely for either transmit or receive. Also, some of the isolation between the transmit and receive channels is achieved using novel low-cost fabrication techniques. ¬© 2002 SPIE ¬∑ 0277-786X/02/$15.00.</t>
  </si>
  <si>
    <t>207-218</t>
  </si>
  <si>
    <t>60019228;100429005;60020547</t>
  </si>
  <si>
    <t>7004070198;57205013552;7404879378</t>
  </si>
  <si>
    <t>Foshee, James J.;Tahim, R. S.;Chang, K.</t>
  </si>
  <si>
    <t>Foshee J.J.</t>
  </si>
  <si>
    <t>Pseudo full-duplex phased array antennas</t>
  </si>
  <si>
    <t>10.1117/12.472957</t>
  </si>
  <si>
    <t>2-s2.0-0036382670</t>
  </si>
  <si>
    <t>['upper part', 'two groups', 'test animals', 'temperature variation', 'temperature effect', 'second group', 'sar values', 'mobile phones', 'mobile phone', 'measured temperatures', 'four week', 'first group', 'em effects', 'control animals', 'brain tissue', 'apparent difference', '900 mhz', '9 rats', '6 rats', '6 min', '2 w', '150 g']</t>
  </si>
  <si>
    <t>BBB | Biological effects of electromagnetic radiation | Mobile telephone | Rat | SAR | Specific gravity</t>
  </si>
  <si>
    <t>This study was designed to evaluate the EM effects of mobile phone on rats' brain. 23 female Wistar Albino rats weighing 120-150 g were divided into two groups. In the first group, test animals that consist of 9 rats were exposed by mobile phone 2√ó30 min/day during four week. The specific gravity values of rats' brain were assessed in 5 of them and the blood-brain barrier activity were tested in 4 of them. The results were compared with control animals that they were kept in the same condition without exposing to radiation. It was not observed any apparent difference between control and test group results. The second group that consists of 6 rats was used to investigate the temperature effect of mobile phones on brain. They were exposed by mobile phone and helix antenna fed by 900 MHz, 2 W, RF signal generator for 6 min. The temperature variation was recorded by fluoroptic thermo probes in the subcutane and 2 mm deep under duramater at the upper part of the ear. After each exposure, 5 min intervals were applied to provide thermal equilibrium in brain tissue. The maximum temperature increases is 0.31 ¬∞C in the brain and 0.93¬∞C in the subcutane. SAR values were obtained from the measured temperatures for different EM fields.</t>
  </si>
  <si>
    <t>667-670</t>
  </si>
  <si>
    <t>;60028502;60028502;113250422;</t>
  </si>
  <si>
    <t>7005822795;6506650931;6602344276;7006121175;6506125565</t>
  </si>
  <si>
    <t>≈ûeker, S. Selim;Kalkan, Tunaya;√úz√ºm, G√ºlay;√áelik, √áigdem G.;√áerezci, Osman</t>
  </si>
  <si>
    <t>Istanbul √úniversitesi;Institute of Biomedical Engineering</t>
  </si>
  <si>
    <t>60028502;113250422</t>
  </si>
  <si>
    <t>≈ûeker S.S.</t>
  </si>
  <si>
    <t>EM effects of different mobile handsets on rats' brain</t>
  </si>
  <si>
    <t>10.1109/ISEMC.2002.1032671</t>
  </si>
  <si>
    <t>2-s2.0-0036383506</t>
  </si>
  <si>
    <t>['significant source', 'radiated emission', 'main source', 'frequency range', 'enormous amount', 'driving current', 'also showed', 'address operation', '30 mhz', '200 mhz', '10 db']</t>
  </si>
  <si>
    <t>Address line | Antenna factor | PDP | Plasma Display Panel</t>
  </si>
  <si>
    <t>Plasma Display Panel (PDP) is a significant source of EMI noise due to its large panel size and enormous amount of driving current. In this paper, we investigated the effect of the addressing line structure on the panel, and the current driving scheme on the radiated emission from the PDP. Firstly, we have demonstrated that the address operation is the main source of the radiated emission in a frequency range from 30 MHz to 200 MHz. And we also showed that the radiated emission from the dual addressing type is lower than that of the single addressing type by about 10 dB.</t>
  </si>
  <si>
    <t>60032144;60032144;60032144;60032144;60032144;60001558;60078414;60078414;60013682</t>
  </si>
  <si>
    <t>7202331981;36621273900;12802059600;56124287900;15754186500;57201025342;56892514600;7410130796;7102248281</t>
  </si>
  <si>
    <t>Jeong, Youchul;Lee, Junwoo;Kim, Jingook;Choi, Suna;Kim, Joungho;Park, Hyun Ho;Kang, Kyungho;Kim, Heehwan;Whang, Kiwoong</t>
  </si>
  <si>
    <t>Yongin;Daejeon;Seoul;Daejeon</t>
  </si>
  <si>
    <t>Samsung SDI;Korea Advanced Institute of Science and Technology;Seoul National University;Electronics and Telecommunications Research Institute</t>
  </si>
  <si>
    <t>60078414;60032144;60013682;60001558</t>
  </si>
  <si>
    <t>Jeong Y.</t>
  </si>
  <si>
    <t>Radiated emission from Plasma Display Panel (PDP) depending on addressing line structure and current driving scheme</t>
  </si>
  <si>
    <t>10.1109/ISEMC.2002.1032463</t>
  </si>
  <si>
    <t>2-s2.0-0036383519</t>
  </si>
  <si>
    <t>['various heights', 'studies show', 'space value', 'space environment', 'promising methods', 'performed rigorously', 'ferrite tiles', 'experimental investigations', 'antenna impedance', 'antenna factor']</t>
  </si>
  <si>
    <t>Antenna Factor | Calibration | EMI Antenna | Ferrite Tile | Method of Moments | Sommerfeld Integral</t>
  </si>
  <si>
    <t>The CISPR has recently been discussing the calibration methods suitable for determining the free-space value of antenna factor of an EMI measuring antenna. One of the promising methods is the standard antenna method employed on an open-area test site covered with radio wave absorbers. To evaluate the effects of absorbers, theoretical and experimental investigations are performed rigorously on the antenna impedance and antenna factor of an antenna that is placed at various heights above ferrite tiles put on a metal ground plane. These studies show that the use of ferrite tiles is very effective to produce quasi free-space environment at an open area test site for EMI antenna calibration.</t>
  </si>
  <si>
    <t>43-48</t>
  </si>
  <si>
    <t>60008435;60008435;60031126;118142504;60008435;60032325</t>
  </si>
  <si>
    <t>7201509872;35230437500;55378388500;7203038166;36176445900;7401818674</t>
  </si>
  <si>
    <t>Umeda, Tomoki;Matsumoto, Yasushi;Nishikata, Atsuhiro;Yamanaka, Yukio;Sugiura, Akira;Koike, Kunimasa</t>
  </si>
  <si>
    <t>Koganei;Tokyo;Sendai;Tokyo</t>
  </si>
  <si>
    <t>Japan National Institute of Information and Communications Technology;Tokyo Institute of Technology;Tohoku University;Commun. Res. Laboratoly</t>
  </si>
  <si>
    <t>60032325;60031126;60008435;118142504</t>
  </si>
  <si>
    <t>Umeda T.</t>
  </si>
  <si>
    <t>EMI antenna calibration on an absorber-lined ground plane for measuring free-space antenna factor</t>
  </si>
  <si>
    <t>10.1109/ISEMC.2002.1032445</t>
  </si>
  <si>
    <t>2-s2.0-0036383521</t>
  </si>
  <si>
    <t>['two orthogonal', 'transmit antenna', 'small dual', 'reverberation chamber', 'receive antenna', 'mechanical stirrers', 'iec 61000', 'frequency within', 'frequency spectrum', 'field uniformity', 'experimentally evaluate', 'aluminum material']</t>
  </si>
  <si>
    <t>And IEC | Field uniformity | Reverberation chamber</t>
  </si>
  <si>
    <t>The objective of the paper is to experimentally evaluate the field uniformity of the electromagnetic environment within a mini-reverberation chamber made of aluminum material and with two orthogonal and mechanical stirrers. The frequency spectrum of interest is between 8GHz and 10GHz in the step of 0.1GHz. Sixty stirrer steps are made at each frequency within a complete stirrer rotation. A small dual-ridge horn antenna, designed at 8-10GHz, is used as the transmit antenna, while another identical dual-ridge horn antenna is applied as the receive antenna to make field strength measurements continuously. The electric field strengths are measured at nine different locations within the chamber. The measured results suggest that the field uniformity of this mini-reverberation chamber is excellent by employing the proposal of the IEC 61000-4-21.</t>
  </si>
  <si>
    <t>795-798</t>
  </si>
  <si>
    <t>60003196;60003196;60003196;60005510;60005510</t>
  </si>
  <si>
    <t>57034292300;55589169600;7201915838;55540764000;7004051230</t>
  </si>
  <si>
    <t>Wang, Y. J.;Koh, W. J.;Tai, Y. K.;Lee, C. K.;See, K. Y.</t>
  </si>
  <si>
    <t>Singapore City;Singapore</t>
  </si>
  <si>
    <t>Nanyang Technological University;DSO National Laboratories</t>
  </si>
  <si>
    <t>60005510;60003196</t>
  </si>
  <si>
    <t>Wang Y.J.</t>
  </si>
  <si>
    <t>Evaluating field uniformity of a mini-reverberation chamber with two mechanical stirrers</t>
  </si>
  <si>
    <t>10.1109/ISEMC.2002.1032696</t>
  </si>
  <si>
    <t>2-s2.0-0036383611</t>
  </si>
  <si>
    <t>['simulation results', 'resonant frequency', 'ndsu ),', 'loop incorporates', 'easily adjust', 'design considerations', 'class project', 'also simulated']</t>
  </si>
  <si>
    <t>Antenna Measurements | Computer Modeling | Loop Antenna</t>
  </si>
  <si>
    <t>As part of a class project at North Dakota State University (NDSU), a tunable loop antenna was designed, constructed and tested for use in the 10 to 30 MHz frequency range. The performance of the loop was also simulated with MININEC, a method-of-moments computer code. The loop incorporates a unique tuning capacitor that allows the user to easily adjust the resonant frequency. Design considerations are described, along with measurement and simulation results.</t>
  </si>
  <si>
    <t>705-710</t>
  </si>
  <si>
    <t>100845149;60032270;60032270</t>
  </si>
  <si>
    <t>8074871300;57191195123;55451980000</t>
  </si>
  <si>
    <t>Boeshans, Brian;Farden, David;Nelson, Robert</t>
  </si>
  <si>
    <t>Fargo;Fargo</t>
  </si>
  <si>
    <t>North Dakota State University;Phoenix International Corp.</t>
  </si>
  <si>
    <t>60032270;100845149</t>
  </si>
  <si>
    <t>Boeshans B.</t>
  </si>
  <si>
    <t>Design, testing and computer modeling of a tunable loop antenna</t>
  </si>
  <si>
    <t>10.1109/ISEMC.2002.1032679</t>
  </si>
  <si>
    <t>2-s2.0-0036383727</t>
  </si>
  <si>
    <t>['test methods', 'radiated radio', 'present status', 'handled within', 'electronic products']</t>
  </si>
  <si>
    <t>Three basic test methods for evaluating the immunity of electronic products to radiated radio-frequency electromagnetic energy are recognized within IEC SC77B. These methods are described. How they are handled within the IEC is explained. The present status of IEC standards documents relative to these test methods is discussed.</t>
  </si>
  <si>
    <t>359-363</t>
  </si>
  <si>
    <t>60021293;60084261</t>
  </si>
  <si>
    <t>7101668727;6506160569</t>
  </si>
  <si>
    <t>Maas, John;Moehr, Diethard E.C.</t>
  </si>
  <si>
    <t>New York;Armonk</t>
  </si>
  <si>
    <t>Siemens USA;International Business Machines</t>
  </si>
  <si>
    <t>60084261;60021293</t>
  </si>
  <si>
    <t>Maas J.</t>
  </si>
  <si>
    <t>How does IEC SC77B handle different radiated immunity test methods and what is the present status</t>
  </si>
  <si>
    <t>10.1109/ISEMC.2002.1032504</t>
  </si>
  <si>
    <t>2-s2.0-0036383805</t>
  </si>
  <si>
    <t>['wgpd impedance', 'studied theoretically', 'star configuration', 'standard p', 'radio hub', 'photonic antenna', 'photodetector impedance', 'paper proposes', 'networked together', 'microwave signal', 'large number', 'impedance matching', '20 ghz']</t>
  </si>
  <si>
    <t>Circuit model | Slot antenna | Waveguide photodetector</t>
  </si>
  <si>
    <t>This paper proposes the integration of an antenna with a photodetector for high capacity wireless communications. The side-illuminated waveguide photodetector (WGPD) is used to convert the RF-modulated optical power into a microwave signal, which in turn is fed to an antenna. The WGPD is a standard p-i-n device grown on a semi-insulating InP substrate and fabricated using conventional techniques. The performance of this RF/photonic antenna in the frequency range 17-20 GHz is studied theoretically and experimentally. An equivalent circuit model for the WGPD is developed to estimate the photodetector impedance as a function of frequency to assist in the impedance matching between the photodetector and the antenna. The agreement between measurement and circuit model results for the WGPD impedance is very good. It is envisioned that a large number of such RF/Photonic antenna elements could be networked together into a star configuration, feeding in and out of a radio hub. ¬© 2002 SPIE ¬∑ 0277-786X/02/$15.00.</t>
  </si>
  <si>
    <t>132-141</t>
  </si>
  <si>
    <t>60033021;60033021;60033021;60030612</t>
  </si>
  <si>
    <t>6602668789;35465847700;6602370313;7403599573</t>
  </si>
  <si>
    <t>Khodier, Majid M.;Christodoulou, Christos G.;Tzeremes, George;Yu, Paul K.L.</t>
  </si>
  <si>
    <t>Albuquerque;San Diego</t>
  </si>
  <si>
    <t>The University of New Mexico;University of California, San Diego</t>
  </si>
  <si>
    <t>60033021;60030612</t>
  </si>
  <si>
    <t>Khodier M.</t>
  </si>
  <si>
    <t>RF/photonic antenna for high capacity wireless communications</t>
  </si>
  <si>
    <t>10.1117/12.472961</t>
  </si>
  <si>
    <t>2-s2.0-0036384012</t>
  </si>
  <si>
    <t>['test object', 'techniques used', 'spherical pattern', 'results presented', 'require time', 'receiving patterns', 'random emitter', 'planar cut', 'paper explores', 'maximum emissions', 'maximum emission', 'large objects', 'key result', 'immunity standards', 'immunity measurements', 'emission patterns', 'emission maximums', 'electrically large', 'directivity estimates', 'complex emissions', 'accurately predict', 'accurately approximate', '1 ghz']</t>
  </si>
  <si>
    <t>The emission patterns from electrically-large objects are complex and require time-consuming spherical scans to determine the emission maximums. A planar cut through the spherical pattern is a relatively easy measurement to make and resembles the techniques used in present EMC emissions and immunity standards. However, a planar cut is likely to miss the maximum emission from a test object. This paper explores how planar cut data can be used to estimate the spherical emissions maximum. Simulated data including both the full spherical radiation pattern and planar cut estimates for a random emitter are presented. The key result is that, if planar cut data can be used to accurately approximate the mean radiation power, then directivity estimates for electrically large emitters can be used to accurately predict the maximum emissions. The results presented here have application to emissions and immunity measurements at frequencies above 1 GHz where most objects will be electrically large and have complex emissions and receiving patterns.</t>
  </si>
  <si>
    <t>189-194</t>
  </si>
  <si>
    <t>60023053;60023053;60032350</t>
  </si>
  <si>
    <t>7404348667;7101643443;6701727937</t>
  </si>
  <si>
    <t>Wilson, P.;Holloway, C. L.;Candidi, Marco</t>
  </si>
  <si>
    <t>Rome;Gaithersburg</t>
  </si>
  <si>
    <t>Sapienza Universit√† di Roma;National Institute of Standards and Technology</t>
  </si>
  <si>
    <t>60032350;60023053</t>
  </si>
  <si>
    <t>Wilson P.</t>
  </si>
  <si>
    <t>Comparisons of planar versus spherical emission measurements for unintentional emitters</t>
  </si>
  <si>
    <t>10.1109/ISEMC.2002.1032472</t>
  </si>
  <si>
    <t>2-s2.0-0036385159</t>
  </si>
  <si>
    <t>['work presented', 'six positions', 'shielding effectiveness', 'probe type', 'possible reason', 'good agreement', 'given probe', '400 mhz', '18 ghz', '10 db']</t>
  </si>
  <si>
    <t>Mode stirred chamber | Shielding effectiveness</t>
  </si>
  <si>
    <t>In the work presented here, we investigate how the isotropic shielding effectiveness measured in a Mode Stirred Chamber (MSC) varies with probe type and position for a generic avionics bay. The measurements are made using six different probes in six positions. In the analysis, the measured received power is compared to the theoretical exponential distribution with good agreement for the entire frequency range, from 400 MHz to 18 GHz. Using confidence intervals, we show that for a given probe, shielding effectiveness is not independent of position. Indeed, the measured isotropic shielding effectiveness can vary with more than 10 dB between positions. The possible reason for these somewhat surprising results is assumed to be caused by leakage from one dominant unintentional aperture of the generic avionics bay.</t>
  </si>
  <si>
    <t>383-388</t>
  </si>
  <si>
    <t>60011728;60011728;60011728</t>
  </si>
  <si>
    <t>6507661672;7101979838;8092346500</t>
  </si>
  <si>
    <t>√Ökermark, Hans;Jansson, Leif;Lepp√§l√§, Sinikka</t>
  </si>
  <si>
    <t>Stockholm</t>
  </si>
  <si>
    <t>Saab AB</t>
  </si>
  <si>
    <t>√Ökermark H.</t>
  </si>
  <si>
    <t>On the measurement of shielding effectiveness in a mode stirred chamber</t>
  </si>
  <si>
    <t>10.1109/ISEMC.2002.1032509</t>
  </si>
  <si>
    <t>2-s2.0-0036385160</t>
  </si>
  <si>
    <t>['successfully inferred', 'proposed scheme', 'port correlator', 'object moving', 'new technique', 'new proposal', 'moving object', 'low speed', 'doppler frequency', '2 mm']</t>
  </si>
  <si>
    <t>A new technique is proposed for measuring the Doppler frequency of a moving object by using the six-port correlator. The examination of this new proposal has been done with an object moving at a very low speed. The experiment and simulation results show the target velocity around 0.2 mm/s has been successfully inferred, which proved the validity of the proposed scheme.</t>
  </si>
  <si>
    <t>74-75</t>
  </si>
  <si>
    <t>CPEM Digest (Conference on Precision Electromagnetic Measurements)</t>
  </si>
  <si>
    <t>60032315;60019141;60032315</t>
  </si>
  <si>
    <t>7201709684;7006217592;7003467971</t>
  </si>
  <si>
    <t>Xiao, F.;Ghannouchi, F. M.;Yakabe, T.</t>
  </si>
  <si>
    <t>Japan;Canada</t>
  </si>
  <si>
    <t>Chofu;Montreal</t>
  </si>
  <si>
    <t>The University of Electro-Communications;Polytechnique Montr√©al</t>
  </si>
  <si>
    <t>60032315;60019141</t>
  </si>
  <si>
    <t>Xiao F.</t>
  </si>
  <si>
    <t>Application of six-port wave-correlator for very low velocity measurement using doppler effect</t>
  </si>
  <si>
    <t>10.1109/CPEM.2002.1034726</t>
  </si>
  <si>
    <t>2-s2.0-0036388419</t>
  </si>
  <si>
    <t>['vivo l', 'variation tends', 'time constant', 'sensitivity inside', 'room temperature', 'relative contribution', 'preliminary experiments', 'moved away', 'loop antenna', 'human teeth', 'dosimetric signal', 'crown enamel', 'birdcage cavity', 'band dosimetry', 'around 88', 'approximately equal', 'antenna plane', '35 days']</t>
  </si>
  <si>
    <t>Regarding in vivo L-band dosimetry with human teeth, a number of preliminary experiments were carried out that were linked to the resonators' response and the relative contribution of enamel to the EPR signal intensity of irradiated whole teeth. The sensitivity of the extended loop resonator varies in the antenna plane, but this variation tends to vanish when the sample is moved away from this plane. When the loop antenna is placed just above the highly irradiated molar, around 88% of the dosimetric signal is due to the crown enamel. The sensitivity inside a birdcage cavity is approximately equal over the volume of a molar; only 30% of the molar's total dosimetric signal results from enamel. Some decrease in the intensity of the dosimetric signal from enamel is observed after irradiation. At room temperature, the signal is reduced by about 20% within 90 days and approaches a plateau with a time constant of about 35 days.</t>
  </si>
  <si>
    <t>497-502</t>
  </si>
  <si>
    <t>Radiation Protection Dosimetry</t>
  </si>
  <si>
    <t>60000874;60024007;60024007;60000874;60000874;;</t>
  </si>
  <si>
    <t>6603636650;7004733121;6602855184;7006151312;7003681015;55796865819;8042697200</t>
  </si>
  <si>
    <t>Zdravkova, M.;Wieser, A.;El-Faramawy, N.;Gallez, B.;Debuyst, R.;Horowitz, Y. S.;Oster, L.</t>
  </si>
  <si>
    <t>Germany;Belgium</t>
  </si>
  <si>
    <t>Neuherberg;Louvain-la-Neuve</t>
  </si>
  <si>
    <t>Helmholtz Center Munich German Research Center for Environmental Health;Universit√© Catholique de Louvain</t>
  </si>
  <si>
    <t>60024007;60000874</t>
  </si>
  <si>
    <t>Zdravkova M.</t>
  </si>
  <si>
    <t>An in vitro L-band electron paramagnetic resonance study of highly irradiated whole teeth</t>
  </si>
  <si>
    <t>10.1093/oxfordjournals.rpd.a006036</t>
  </si>
  <si>
    <t>2-s2.0-0036390739</t>
  </si>
  <si>
    <t>['zero baseline', 'short baseline', 'longer baseline', 'hydrogen maser', 'hundred picosecond', 'geodetic receiver', 'frequency standards']</t>
  </si>
  <si>
    <t>This paper describes tests of precision time transfer using GPS carrier phases. Time comparison experiments were conducted by using trimble 4700 geodetic receiver. The internal 10 MHz oscillator of the receiver is disconnected and driven from the hydrogen maser. Time transfer measurements for zero baseline and short baseline were carried out for evaluating the performance of time transfer using the geodetic receiver and applied to the comparison of frequency standards. The result of the time comparison using the receiver has shown that the precision is less than hundred picosecond. The receiver can be used as precision time transfer receiver using GPS carrier phases to longer baseline.</t>
  </si>
  <si>
    <t>456-457</t>
  </si>
  <si>
    <t>60028270;60028270;60004739</t>
  </si>
  <si>
    <t>56100412000;7406946395;7004298509</t>
  </si>
  <si>
    <t>Lee, Chang Bok;Yang, Sung Hoon;Heo, Youn Jeong</t>
  </si>
  <si>
    <t>Yusong;Cheongju</t>
  </si>
  <si>
    <t>Korea Research Institute of Standards and Science;Chungbuk National University</t>
  </si>
  <si>
    <t>60028270;60004739</t>
  </si>
  <si>
    <t>Lee C.B.</t>
  </si>
  <si>
    <t>Time comparison experiments using trimble 4700 GPS geodetic receiver</t>
  </si>
  <si>
    <t>10.1109/CPEM.2002.1034919</t>
  </si>
  <si>
    <t>2-s2.0-0036391042</t>
  </si>
  <si>
    <t>['whole ensemble', 'tapered balun', 'space measurements', 'reflection coefficient', 'radiation pattern', 'precise free', 'optimization process', 'horn bandwidth']</t>
  </si>
  <si>
    <t>An optimization process is employed to design a broadband directive TEM horn. The antenna is fed through a tapered balun, which maintains the horn bandwidth and improves its radiation pattern. A dielectric material loads the whole ensemble so that the system becomes small and well-supported. This antenna with such characteristics is appropriate for precise free-space measurements of the reflection coefficient.</t>
  </si>
  <si>
    <t>140-141</t>
  </si>
  <si>
    <t>60000159;60020661</t>
  </si>
  <si>
    <t>6603234265;35596180300</t>
  </si>
  <si>
    <t>Nakhkash, Mansor;Huang, Yi</t>
  </si>
  <si>
    <t>United Kingdom;Iran</t>
  </si>
  <si>
    <t>Liverpool;Yazd,</t>
  </si>
  <si>
    <t>University of Liverpool;Yazd University</t>
  </si>
  <si>
    <t>60020661;60000159</t>
  </si>
  <si>
    <t>Nakhkash M.</t>
  </si>
  <si>
    <t>Directive wideband TEM horn antenna for precise free-space measurements</t>
  </si>
  <si>
    <t>10.1109/CPEM.2002.1034757</t>
  </si>
  <si>
    <t>2-s2.0-0036391146</t>
  </si>
  <si>
    <t>['whereas simple', 'velocity analysis', 'still lacking', 'singularity curves', 'proposed relationships', 'position analysis', 'paper studies', 'generalized coordinates', 'example showing', 'efficient tools', 'coordinate axes', 'closed form', 'cartesian plane', 'already solved', 'aerospace applications', 'address singularities', '7 ],']</t>
  </si>
  <si>
    <t>Parallel manipulators | Singular configurations | Singularity locus | Velocity analysis</t>
  </si>
  <si>
    <t>This paper studies a parallel pointing system used in aerospace applications for orientating parabolic antennas. In the literature [6,7], the position analysis of this device has been already solved in closed form, whereas simple and efficient tools to address singularities' distribution are still lacking. In this paper, its velocity analysis is addressed, and a singularity locus analytic expression, containing the manipulator geometric parameters and the end-effector orientation parameters, is derived. Moreover, it is shown that the determined singularity locus can be represented by curves (singularity curves) on a Cartesian plane having the generalized coordinates of the mechanism on the coordinate axes. Finally, an example showing the use of the proposed relationships is given and discussed.</t>
  </si>
  <si>
    <t>255-268</t>
  </si>
  <si>
    <t>Meccanica</t>
  </si>
  <si>
    <t>60024690;60010146</t>
  </si>
  <si>
    <t>7003465861;56240884500</t>
  </si>
  <si>
    <t>Di Gregorio, Raffaele;Sinatra, Rosario</t>
  </si>
  <si>
    <t>Ferrara;Catania</t>
  </si>
  <si>
    <t>University of Ferrara;Universit√† degli Studi di Catania</t>
  </si>
  <si>
    <t>Di Gregorio R.</t>
  </si>
  <si>
    <t>Singularity curves of a parallel pointing system</t>
  </si>
  <si>
    <t>10.1023/A:1020112619907</t>
  </si>
  <si>
    <t>2-s2.0-0036391257</t>
  </si>
  <si>
    <t>['wave coupling', 'transmission ratio', 'temperature increase', 'spatial variation', 'simulation boundary', 'several bursts', 'pump waves', 'pump wave', 'perpendicular propagation', 'parallel case', 'nonlinear interaction', 'mode branches', 'less sensitive', 'langmuir waves', 'langmuir wave', 'ionospheric plasma', 'first burst', 'electrostatic waves', 'electrostatic bursts', 'electron temperature', 'easily violated', 'dispersion relation', 'discontinuously observed', 'coupling process', 'coupling condition', 'cannot trigger', 'burst occurs', 'backscattered wave', 'associated modification', 'antenna located', 'another burst', 'also examined', 'active experiment']</t>
  </si>
  <si>
    <t>We studied a three-wave coupling process occuring in an active experiment of microwave power transmission (MPT) in the ionospheric plasma by performing onedimensional electromagnetic PIC (Particle-In-Cell) simulations. In order to examine the spatial variation of the coupling process, we continously emitted intense electromagnetic waves from an antenna located at a simulation boundary. In the three-wave coupling, a low-frequency electrostatic wave is excited as the result of a nonlinear interaction between the forward propagating pump wave and backscattered wave. In the simulations, low-frequency electrostatic bursts are discontinuously observed in space. The discontinuity of the electrostatic bursts is accounted for by the local electron heating due to the bursts and the associated modification of the wave dispersion relation. In a case where the pump wave propagates along the geomagnetic field Bext, several bursts of Langmuir waves are observed. Since the first burst consumes a part of the pump wave energy, the pump wave is weakened and cannot trigger the three-wave coupling beyond the region where the burst occurs. Since the dispersion relation of the Langmuir wave is variable, due to the local electron heating by the burst, the coupling condition eventually becomes unsatisfied and the first interaction becomes weak. Another burst of Langmuir waves is observed at a different region beyond the location of the first burst. In the case of perpendicular propagation, the upper hybrid wave, one of the mode branches of the electron cyclotron harmonic waves, is excited. Since the dispersion relation of the upper hybrid wave is less sensitive to the electron temperature, the coupling condition is not easily violated by the temperature increase. As a result, the three-wave coupling periodically takes place in time and eventually, the transmission ratio of the microwaves becomes approximately 20%, while almost no attenuation of the pump waves is observed after the first electrostatic burst in the parallel case. We also examined the dependency of the temporal growth rate for the electrostatic waves on the amplitude of the pump wave.</t>
  </si>
  <si>
    <t>Nonlinear Processes in Geophysics</t>
  </si>
  <si>
    <t>60119341;60119341;60119341-60019908</t>
  </si>
  <si>
    <t>56454878600;7404313846;6602094622</t>
  </si>
  <si>
    <t>Usui, H.;Matsumoto, H.;Gendrin, R.</t>
  </si>
  <si>
    <t>Japan;France</t>
  </si>
  <si>
    <t>Uji;Guyancourt</t>
  </si>
  <si>
    <t>Research Institute for Sustainable Humanosphere;Institut Pierre Simon Laplace</t>
  </si>
  <si>
    <t>60119341;60019908</t>
  </si>
  <si>
    <t>Usui H.</t>
  </si>
  <si>
    <t>Numerical simulations of a three-wave coupling occurring in the ionospheric plasma</t>
  </si>
  <si>
    <t>10.5194/npg-9-1-2002</t>
  </si>
  <si>
    <t>2-s2.0-0036394278</t>
  </si>
  <si>
    <t>['without increasing', 'subaperture processing', 'second approach', 'hardware requirements', 'first one', 'final image', 'doppler centroid', 'could increase', 'conventional processing', 'azimuth variations', 'avoid ambiguities', 'attitude variations', 'airborne platform']</t>
  </si>
  <si>
    <t>SAR processing | Spotlight | Subaperture | Synthetic Aperture Radar</t>
  </si>
  <si>
    <t>This paper compares two different approaches for designing airborne SAR systems. The first one is the most common where conventional processing is employed, and therefore wide antenna beams are to be used in order to avoid ambiguities in the final image due to attitude variations. A second approach is proposed to lower the requirements such system imposes based on subaperture processing. The idea is to follow the azimuth variations of the Doppler centroid, without increasing the hardware requirements of the system. As it is shown in this paper, this processing procedure must be complemented with precise radiometric corrections, because the platform may experience small attitude variations, which could increase/decrease the target observation time, inducing a significant azimuth modulation in the final image. This leads to the definition of a new criterion concerning maximum attitude deviations for an airborne platform.</t>
  </si>
  <si>
    <t>13-23</t>
  </si>
  <si>
    <t>60008622;60008622;60008622</t>
  </si>
  <si>
    <t>6701487431;7005813194;7004006645</t>
  </si>
  <si>
    <t>Prats, Pau;Bara, Marc;Broquetas, Antoni</t>
  </si>
  <si>
    <t>Castelldefels</t>
  </si>
  <si>
    <t>Instituto de Geomatica, Castelldefels, es</t>
  </si>
  <si>
    <t>Prats P.</t>
  </si>
  <si>
    <t>Design criteria and comparison between conventional and subaperture SAR processing in airborne systems</t>
  </si>
  <si>
    <t>10.1117/12.453973</t>
  </si>
  <si>
    <t>2-s2.0-0036395530</t>
  </si>
  <si>
    <t>['ubf ).', 'track distribution', 'track direction', 'time series', 'standard estimators', 'standard deviation', 'sampling strategy', 'retrieve information', 'reflectivity pattern', 'rainfall within', 'radar system', 'performances achievable', 'non uniformity', 'level predicted', 'integrated data', 'fixed range', 'estimated velocity', 'bias introduced', 'beam scale', '3d dataset']</t>
  </si>
  <si>
    <t>Doppler | NUBF effects | Spaceborne weather radar</t>
  </si>
  <si>
    <t>A sampling strategy and a signal processing technique are proposed to overcome Non Uniform Beam Filling (NUBF) errors on mean Doppler velocity measurements made by spaceborne weather radars. Effects of non uniformity of rainfall within the main antenna lobe in terms on the accuracy of standard estimators are first briefly shown, so as to point out that the bias introduced by NUBF on mean Doppler velocity estimates can be greater than the standard deviation of the estimated velocity, and that it depends on the along-track distribution of reflectivity. Then the sampling strategy is described, based on an oversampling of the integrated data in the along-track direction in order to retrieve information about the reflectivity pattern at the sub-beam scale. The proposed processing technique, named Combined Frequency-Time (CFT) technique, exploits the time series of spectra at fixed range to resolve the NUBF induced bias. The results and the evaluation of performances achievable by means of CFT, were obtained by applying a 3D spaceborne Doppler radar simulator to a 3D dataset of reflectivity and mean Doppler velocity measured through the NASA/JPL airborne Doppler radar ARMAR. The radar system considered here is a nadir-looking, Ku band radar with a sufficiently wide antenna. It is shown how the error on mean Doppler velocity, estimates can be reduced by means of CFT to the level predicted for such a radar system in the case of uniformly filled resolution volume (UBF).</t>
  </si>
  <si>
    <t>221-232</t>
  </si>
  <si>
    <t>60021859;60009037;60021859;60009037</t>
  </si>
  <si>
    <t>6603768446;7006718891;7003416148;7005890897</t>
  </si>
  <si>
    <t>Tanelli, Simone;Im, Eastwood;Facheris, Luca;Durden, Stephen L.</t>
  </si>
  <si>
    <t>Florence;Pasadena</t>
  </si>
  <si>
    <t>Universit√† degli Studi di Firenze;Jet Propulsion Laboratory</t>
  </si>
  <si>
    <t>60021859;60009037</t>
  </si>
  <si>
    <t>Tanelli S.</t>
  </si>
  <si>
    <t>Signal processing technique for removal of NUBF induced error in spaceborne Doppler precipitation radar measurements</t>
  </si>
  <si>
    <t>10.1117/12.454433</t>
  </si>
  <si>
    <t>2-s2.0-0036398376</t>
  </si>
  <si>
    <t>['wireless lan', 'vital requirement', 'thereby creating', 'speed method', 'rf measurement', 'results demonstrate', 'resonant frequencies', 'resolution imaging', 'principal reason', 'mobile telephones', 'laser imaging', 'guide wavelength', 'essential part', 'developed using', 'core reduces', 'conductive pattern', 'conducting structures', 'conducting features', 'ceramic cores', 'antenna types', 'antenna size', 'antenna performance', 'antenna following', 'antenna concerns', 'accurate dimensions']</t>
  </si>
  <si>
    <t>Excimer laser | Nd:YAG laser | Resist exposure | Trimming</t>
  </si>
  <si>
    <t>The use of ceramic cores of high dielectric constant is an essential part of a strategy to miniaturise GPS antennas for mobile telephones. The core reduces the guide wavelength of the conducting structures on the antenna, thereby creating a need for high-resolution imaging to maintain very accurate dimensions. It is for this principal reason that a novel laser imaging technology has been developed using a positive electrophoretic photoresist and UV excimer laser mask imaging to produce the conducting features on the surface of the antenna. Furthermore, a significant process challenge in producing this type of antenna concerns the reproducibility of the right-hand circular polarisation performance and the bandwidth over which this can be achieved-which becomes progressively smaller as antenna size is reduced. It is therefore a vital requirement that the antennas have the option to be tuned by a laser trimming process at an automatic RF testing station. A galvanometer controlled Nd:YAG laser spot is used to trim the conductive pattern on the top of the antenna following an RF measurement to characterise the resonant frequencies of the four helical conductors. Results demonstrate the laser imaging and trimming techniques ensure a high-speed method of guaranteeing the antenna performance. The technique is appropriate for other antenna types such as GSM, Bluetooth and Wireless LAN. ¬© 2002 SPIE ¬∑ 0277-786X/01/$15.00.</t>
  </si>
  <si>
    <t>397-403</t>
  </si>
  <si>
    <t>100648306;100608226;100608226;100608226;60000891;60000891</t>
  </si>
  <si>
    <t>6701760387;6603363394;36960639400;22977093100;12759242900;35562114200</t>
  </si>
  <si>
    <t>Leisten, Oliver;Fieret, Jim;Stassen, Ines;Rumsby, Phil;McEvoy, Patrick;Vardaxoglou, Yiannis</t>
  </si>
  <si>
    <t>United Kingdom;United Kingdom;United Kingdom</t>
  </si>
  <si>
    <t>Loughborough;Wellingborough;Oxford</t>
  </si>
  <si>
    <t>Loughborough University;Sarantel Ltd;Exitech Ltd</t>
  </si>
  <si>
    <t>60000891;100648306;100608226</t>
  </si>
  <si>
    <t>Leisten O.</t>
  </si>
  <si>
    <t>Laser assisted manufacture for performance optimised, dielectrically loaded GPS antennas for mobile telephones</t>
  </si>
  <si>
    <t>10.1117/12.470647</t>
  </si>
  <si>
    <t>2-s2.0-0036405187</t>
  </si>
  <si>
    <t>['urban environments', 'realistic models', 'quantitative representation', 'qualitative description', 'propagation phenomena', 'physical basis', 'ms distance', 'ms depend', 'model hierarchy', 'local stage', 'investigated exemplarily', 'individual parameter', 'high continuity', 'global stage', 'fast variations', 'different environments', 'channel parameters', 'bs height']</t>
  </si>
  <si>
    <t>Realistic models of the time-variant and frequency-selective mobile radio channel build the physical basis for additional capacity increase by the use of adaptive antenna systems. In addition to qualitative description of the propagation phenomena the stochastic channel models have to be parameterized for quantitative representation of different environments. The individual parameter-sets for BS and MS depend on the environment, the MS distance and BS height. The essential temporal variations and correlations of channel parameters are integrated in the model hierarchy, which is built by a global stage with high continuity and a local stage for fast variations. Urban environments are investigated exemplarily.</t>
  </si>
  <si>
    <t>21-31</t>
  </si>
  <si>
    <t>Frequenz</t>
  </si>
  <si>
    <t>January/Februari 2002</t>
  </si>
  <si>
    <t>Dietert, Jann Erik</t>
  </si>
  <si>
    <t>Dusseldorf</t>
  </si>
  <si>
    <t>Am Seestern 1</t>
  </si>
  <si>
    <t>Dietert J.</t>
  </si>
  <si>
    <t>Stochastical channel model for mobile communications systems part 2: Urban environments</t>
  </si>
  <si>
    <t>10.1515/FREQ.2002.56.1-2.21</t>
  </si>
  <si>
    <t>2-s2.0-0036406517</t>
  </si>
  <si>
    <t>['wireless network', 'wireless communications', 'systems operating', 'rf systems', 'rf hardware', 'rapidly switched', 'rapidly becoming', 'paper discusses', 'optics technology', 'optical technologies', 'optical networking', 'optical interconnects', 'optical components', 'optical backplanes', 'network members', 'information transfer', 'important role', 'high gain', 'evolving toward', 'e conversions', 'directional antennas', 'currently designed', 'broad range']</t>
  </si>
  <si>
    <t>Communication network | Optical interconnection | Optical signal process | Photonic RF</t>
  </si>
  <si>
    <t>Wireless communications are rapidly becoming the means of data and information transfer for a broad range of applications. As wireless communication applications continue to expand, the information transfer rates are evolving toward the Gigabit per second data rate and, for some applications, there is even a need for terabit per second data rate transfer in the wireless network. In addition, wireless terminals often require instantaneous switching and communications between network members. For most applications directional antennas are needed to support the high data throughput requirements, and phased array antennas are the only high gain, directional antennas that can be rapidly switched to provide instantaneous communications among network members scattered geographically. Wireless terminal equipment is currently designed to operate in the 1 to 60 GHz frequency range and, traditionally, these equipment are designed with RF hardware. More recently, optics technology has been demonstrated to play an important role in RF systems as the True-Time-Delay in the phased array antenna, and, for some systems operating at high data rates, optical interconnects at the baseband level require E-O and O-E conversions. This paper discusses the considerations in using optics technology in the design of the wireless terminal network including optical signal processing, optical backplanes, optical networking, optical interconnects, and optical components. This paper also describes the architecture of an RF wireless communications network using a range of optical technologies. ¬© 2002 SPIE ¬∑ 0277-786X/02/$15.00.</t>
  </si>
  <si>
    <t>18-26</t>
  </si>
  <si>
    <t>60013372;60013372;60013372;60019228</t>
  </si>
  <si>
    <t>7403734641;10138917300;55507881400;7004070198</t>
  </si>
  <si>
    <t>Shi, Zan;Yang, Jianyi;Chen, Ray;Foshee, James J.</t>
  </si>
  <si>
    <t>Dayton;Austin</t>
  </si>
  <si>
    <t>Air Force Research Laboratory;The University of Texas at Austin</t>
  </si>
  <si>
    <t>60019228;60013372</t>
  </si>
  <si>
    <t>Shi Z.</t>
  </si>
  <si>
    <t>Photonic applications in wireless terminal networks</t>
  </si>
  <si>
    <t>10.1117/12.469652</t>
  </si>
  <si>
    <t>2-s2.0-0036406548</t>
  </si>
  <si>
    <t>['work well', 'one method', 'moving target', 'move uniformly', 'horizon radar', 'fourier transform', 'first reject', 'doppler processing', 'clutter ratio']</t>
  </si>
  <si>
    <t>In over-the-horizon radar (OTHR) moving target detection, the signal to clutter ratio (SCR) is low. One method to detect a moving target is to first reject the clutter and improve the SCR before the detection, such as the adaptive Fourier transform developed by Root when a target moves uniformly. When a target does not move uniformly, the Fourier based techniques for the target detection including super resolution techniques may not work well. In this paper, we replace the Fourier transform by the adaptive chirplet transform in the Doppler processing in OTHR when a target moves non-uniformly.</t>
  </si>
  <si>
    <t>230-240</t>
  </si>
  <si>
    <t>60023004;60023004;60027271;60027271</t>
  </si>
  <si>
    <t>7407144033;7402179288;7003508088;36641873000</t>
  </si>
  <si>
    <t>Wang, Genyuan;Xia, Xiang Gen;Root, Benjamin T.;Chen, Victor C.</t>
  </si>
  <si>
    <t>Washington, D.C.;Newark</t>
  </si>
  <si>
    <t>Naval Research Laboratory;University of Delaware</t>
  </si>
  <si>
    <t>60027271;60023004</t>
  </si>
  <si>
    <t>Moving target detection in over-the-horizon radar using adaptive chirplet transform</t>
  </si>
  <si>
    <t>10.1117/12.458736</t>
  </si>
  <si>
    <t>2-s2.0-0036407301</t>
  </si>
  <si>
    <t>Mertz Gilmore Foundation</t>
  </si>
  <si>
    <t>MGF</t>
  </si>
  <si>
    <t>['wide head', 'tubular petiole', 'superfamily evanioidea', 'short mesosoma', 'segmented antenna', 'new genus', 'long trochanter', 'lebanevania azari', 'lebanese amber', 'fossil taxa', 'fore leg', 'family evaniidae', 'extant members', 'evidence derived', 'evaniidae based', 'cladistic analysis']</t>
  </si>
  <si>
    <t>The definition of the family Evaniidae is revised and Cretevaniidae are synonymised with Evaniidae based on evidence derived from recently described Mesozoic taxa and a new genus and species, Lebanevania azari, described here from Lebanese amber. A fore leg with a long trochanter and a 12-segmented antenna are autapomorphies of the new genus. A large, high and wide head and a high and short mesosoma are derived characters shared with other Evaniidae. The new genus also has complete fore wing venation and lacks a tubular petiole, which are ground plan features of the Evanioidea. A cladistic analysis of fossil and extant members of the superfamily Evanioidea and notes on fossil taxa are presented.</t>
  </si>
  <si>
    <t>23-34</t>
  </si>
  <si>
    <t>1399560X</t>
  </si>
  <si>
    <t>Insect Systematics and Evolution</t>
  </si>
  <si>
    <t>60014110;60014110;60014110;60014110</t>
  </si>
  <si>
    <t>6701510604;7003722753;7004094133;35578013000</t>
  </si>
  <si>
    <t>Basibuyuk, Hasan H.;Rasnitsyn, Alexandr P.;Fitton, Mike G.;Quicke, Donald L.J.</t>
  </si>
  <si>
    <t>Sivas</t>
  </si>
  <si>
    <t>Cumhuriyet √úniversitesi</t>
  </si>
  <si>
    <t>Basibuyuk H.</t>
  </si>
  <si>
    <t>The limits of the family Evaniidae (Insecta: Hymenoptera) and a new genus from Lebanese amberamber</t>
  </si>
  <si>
    <t>10.1163/187631202X00037</t>
  </si>
  <si>
    <t>2-s2.0-0036411880</t>
  </si>
  <si>
    <t>['rigid cylinder', 'optimal control', 'necessary condition', 'iteration method', 'cylinder via']</t>
  </si>
  <si>
    <t>Numerical approximation scheme | Optimal control | Rotating body beam</t>
  </si>
  <si>
    <t>In this paper we consider the problem of optimal control of the model for a rotating body beam, which describes the dynamics of motion of a beam attached perpendicularly to the center of a rigid cylinder and rotating with the cylinder. The control is applied on the cylinder via a torque to suppress the vibrations of the beam. We prove that there exists at least one optimal control and derive a necessary condition for the control. Furthermore, on the basis of iteration method, we propose numerical approximation scheme to calculate the optimal control and give numeric examples. ¬© 2002 EDP Sciences, SMAI.</t>
  </si>
  <si>
    <t>157-178</t>
  </si>
  <si>
    <t>ESAIM - Control, Optimisation and Calculus of Variations</t>
  </si>
  <si>
    <t>Liu, Weijiu</t>
  </si>
  <si>
    <t>Halifax</t>
  </si>
  <si>
    <t>Dalhousie University</t>
  </si>
  <si>
    <t>Liu W.</t>
  </si>
  <si>
    <t>Optimal control of a rotating body beam</t>
  </si>
  <si>
    <t>10.1051/cocv:2002007</t>
  </si>
  <si>
    <t>2-s2.0-0036415226</t>
  </si>
  <si>
    <t>['supporting struts', 'secondary mirror', 'optical elements', 'occur due', 'numerical studies', 'metrology beam', 'main objective', 'lisa ).', 'interferometric arm', 'average phase']</t>
  </si>
  <si>
    <t>Interferometry | Numerical beam propagation | Tilt sensitivity</t>
  </si>
  <si>
    <t>The present article reports on numerical studies of phase front propagation for the Laser Interferometer Space Antenna (LISA). The main objective is to determine the sensitivity of the average phase of the metrology beam with respect to fluctuations of the pointing of the beam. For this purpose, the metrology beam is propagated numerically along the interferometric arm of the instrument. The effects of the obscurations from the secondary mirror and its supporting struts are studied in detail. Further, the effects of random wavefront distortions that occur due to imperfections of the optical elements are estimated through a series of Monte Carlo simulations. The results of this study can be used to determine design requirements for the instrument.</t>
  </si>
  <si>
    <t>168-176</t>
  </si>
  <si>
    <t>60009037;60006337</t>
  </si>
  <si>
    <t>6603731208;6603422907</t>
  </si>
  <si>
    <t>Papalexandris, Miltiadis V.;Waluschka, Eugene</t>
  </si>
  <si>
    <t>Pasadena;Greenbelt</t>
  </si>
  <si>
    <t>Jet Propulsion Laboratory;NASA Goddard Space Flight Center</t>
  </si>
  <si>
    <t>Papalexandris M.</t>
  </si>
  <si>
    <t>Numerical phase front propagation for the laser interferometer space antenna</t>
  </si>
  <si>
    <t>10.1117/12.472216</t>
  </si>
  <si>
    <t>2-s2.0-0036421106</t>
  </si>
  <si>
    <t>['section subjected', 'paper deals', 'introduced substitution', 'employed method', 'elastic stability', 'critical weight', 'bessel functions']</t>
  </si>
  <si>
    <t>Column with continuously varying cross-section | Critical weight | Elastic stability</t>
  </si>
  <si>
    <t>The paper deals with the elastic stability of an antenna-column of continuosly varying cross-section subjected to the action of its own weight as a distributed axial load. The determination of the critical weight is based on the solution to the governing differential equation of the column in the form of Maclaurin's series with a rapid convergence acquired by the introduced substitution. The quality of the employed method is comparable with the quality of determination of the critical axial compressive force of the columns of negligible own weight, with the same geometries, through solving the governing differential equation by means of Bessel functions.</t>
  </si>
  <si>
    <t>221-224</t>
  </si>
  <si>
    <t>Promet - Traffic - Traffico</t>
  </si>
  <si>
    <t>60087200;60087200;60087200</t>
  </si>
  <si>
    <t>6602687088;57191286471;6506154060</t>
  </si>
  <si>
    <t>Saucha, Juraj;Rado≈°, Jerko;Majcen, Morana Antunac</t>
  </si>
  <si>
    <t>Croatia</t>
  </si>
  <si>
    <t>Zagreb</t>
  </si>
  <si>
    <t>University of Zagreb, Faculty of Mechanical Engineering and Naval Architecture</t>
  </si>
  <si>
    <t>Saucha J.</t>
  </si>
  <si>
    <t>Critical weight of antenna-column in design of wireless traffic network</t>
  </si>
  <si>
    <t>2-s2.0-0036428547</t>
  </si>
  <si>
    <t>['thermal stability', 'simple structure', 'rights reserved', 'radiation patterns', 'mutual coupling', 'mechanical rigidity', 'low cost', 'input impedance', 'important applications', 'extended hemi', 'experimental results', 'calculated results', 'also presented']</t>
  </si>
  <si>
    <t>An analysis of an extended hemi-spherical lens fed by a microstrip patch antenna is presented. This kind of antenna has important applications in millimeter wave systems because of its simple structure, low cost, mechanical rigidity and thermal stability. The input impedance, mutual coupling between patches and radiation patterns are calculated. Monopulse radiation pattern is also presented. Calculated results are compared with some experimental results. ¬© 2002 Journal Electromagnetic Waves and Application All rights reserved.</t>
  </si>
  <si>
    <t>1209-1222</t>
  </si>
  <si>
    <t>60033100;60033100</t>
  </si>
  <si>
    <t>55007292600;7006874529</t>
  </si>
  <si>
    <t>Yin, Hongpei P.;Dou, Wenbin B.</t>
  </si>
  <si>
    <t>Nanjing University</t>
  </si>
  <si>
    <t>Yin H.</t>
  </si>
  <si>
    <t>Analysis of an extended hemi-spherical lens antenna at millimeter wavelengths</t>
  </si>
  <si>
    <t>10.1163/156939302X00723</t>
  </si>
  <si>
    <t>2-s2.0-0036432846</t>
  </si>
  <si>
    <t>['simultaneous equations', 'rigorous solution', 'rights reserved', 'return loss', 'radiation pattern', 'polarization level', 'low cross', 'input beam', 'inner wall', 'electromagnetic radiation', 'discrete eigenvectors', 'corrugation cut', 'corrugated waveguide', 'convergent series', 'central region', 'boundary conditions']</t>
  </si>
  <si>
    <t>Electromagnetic radiation from a corrugated waveguide with a flange is considered with the eigenvector expansion approach. The continuous and discrete eigenvectors are used to match the boundary conditions and a system of simultaneous equations for the discrete modal coefficients is formulated. A rigorous solution is presented in convergent series and its behavior is illustrated in terms of radiation pattern, beam axial symmetry, and return loss. The corrugation cut on the inner wall is found to focus an input beam into the central region of the waveguide, yielding desirable characteristics such as axial beam symmetry, low sidelobe level, and low cross- polarization level. ¬© 2002 Journal Electromagnetic Waves and Application All rights reserved.</t>
  </si>
  <si>
    <t>1255-1274</t>
  </si>
  <si>
    <t>60094206;60032144</t>
  </si>
  <si>
    <t>23005446900;55112893800</t>
  </si>
  <si>
    <t>Lee, Haeng S.;Eom, Hyo J.</t>
  </si>
  <si>
    <t>LG Electronics, Korea;Korea Advanced Institute of Science and Technology</t>
  </si>
  <si>
    <t>Lee H.</t>
  </si>
  <si>
    <t>Radiation from a corrugated circular waveguide with a flange</t>
  </si>
  <si>
    <t>10.1163/156939302X00750</t>
  </si>
  <si>
    <t>2-s2.0-0036432904</t>
  </si>
  <si>
    <t>['truncated expansion', 'rights reserved', 'resulting field', 'result offers', 'power radiated', 'earlier formulas', 'desired accuracy', 'convenient way', 'calculated examples', 'arbitrary antenna', 'antenna size', 'analytical expression', 'also compared', 'allows one']</t>
  </si>
  <si>
    <t>In this paper the Spherical Wave Expansion (SWE) is used to represent an antenna radiation pattern. An analytical expression for the characteristic modal distribution of power radiated by an arbitrary antenna is derived from the assumption of equal average amplitude for each mode over the surface of the minimum sphere enclosing the antenna. The relative power error of a truncated expansion is obtained from the derived modal power distribution. The result offers a convenient way to determine an appropriate truncation limit of the modes in a SWE as a function of the desired accuracy and antenna size. This method is more accurate than the formulas given previously in the literature. Moreover, it allows one to choose the accuracy of the resulting field, contrary to the earlier formulas. The derived truncation limit is compared with expressions given previously in the literature and with analytically and numerically determined radiation pattern examples. The modal power distributions are also compared with the calculated examples. ¬© 2002 Journal Electromagnetic Waves and Application All rights reserved.</t>
  </si>
  <si>
    <t>1307-1328</t>
  </si>
  <si>
    <t>Koivisto, P. √Ñ.Ivi</t>
  </si>
  <si>
    <t>VTT Technical Research Centre of Finland</t>
  </si>
  <si>
    <t>Koivisto P.</t>
  </si>
  <si>
    <t>Analytical solution for characteristic modal power distribution and truncation limit for spherical wave expansion of antenna radiation pattern</t>
  </si>
  <si>
    <t>10.1163/156939302X00787</t>
  </si>
  <si>
    <t>2-s2.0-0036434190</t>
  </si>
  <si>
    <t>['tagged chinook', 'survival probabilities', 'specific survival', 'specific passage', 'release study', 'radio antennas', 'project survival', 'presented using', 'passage probabilities', 'oncorhynchus tshawytscha', 'jointly estimate', 'hydroelectric project', 'average survivals', 'absolute passage', '0144 ).', '0119 ).', '0016 ).']</t>
  </si>
  <si>
    <t>A tag-release study is illustrated using radio-tagged chinook (Oncorhynchus tshawytscha) smolts to concurrently estimate passage rates and survival probabilities through the spillway and turbines of a hydroelectric project. The radio antennas at the forebays of the dam were arranged in double arrays allowing the estimation of route-specific detection probabilities and converting smolt detections to estimates of absolute passage. A maximum likelihood model is presented using the downstream detection histories to jointly estimate the route-specific passage and survival probabilities. In turn, these estimates were combined to estimate smolt survival through the dam, pool, and the entire hydroelectric project. The detailed migration information derived by these techniques can be used to evaluate mitigation programs focused on improving downstream passage of migrating salmonid smolts. At a mid-Columbia River hydroproject, the average spillbay survival calculated across replicate releases of hatchery and run-of-river yearling chinook salmon smolts was 1.000 (estimated standard error, SE = 0.0144). Average survivals through the two different powerhouses at the hydroproject were estimated to be 0.9409 (SE = 0.0294) and 0.9841 (SE = 0.0119). Project survival after combining the route-specific survival and passage probabilities was estimated across stocks to be 0.9461 (SE = 0.0016).</t>
  </si>
  <si>
    <t>1385-1393</t>
  </si>
  <si>
    <t>0706652X</t>
  </si>
  <si>
    <t>Canadian Journal of Fisheries and Aquatic Sciences</t>
  </si>
  <si>
    <t>60015481;60015481;60015481;60015481;60015481;60015481</t>
  </si>
  <si>
    <t>7006963573;7202221438;6508033455;7005860965;15723957400;7401841131</t>
  </si>
  <si>
    <t>Skalski, John R.;Townsend, Richard;Lady, James;Giorgi, Albert E.;Stevenson, John R.;McDonald, Robert D.</t>
  </si>
  <si>
    <t>Seattle</t>
  </si>
  <si>
    <t>University of Washington</t>
  </si>
  <si>
    <t>Skalski J.</t>
  </si>
  <si>
    <t>Estimating route-specific passage and survival probabilities at a hydroelectric project from smolt radiotelemetry studies</t>
  </si>
  <si>
    <t>10.1139/f02-094</t>
  </si>
  <si>
    <t>2-s2.0-0036436181</t>
  </si>
  <si>
    <t>['¬© society', 'wide range', 'volume beneath', 'tolerable provided', 'texture variations', 'soil moisture', 'soil composition', 'sensor consists', 'paper describes', 'paper analyses', 'mine detector', 'metal detector', 'humanitarian applications', 'ground medium', 'gpr processing', 'gpr consists', 'focussed images', 'data produced', 'ancillary sensors', 'also tolerable', 'accurately estimated', 'accurate knowledge']</t>
  </si>
  <si>
    <t>QinetiQ is developing a hand held Multi-sensor mine detector prototype for humanitarian applications. The sensor consists of a GPR, a metal detector and ancillary sensors. This paper describes how data produced by ancillary sensors can be exploited in order to assist the GPR processing. The GPR consists of a 3√ó3 array of antennas, and focussed images of the volume beneath the sensor are formed by post reception synthetic aperture processing. The mine detector is intended to detect sub surface targets, and an accurate knowledge of the ground surface position relative to the sensor is required. Also the high frequency dielectric constant of the ground medium is required in order to produce focussed images. This paper analyses the requirements for good post reception synthetic aperture processing. The accuracy of the ground surface position data and the dielectric constant estimation are determined. A model for soil dielectric constant is used to derive the sensitivity of post reception synthetic aperture processing to unknown soil texture. It is show that for the GPR configuration considered, a wide range of texture variations is tolerable provided the soil moisture can be accurately estimated. Variations in soil composition are also tolerable. ¬© Society of Photo-Optical Instrumentation Engineers.</t>
  </si>
  <si>
    <t>196-205</t>
  </si>
  <si>
    <t>60002731;60002731</t>
  </si>
  <si>
    <t>7006153690;57198525326</t>
  </si>
  <si>
    <t>Crisp, G. N.;Hill, A. J.</t>
  </si>
  <si>
    <t>QinetiQ</t>
  </si>
  <si>
    <t>Crisp G.</t>
  </si>
  <si>
    <t>Humanitarian Multi-sensor hand-held mine detector-exploitation of ancillary data in GPR processing</t>
  </si>
  <si>
    <t>10.1117/12.479090</t>
  </si>
  <si>
    <t>2-s2.0-0036438118</t>
  </si>
  <si>
    <t>Russian Foundation for Fundamental Investigations</t>
  </si>
  <si>
    <t>00-02-17884</t>
  </si>
  <si>
    <t>RFFI</t>
  </si>
  <si>
    <t>['statistical dependence', 'probability density', 'priori uncertainty', 'parametric estimate', 'individual modes', 'gaussian noise', 'amplitude algorithm']</t>
  </si>
  <si>
    <t>Gravitational antenna | Gravitational waves | Resonant gravitational detector</t>
  </si>
  <si>
    <t>The detection of weak gravitational pulses in the minimum mode regime was discussed. An amplitude algorithm was considered for the detection on a background of arbitrary additive non-Gaussian noise under conditions of parametric a priori uncertainty. The parametric estimate of the probability density of the noise in the minimum mode given by system had taken into account the statistical dependence of uncorrelated noise components in individual modes in the presence of wide band pulsed interference.</t>
  </si>
  <si>
    <t>783-789</t>
  </si>
  <si>
    <t>7006316879;56423205700</t>
  </si>
  <si>
    <t>Vinogradov, M. P.;Gusev, A. V.</t>
  </si>
  <si>
    <t>Vinogradov M.</t>
  </si>
  <si>
    <t>Detection of weak gravitational pulses in the minimum mode regime</t>
  </si>
  <si>
    <t>10.1023/A:1021112924430</t>
  </si>
  <si>
    <t>2-s2.0-0036439095</t>
  </si>
  <si>
    <t>Russian Foundation for Basic Research</t>
  </si>
  <si>
    <t>–†–§–§–ò</t>
  </si>
  <si>
    <t>['whole cells', 'ultrathin sections', 'trichoides exhibited', 'spectral features', 'results indicated', 'pigment extraction', 'pigment content', 'optical spectroscopy', 'new family', 'morphometric measurements', 'morphometric characteristics', 'membrane complexes', 'membrane b808', 'membrane b805', 'main light', 'isolated chlorosomes', 'highly redox', 'harvesting pigment', 'fluorescence spectroscopy', 'electron microscopy', 'chloroflexaceae species', 'chlorobiaceae species', 'cell growth', 'cd spectra', 'bchl c', '866 bchl', '860 bchl', '77 k', '1 depending']</t>
  </si>
  <si>
    <t>Bacteriochlorophyll c | Chlorosome | Filamentous green bacteria | Fluorescence emission | Oscillochloridaceae</t>
  </si>
  <si>
    <t>Whole cells, chlorosome-membrane complexes and isolated chlorosomes of the green mesophilic filamentous bacterium Oscillochloris trichoides, representing a new family of the green bacteria Oscillochloridaceae, were studied by optical spectroscopy and electron microscopy. It was shown that the main light-harvesting pigment in the chlorosome is BChl c. The presence of BChl a in chlorosomes was visualized only by pigment extraction and fluorescence spectroscopy at 77 K. The molar ratio BChl c: BChl a in chlorosomes was found to vary from 70:1 to 110:1 depending on light intensity used for cell growth. Micrographs of negatively and positively stained chlorosomes as well as of ultrathin sections of the cells were obtained and used for morphometric measurements of chlorosomes. Our results indicated that Osc. trichoides chlorosomes resemble, in part, those from Chlorobiaceae species, namely, in some spectral features of their absorption, fluorescence, CD spectra, pigment content as well as the morphometric characteristics. Additionally, it was shown that similar to Chlorobiaceae species, the light-harvesting chlorosome antenna of Osc. trichoides exhibited a highly redox-dependent BChl c fluorescence. At the same time, the membrane B805-860 BChl a antenna of Osc. trichoides is close to the membrane B808-866 BChl a antenna of Chloroflexaceae species.</t>
  </si>
  <si>
    <t>73-85</t>
  </si>
  <si>
    <t>60007457;60007457;60007457;60007457;60007457</t>
  </si>
  <si>
    <t>7004150114;6602581762;35515395100;57079338300;7003830809</t>
  </si>
  <si>
    <t>Taisova, Alexandra S.;Keppen, Olga I.;Lukashev, Eugeney P.;Arutyunyan, Alexander M.;Fetisova, Zoya G.</t>
  </si>
  <si>
    <t>Lomonosov Moscow State University</t>
  </si>
  <si>
    <t>Taisova A.</t>
  </si>
  <si>
    <t>Study of the chlorosomal antenna of the green mesophilic filamentous bacterium Oscillochloris trichoides</t>
  </si>
  <si>
    <t>10.1023/A:1020805525800</t>
  </si>
  <si>
    <t>2-s2.0-0036442169</t>
  </si>
  <si>
    <t>['year mission', 'testing long', 'star formation', 'standing theories', 'scale structure', 'passively cooled', 'optical spectrometer', 'obtain large', 'observing giant', 'molecular clouds', 'lying transition', 'lines swas', 'h 2', 'h 182', 'form stars', 'early stages', 'dominant coolants', 'direct measurements', 'december 1998', 'dark clouds', 'cooling mechanisms', 'ci lines', 'chemical models', 'baseline three', '553 ghz', '5 arcminutes', '490 ghz', '13 co', '0 arcminutes']</t>
  </si>
  <si>
    <t>The Submillimeter Wave Astronomy Satellite (SWAS), launched in December 1998, is a NASA mission dedicated to the study of star formation through direct measurements of: (1) molecular cloud composition and chemistry; (2) the cooling mechanisms that facilitate cloud collapse; and, (3) the large-scale structure of the UV-illuminated cloud surfaces. To achieve these goals, SWAS is conducting pointed observations of dense (n(H 2 )&gt;10 3 cm -3 ) molecular clouds throughout our Galaxy in either the ground-state or low-lying transition of five astrophysically important species: H 2 O, H 182 O, O 2 , CI, and 13 CO. By observing these lines SWAS is: (1) testing long-standing theories that predict that these species are the dominant coolants of molecular clouds during the early stages of their collapse to form stars and planets; and (2) supplying previously missing information about the abundance of key species central to the chemical models of dense interstellar gas. SWAS carries two independent Schottky barrier diode mixers - passively cooled to ‚àº 175 K - coupled to a 54 √ó 68-cm off-axis Cassegrain antenna. During its baseline three-year mission, SWAS is observing giant and dark cloud cores with the objective of detecting or setting a 3œÉ upper limit on the water and molecular oxygen abundance of 3 √ó 10 -6 (relative to H 2 ). In addition, advantage is being taken of SWAS's relatively large beamsize of 3.3 √ó 4.5 arcminutes at 553 GHz and 3.5 √ó 5.0 arcminutes at 490 GHz to obtain large-area (‚àº 1¬∞ x 1¬∞) maps of giant and dark clouds in the 13 CO and CI lines. With the use of a 1.4 GHz bandwidth acousto-optical spectrometer, SWAS has the ability to simultaneously observe either the H 2 O, O 2 ,CI, and 13 CO lines or the H 182 O, O 2 , and CI lines with a velocity resolution ‚âÉ 1 km s -1 . ¬© 2002 Published by Elsevier Science Ltd on behalf of COSPAR.</t>
  </si>
  <si>
    <t>2051-2057</t>
  </si>
  <si>
    <t>Melnick, Gary J.</t>
  </si>
  <si>
    <t>Harvard-Smithsonian Center for Astrophysics</t>
  </si>
  <si>
    <t>Melnick G.</t>
  </si>
  <si>
    <t>The submillimeter wave astronomy satellite: Instrument and mission description</t>
  </si>
  <si>
    <t>S0273117702005860</t>
  </si>
  <si>
    <t>10.1016/S0273-1177(02)00586-0</t>
  </si>
  <si>
    <t>2-s2.0-0036443496</t>
  </si>
  <si>
    <t>['wcdma system', 'receive antennas', 'mobile handset', 'arbitrary number', 'analytical results']</t>
  </si>
  <si>
    <t>In this paper, we analyze the performance of transmit diversity schemes in combination with receive antenna diversity on the downlink of a WCDMA system. The performance of Maximum ratio combining and Selection diversity combining schemes has been analysed for both open-loop and closed-loop transmit diversity schemes. The analytical framework developed can handle an arbitrary number of transmit and receive antennas, as well as the study on the effect of dissimilar received signal strengths at the mobile handset on the average symbol error rate performance of a multitude of digital modulation schemes in a generalized multipath fading environment. The simulation results obtained have been shown to in agreement with the analytical results.</t>
  </si>
  <si>
    <t>568-572</t>
  </si>
  <si>
    <t>60027090;60027090</t>
  </si>
  <si>
    <t>6508068357;55663995000</t>
  </si>
  <si>
    <t>Vanganuru, Kiran;Annamalai, A.</t>
  </si>
  <si>
    <t>Blacksburg</t>
  </si>
  <si>
    <t>Virginia Polytechnic Institute and State University</t>
  </si>
  <si>
    <t>Vanganuru K.</t>
  </si>
  <si>
    <t>Performance evaluation of transmit diversity concepts for WCDMA in multipath fading channels</t>
  </si>
  <si>
    <t>10.1109/VETECF.2002.1040408</t>
  </si>
  <si>
    <t>2-s2.0-0036443751</t>
  </si>
  <si>
    <t>['way c', 'ultimate goal', 'total number', 'standards recognized', 'special considerations', 'small terminals', 'site testing', 'satellite operators', 'satellite industry', 'satellite communications', 'magnitude greater', 'government administrations', 'equipment design', 'commissioning costs', 'band offers']</t>
  </si>
  <si>
    <t>Ka-band offers the promise of very low-cost broadband terminals deployed in quantities an order of magnitude greater than the total number of all the two-way C- and Ku-band terminals installed since the birth of satellite communications. For small terminals, installation and commissioning costs can easily overwhelm equipment cost unless the terminal is pre-qualified for interference-limiting performance without on-site testing. The satellite industry has addressed this issue for C- and Kuband with mutually-recognized type approval procedures, but operation at 20 and 30 GHz gives rise to special considerations in equipment design, qualification, and testing. Work is beginning to adapt existing type approval procedures for Ka-band and to review performance standards for discrepancies, with the ultimate goal of universal type approval procedures and standards recognized not only by satellite operators but also by government administrations.</t>
  </si>
  <si>
    <t>13-16</t>
  </si>
  <si>
    <t>Space Communications</t>
  </si>
  <si>
    <t>Brooker, Ralph L.</t>
  </si>
  <si>
    <t>Joliet</t>
  </si>
  <si>
    <t>Andrew Corporation</t>
  </si>
  <si>
    <t>Brooker R.</t>
  </si>
  <si>
    <t>Universal type approvals for Ka-band ground equipment</t>
  </si>
  <si>
    <t>2-s2.0-0036443777</t>
  </si>
  <si>
    <t>['using patch', 'transmit data', 'short spacing', 'radiating elements', 'potential sources', 'magnitude higher', 'long spacing', 'evaluations described', 'electrical characteristics', 'currently offered', 'communications link', 'communication link', 'ber performance', 'based systems', 'based links', 'array antennas']</t>
  </si>
  <si>
    <t>Phased Array Antennas (PAAs) using patch-radiating elements are projected to transmit data at rates several orders of magnitude higher than currently offered with reflector-based systems. However, there are a number of potential sources of degradation in the Bit Error Rate (BER) performance of the communications link that are unique to PAA-based links. Short spacing of radiating elements can induce mutual coupling between radiating elements, long spacing can induce grating lobes, modulo 2œÄ phase errors can add to Inter Symbol Interference (ISI), phase shifters and power divider network introduce losses into the system. This paper describes efforts underway to test and evaluate the effects of the performance degrading features of phased-array antennas when used in a high data rate modulation link. The tests and evaluations described here uncover the interaction between the electrical characteristics of a PAA and the BER performance of a communication link.</t>
  </si>
  <si>
    <t>39-45</t>
  </si>
  <si>
    <t>60026717;60026717;60026717;60078329</t>
  </si>
  <si>
    <t>7006577375;57050463500;6507253857;23001929200</t>
  </si>
  <si>
    <t>Acosta, R.;Johnson, S.;Sands, O.;Lambert, K.</t>
  </si>
  <si>
    <t>Fairfax;Cleveland</t>
  </si>
  <si>
    <t>Analex Corporation;NASA Glenn Research Center</t>
  </si>
  <si>
    <t>60078329;60026717</t>
  </si>
  <si>
    <t>Acosta R.</t>
  </si>
  <si>
    <t>Ka-band phased array system characterization</t>
  </si>
  <si>
    <t>2-s2.0-0036443778</t>
  </si>
  <si>
    <t>['unbalanced margins', 'statistical parameters', 'space systems', 'site diversity', 'r model', 'paper presents', 'local statistics', 'improving availability', 'important means', 'empirically derived', 'direct incorporation', 'component model']</t>
  </si>
  <si>
    <t>Site diversity is an important means of improving availability for Earth-space systems with low propagation margins. Current site diversity models, such as the ITU-R model, are empirically derived from diversity gain measurements. This paper presents an improved site diversity model that allows for unbalanced margins between each site, longer baseline distances, and the direct incorporation of local statistics through the statistical parameters of a two-component model.</t>
  </si>
  <si>
    <t>79-84</t>
  </si>
  <si>
    <t>60012466;60012466</t>
  </si>
  <si>
    <t>57198072370;6505485235</t>
  </si>
  <si>
    <t>Stafford, James;Terril, Nathan</t>
  </si>
  <si>
    <t>Alexandria</t>
  </si>
  <si>
    <t>ITT Industries</t>
  </si>
  <si>
    <t>Stafford J.</t>
  </si>
  <si>
    <t>Extension of existing models for evaluating site diversity performance for rain fade mitigation</t>
  </si>
  <si>
    <t>2-s2.0-0036443780</t>
  </si>
  <si>
    <t>['variable capacitors', 'uses polymer', 'two types', 'radio frequency', 'nasa grc', 'microelectromechanical systems', 'mems actuators']</t>
  </si>
  <si>
    <t>The radio frequency (RF) microelectromechanical systems (MEMS) and their applications in NASA's space communication systems were discussed. The radio frequency (RF) and microwave communication systems rely on frequency, amplitude, and phase control circuits to use the available spectrum efficiently. The phase control circuits are required for electronically scanning phased array antennas that enable radiation pattern shaping, scanning, and hopping. The two types of beam shifting techniques developed by NASA GRC are switched beam antenna technique that uses polymer-based MEMS flex actuators to switch between a probe fed patch antenna and the use of MEMS actuators as variable capacitors, or varactors.</t>
  </si>
  <si>
    <t>121-127</t>
  </si>
  <si>
    <t>60026717;60026717;60026717-60027630;60026717;60026717;60026717;60026717;60026717;60026717;60026717</t>
  </si>
  <si>
    <t>57212723044;7005853434;7202166511;7006606550;6701354896;6603083562;55725869300;6603326053;24522606100;7403322056</t>
  </si>
  <si>
    <t>Williams, Wallace Daniel;Ponchak, George E.;Simons, Rainee N.;Zaman, Afroz J.;Kory, Carol;Wintucky, Edwin G.;Wilson, Jeffrey D.;Scardelletti, Maximilian C.;Lee, Richard Q.;Nguyen, Hung D.</t>
  </si>
  <si>
    <t>Plano;Cleveland</t>
  </si>
  <si>
    <t>Perot Systems Corporation;NASA Glenn Research Center</t>
  </si>
  <si>
    <t>60027630;60026717</t>
  </si>
  <si>
    <t>Williams W.</t>
  </si>
  <si>
    <t>RF MEMS and their applications in NASA's space communication systems</t>
  </si>
  <si>
    <t>2-s2.0-0036443807</t>
  </si>
  <si>
    <t>['therefore capacity', 'technological limitations', 'system specifications', 'scale movements', 'required rf', 'relative nodes', 'radio frequency', 'probabilistic models', 'probabilistic method', 'paper presents', 'extremely useful', 'expected interference', 'analysis takes']</t>
  </si>
  <si>
    <t>Ad hoc networks | Specification of RF systems</t>
  </si>
  <si>
    <t>This paper presents a probabilistic method for evaluating the required RF (radio frequency) system specifications of high density ad hoc mobile networks. The method is based on the combination of RF system simulations and probabilistic models of expected interference. The analysis takes into account the projected network density and its results are independent of small-scale movements of relative nodes. This method will be extremely useful at the network planning stage since it shows how the technological limitations of RF receivers impact the desired node density, and therefore capacity, of the ad hoc network.</t>
  </si>
  <si>
    <t>1264-1268</t>
  </si>
  <si>
    <t>60104081;60104081</t>
  </si>
  <si>
    <t>24469742400;7004323011</t>
  </si>
  <si>
    <t>Bernier, Carolynn;Senn, Patrice</t>
  </si>
  <si>
    <t>Issy-les-Moulineaux</t>
  </si>
  <si>
    <t>Orange Labs</t>
  </si>
  <si>
    <t>Bernier C.</t>
  </si>
  <si>
    <t>Defining RF specifications for high density ad hoc networks: A probabilistic method</t>
  </si>
  <si>
    <t>10.1109/VETECF.2002.1040808</t>
  </si>
  <si>
    <t>2-s2.0-0036443819</t>
  </si>
  <si>
    <t>['transmission performance', 'multiple carriers', 'media applications', 'important technology', 'future multi', 'economic activities', 'communication systems', 'challenging technology', 'band apaa', '2 gbps']</t>
  </si>
  <si>
    <t>The high data rate and global satellite communication systems are expected to be an important technology to the social and economic activities in this century. The experimental high data rate satellite communications more than 1.2 Gbps are required for the future multi-media applications. For these communication systems, a Ka-band Scanning Spot Beam Antenna (SSBA) which realizes multiple beam forming and operates a number of beams is required. For the full range connectivity all over the world, the Active Phased Array Antenna (APAA) is applied for the SSBA as one of the most important and challenging technology. It is required to realize high EIRP and G/T, and have the capability of changing on-board the locations of the user spot beams to match the varying broadband traffic and to provide coverage contingency for other satellites. We had developed a Ka-band APAA and small-sized modules using Monolithic Microwave Integrated Circuits (MMICs) with wide frequency bandwidth and evaluated the transmission performance for use of multiple carriers.</t>
  </si>
  <si>
    <t>60101699;60101699;60101699;60101699;60032325</t>
  </si>
  <si>
    <t>7004612237;7401940255;6602865226;6602281424;56060435800</t>
  </si>
  <si>
    <t>Takatsu, Sumire;Yamauchi, Kazuhisa;Nakaguro, Hiromasa;Akaishi, Akira;Kadowaki, Naoto</t>
  </si>
  <si>
    <t>Tokyo;Koganei</t>
  </si>
  <si>
    <t>Mitsubishi Electric Corporation;Japan National Institute of Information and Communications Technology</t>
  </si>
  <si>
    <t>60101699;60032325</t>
  </si>
  <si>
    <t>Takatsu S.</t>
  </si>
  <si>
    <t>Ka-band multibeam active phased array antenna</t>
  </si>
  <si>
    <t>2-s2.0-0036443895</t>
  </si>
  <si>
    <t>['transmission channel', 'time codes', 'therefore constitute', 'terminal maintains', 'system capacity', 'single link', 'significant increase', 'shannon sense', 'promising candidate', 'possible ad', 'new approach', 'mobile handset', 'minor subset', 'mimo channels', 'link capacity', 'hoc networks', 'general form', 'fundamental tenets', 'base station']</t>
  </si>
  <si>
    <t>Ad-hoc network capacity | MIMO channels | Space-time coding | Virtual antenna arrays</t>
  </si>
  <si>
    <t>The recently introduced concept of Virtual Antenna Arrays (VAA) promises a significant increase in link and system capacity. These therefore constitute a promising candidate for ad-hoc oriented 4G networks. VAA successfully emulates a Multiple-Input-Multiple-Output (MIMO) transmission channel to which Space-Time Codes (STC) can be applied. The realisation of VAA is accomplished by letting spatially close mobile terminals communicate with each other, which overcomes the disadvantage of having only one receiving antenna in a mobile handset. The thus created ad-hoc network represents a general form of MIMO channels for which a new approach to link capacity calculation is required. The work presented establishes some fundamental tenets for the calculation of link capacity in the Shannon sense to ad-hoc networks, such as VAA. It shows that the capacity drastically increases over a network where each terminal maintains a single link to the base station. The results are somewhat preliminary since VAA constitutes only a minor subset of possible ad-hoc network configurations.</t>
  </si>
  <si>
    <t>440-443</t>
  </si>
  <si>
    <t>60011520;60011520;60011520</t>
  </si>
  <si>
    <t>12791370000;7202552792;7006136339</t>
  </si>
  <si>
    <t>Dohler, Mischa;Dominguez, Jose;Aghvami, Hamid</t>
  </si>
  <si>
    <t>King's College London</t>
  </si>
  <si>
    <t>Dohler M.</t>
  </si>
  <si>
    <t>Link capacity analysis for virtual antenna arrays</t>
  </si>
  <si>
    <t>10.1109/VETECF.2002.1040381</t>
  </si>
  <si>
    <t>2-s2.0-0036445388</t>
  </si>
  <si>
    <t>['qos ).', 'primary interferers', 'polarization interference', 'intermodulation products', 'end performance', 'communications system', 'band multiple', 'antenna sidelobes', 'antenna cross']</t>
  </si>
  <si>
    <t>The Ka-band multiple-beam satellite payloads as elements of broadband access communication systems were studied. End-to-end performance of the communications system was measured by its capacity and quality of service (QoS). The primary interferers in the systems under the study were antenna sidelobes on both uplink and downlink, intermodulation products of the satellite high power amplifier, adjacent channel interference and antenna cross-polarization interference.</t>
  </si>
  <si>
    <t>71-78</t>
  </si>
  <si>
    <t>100506052;100506052;100506052;100506052</t>
  </si>
  <si>
    <t>7003320195;57197586082;7005041915;6507065515</t>
  </si>
  <si>
    <t>Sleight, Shanti;Toth, F.;Thorburn, M.;Fashano, M.</t>
  </si>
  <si>
    <t>Loral Space Systems</t>
  </si>
  <si>
    <t>Sleight S.</t>
  </si>
  <si>
    <t>Parametric report of interference in Ka-band multiple-beam broadband satellite payload architectures</t>
  </si>
  <si>
    <t>2-s2.0-0036445421</t>
  </si>
  <si>
    <t>['transmission powers', 'sufficient conditions', 'solved efficiently', 'sinr requirements', 'provide necessary', 'observed throughout', 'noise levels', 'last decade', 'interference scenarios', 'interesting duality', 'duality allows', 'downlink beamforming', 'costa pre', 'base station']</t>
  </si>
  <si>
    <t>We assume a multi-user downlink scenario, where the SINR at each mobile is controlled by adjusting spatial pre-filters and transmission powers at the base station, prior to transmission. In this context, an interesting duality between uplink and downlink beamforming was observed throughout the last decade. This duality allows the joint downlink optimization problem to be solved efficiently by considering the equivalent uplink problem instead, which is easier to handle. In this paper we characterize the interference scenarios and noise levels for which the SINR requirements can be supported for a given power constraint. Moreover, we provide necessary and sufficient conditions for duality. Finally, it is shown how duality can be applied in order to derive optimal transmission strategies for combined downlink beamforming and Costa pre-coding.</t>
  </si>
  <si>
    <t>87-91</t>
  </si>
  <si>
    <t>60011055;60011055</t>
  </si>
  <si>
    <t>7005126581;56363496300</t>
  </si>
  <si>
    <t>Boche, Holger;Schubert, Martin</t>
  </si>
  <si>
    <t>Fraunhofer Institute for Telecommunications, Heinrich-Hertz-Institut, HHI</t>
  </si>
  <si>
    <t>Boche H.</t>
  </si>
  <si>
    <t>A general duality theory for uplink and downlink beamforming</t>
  </si>
  <si>
    <t>10.1109/VETECF.2002.1040308</t>
  </si>
  <si>
    <t>2-s2.0-0036445639</t>
  </si>
  <si>
    <t>['small ka', 'organizations fielding']</t>
  </si>
  <si>
    <t>The radiation safety mesaures for small Ka-band satellite interactive terminals are discussed. The power densities generated by typical satellite interactive terminals may exceed the exposure limits set forth by international standard bodies, especially in the interior and subreflector/feed spillover regions. Organizations fielding such terminals and desiring blanket licensing must consider this potential safety hazard in the specification and installation of their terminals.</t>
  </si>
  <si>
    <t>47-52</t>
  </si>
  <si>
    <t>Correnti, Andrew</t>
  </si>
  <si>
    <t>Correnti A.</t>
  </si>
  <si>
    <t>Radiation safety for small Ka-band satellite interactive terminals</t>
  </si>
  <si>
    <t>2-s2.0-0036446778</t>
  </si>
  <si>
    <t>['user multi', 'rank 1', 'outage probability', 'outage capacity', 'multiplexing gain', 'mimo systems', 'mimo case', 'imperfect csi', 'enables us', 'diversity advantage', 'covariance feedback', 'asymptotic result', 'antenna system', '1 ],']</t>
  </si>
  <si>
    <t>We study a single-user multi-antenna system with perfect channel state information (CSI) at the receiver and imperfect CSI at the transmitter. The common downlink transmission model is assumed with one or more uncorrelated receive antennas and correlated transmit antennas. In [1], the tradeoff between diversity advantage and multiplexing gain for the asymptotic high SNR regime is discussed. At low and mid-range SNR values the connection between the multiplexing gain and diversity is not cleared. We extend our results for the optimal power allocation in MISO and MIMO systems with covariance feedback in order to characterize the multiplexing gain in small and mid-range SNR regions. We give analytical results for the case in which the optimal transmit covariance matrix has rank 1 the equivalent to the multiplexing gain. In addition to this, we discuss the outage capacity and its optimization for the MISO and MIMO case. We provide an asymptotic result for the outage probability which enables us to measure the impact of correlation on the outage probability.</t>
  </si>
  <si>
    <t>864-868</t>
  </si>
  <si>
    <t>7005126581;7003871700</t>
  </si>
  <si>
    <t>Boche, H.;Jorswieck, E.</t>
  </si>
  <si>
    <t>Analysis of diversity and multiplexing tradeoff for multi-antenna systems with covariance feedback</t>
  </si>
  <si>
    <t>10.1109/VETECF.2002.1040723</t>
  </si>
  <si>
    <t>2-s2.0-0036446803</t>
  </si>
  <si>
    <t>['validation process', 'receive diversity', 'radio architecture', 'non line', 'mimo configuration', 'input multiple', 'indoor environment', 'channel measurements', 'capacity measured', 'antenna arrays', '1 ],']</t>
  </si>
  <si>
    <t>The Virginia Tech Space-Time Advanced Radio (VT-STAR) has been used to collect and process narrowband multiple-input multiple-output (MIMO) channel measurements in non line-of-sight (NLOS) indoor environment. Following the description of the radio architecture in [1], we report here initial representative results of the capacity measured in our indoor laboratory settings. As part of the validation process, the effect of pattern distortion associated with the orientation of the antenna arrays is discussed. We compare the theoretical capacity results of [2] with the measured capacities obtained by a MIMO configuration, receive diversity (with single transmit antenna), transmit diversity (with single receive antenna) and a single-input single output (SISO) channel only.</t>
  </si>
  <si>
    <t>884-888</t>
  </si>
  <si>
    <t>60027090;60027090;60027090;60027090;60027090;60027090;60027090</t>
  </si>
  <si>
    <t>6602167040;6603728499;6603471980;55830379300;6603692470;35619830500;7403641959</t>
  </si>
  <si>
    <t>Gozali, R.;Mostafa, R.;Palat, R. C.;Robert, P. M.;Newhall, W. G.;Woerner, B. D.;Reed, J. H.</t>
  </si>
  <si>
    <t>Gozali R.</t>
  </si>
  <si>
    <t>MIMO channel capacity measurements using the VT-STAR architecture</t>
  </si>
  <si>
    <t>10.1109/VETECF.2002.1040727</t>
  </si>
  <si>
    <t>2-s2.0-0036446804</t>
  </si>
  <si>
    <t>Natur og Univers, Det Frie Forskningsr√•d</t>
  </si>
  <si>
    <t>FNU, DFF</t>
  </si>
  <si>
    <t>['wave velocity', 'wave scattering', 'wave anisotropy', 'two places', 'tornquist zone', 'tor region', 'tor investigation', 'tor data', 'tor area', 'surface wave', 'southern edge', 'sharpness laterally', 'several events', 'seismic rays', 'scattering measurements', 'rights reserved', 'ray tracing', 'project tor', 'producing results', 'observed p', 'northern rim', 'must account', 'lower lithosphere', 'lithosphere difference', 'inversion efforts', 'fyn high', 'found near', 'earlier project', 'distant earthquakes', 'deep lithosphere', 'chosen along', 'called two', 'asthenosphere differences']</t>
  </si>
  <si>
    <t>Germany-Denmark-Sweden | Lithosphere transition | Project Tor | Subcrustal lithosphere | Teleseismic tomography | Tornquist zone</t>
  </si>
  <si>
    <t>Project Tor (Teleseismic Tomography across the Tornquist Zone in Germany-Denmark-Sweden) is now producing results. We are able to detect very significant deep lithosphere differences, and we can now discuss the sharpness laterally. In 1996-1997, our 120 seismographs constituted the largest seismic antenna ever in Europe. The Tor area was chosen along a well-studied crustal profile of an earlier project, and the inversion efforts are concentrated on the deep lithosphere and asthenosphere differences to depths around 300 km. The Tor investigation can be called two-and-a-half-dimensional, as it has a 900-km profile length with 100 km width plus a few seismographs off the profile. The Tor data have been subjected to P-wave travel time tomography, surface wave and receiver function analysis as well as anisotropy and scattering measurements. Through ray tracing in a compiled crustal model and subtraction of the modelled travel time anomalies, the influence of the lower lithosphere/asthenosphere on the seismic rays from distant earthquakes is being established. Travel time tomography results confirm very large lateral lithosphere differences of 4-6% in P-wave velocity. For several events of the large data base, it is demonstrated that the observed P-wave travel time anomalies of 1-2 s can be divided almost equally between known crustal effects and lower lithosphere/asthenosphere differences, which then must account for about 1 s of the travel time differences. The transition is interpreted to be sharp and steep in two places. It goes all the way through the lithosphere at the northern rim of the Tornquist Zone near the border between Sweden and Denmark, and here the lithosphere difference is large. A smaller lithosphere difference is found near the southern edge of the Ringk√∏bing-Fyn High just north of the border between Denmark and Germany. Also, this transition is sharp and steep, and goes all through the lithosphere. These two sharp transitions divide the Tor region into three different lithosphere structures distinguishable in P-wave travel time tomography, surface wave dispersion, P- and S-wave anisotropy, and partly in P-wave scattering. ¬© 2002 Elsevier Science B.V. All rights reserved.</t>
  </si>
  <si>
    <t>61-73</t>
  </si>
  <si>
    <t>Tectonophysics</t>
  </si>
  <si>
    <t>60083776;60083776;;;;;;;;;;;;;;;;;;;;;;;;;;;;;;;;</t>
  </si>
  <si>
    <t>7004635406;7006425667;7201717988;57212934515;24167103900;6701605271;24172827200;55879596700;49161214100;7102843517;7101910705;6508127954;13003183800;6701609705;6506388077;6507434203;6506440897;55196487200;56352035200;7003589829;57208118273;6602318395;6506224331;7004008515;7003559971;57203707055;6506751679;7005648741;7101754471;6701836662;55112431200;55624633400;6603732319;57220970480</t>
  </si>
  <si>
    <t>Gregersen, S.;Voss, P.;Pedersen, L. B.;Roberts, R. G.;Shomali, H.;Berthelsen, A.;Thybo, H.;Mosegaard, K.;Pedersen, T.;Kind, R.;Bock, G.;Gossler, J.;Wylegala, K.;Rabbel, W.;Woelbern, I.;Budweg, M.;Busche, H.;Korn, M.;Hock, S.;Guterch, A.;Grad, M.;Wilde-Piorko, M.;Zuchniak, M.;Plomerova, J.;Ansorge, J.;Kissling, E.;Arlitt, R.;Waldhauser, F.;Ziegler, P.;Achauer, U.;Pedersen, H.;Cotte, N.;Paulssen, H.;Engdah, E. R.</t>
  </si>
  <si>
    <t>Denmark</t>
  </si>
  <si>
    <t>Copenhagen</t>
  </si>
  <si>
    <t>Kort &amp; Matrikelstyrelsen</t>
  </si>
  <si>
    <t>Gregersen S.</t>
  </si>
  <si>
    <t>Summary of project TOR: Delineation of a stepwise, sharp, deep lithosphere transition across Germany-Denmark-Sweden</t>
  </si>
  <si>
    <t>S0040195102003475</t>
  </si>
  <si>
    <t>10.1016/S0040-1951(02)00347-5</t>
  </si>
  <si>
    <t>2-s2.0-0036447288</t>
  </si>
  <si>
    <t>['unique characteristics', 'proposed scheme', 'platform level', 'haps umts', 'conventional scheme', 'cells based', 'better grade', 'base stations']</t>
  </si>
  <si>
    <t>Call admission control | High altitude platform station | Wideband CDMA</t>
  </si>
  <si>
    <t>One of the unique characteristics of high altitude platform station (HAPS) Universal Mobile Telecommunications System (UMTS) is that all base stations' transmit antenna beams originate from the same phased array antenna onboard the platform, so it is possible for the base stations to share the limited power resource available onboard the HAPS. In this paper, we propose and analyze a downlink call admission control (CAC) scheme for HAPS UMTS that manages the downlink output power centrally at the platform level and allocates the power to the cells based on their demands. Simulation results show that the proposed scheme is able to achieve a better grade of service (GoS) as compared to the conventional scheme where power is managed at individual base stations.</t>
  </si>
  <si>
    <t>549-553</t>
  </si>
  <si>
    <t>60021097;60021097;60021097</t>
  </si>
  <si>
    <t>8309605000;8309604800;7007108795</t>
  </si>
  <si>
    <t>Foo, Yu Chiann;Lim, Woo Lip;Tafazolli, Rahim</t>
  </si>
  <si>
    <t>Guildford</t>
  </si>
  <si>
    <t>University of Surrey</t>
  </si>
  <si>
    <t>Foo Y.</t>
  </si>
  <si>
    <t>Centralized downlink call admission control for high altitude platform station UMTS with onboard power resource sharing</t>
  </si>
  <si>
    <t>10.1109/VETECF.2002.1040404</t>
  </si>
  <si>
    <t>2-s2.0-0036447340</t>
  </si>
  <si>
    <t>['successfully grown', 'reflection high', 'mgo substrates', 'mean roughness', 'epitaxial ordering', 'epitaxial nucleation', 'diamond films', 'diamond film', 'deposited film', '2 nm']</t>
  </si>
  <si>
    <t>Antenna edge | Chemical vapor deposition | Diamond | Heteroepitaxial growth | Iridium</t>
  </si>
  <si>
    <t>Heteroepitaxial (001)diamond films are successfully grown on high-quality (001)Ir/(001)MgO substrates. To enhance the epitaxial nucleation and growth of the diamond, antenna-edge microwave plasma chemical vapor deposition (MPCVD) has been used in the bias enhanced nucleation step. Subsequently, the diamond growth step is performed using conventional MPCVD in the &lt;001&gt; fast growth mode. Scanning electron microscope (SEM) observation and reflection high-energy electron diffraction (RHEED) reveal the epitaxial ordering of the deposited film over a 2-3 mm2 area. (2√ó1) reconstructed structure patterns have also been observed which indicates that the surface of the diamond film is very smooth. The mean roughness is less than 2 nm in a 10 Œºm2 area as revealed by atomic force microscopy observations.</t>
  </si>
  <si>
    <t>333-341</t>
  </si>
  <si>
    <t>New Diamond and Frontier Carbon Technology</t>
  </si>
  <si>
    <t>60023462;60023462;100503568;100503568;60023462</t>
  </si>
  <si>
    <t>57220543498;7005072740;6505921374;7203018783;7005370313</t>
  </si>
  <si>
    <t>Tachiki, Minoru;Fujisaki, Toyokatsu;Taniyama, Norikazu;Kudo, Minoru;Kawarada, Hiroshi</t>
  </si>
  <si>
    <t>Tokyo;Kawagoe</t>
  </si>
  <si>
    <t>Waseda University;Micro Denshi Co., Ltd.</t>
  </si>
  <si>
    <t>60023462;100503568</t>
  </si>
  <si>
    <t>Tachiki M.</t>
  </si>
  <si>
    <t>Heteroepitaxial diamond thin film growth on Ir(001)/MgO(001) substrate by antenna-edge plasma assisted chemical vapor deposition (St. Elmo CVD)</t>
  </si>
  <si>
    <t>2-s2.0-0036448524</t>
  </si>
  <si>
    <t>['tcp protocol', 'small signal', 'recent literature', 'receive antennas', 'novel approach', 'noise ratios', 'generally focused', 'blast architecture', 'adaptively selecting']</t>
  </si>
  <si>
    <t>In this paper we address the issue of optimizing the performance of data-link and transport protocols running on a system including multiple transmit and receive antennas with a V-BLAST architecture. More specifically, we explore the possibility of adaptively selecting the antenna transmit powers in order to maximize the number of data packets successfully delivered through the system. This is a novel approach with respect to the recent literature which is generally focused on channel capacity optimization. We show that the use of this power adaptation technique, when a TCP protocol is running over the link, leads to significant throughput improvements especially at small signal-to-noise ratios.</t>
  </si>
  <si>
    <t>2126-2130</t>
  </si>
  <si>
    <t>On the use of per-antenna rate and power adaptation in V-BLAST systems for protocol performance improvement</t>
  </si>
  <si>
    <t>10.1109/VETECF.2002.1040594</t>
  </si>
  <si>
    <t>2-s2.0-0036450410</t>
  </si>
  <si>
    <t>['valid assumption', 'two links', 'transmit optimization', 'transmission scheme', 'situated high', 'simulations show', 'several situations', 'reverse links', 'partial correlation', 'paper proposes', 'paper presents', 'optimal performance', 'fdd systems', 'conventional assumption', 'completely uncorrelated', 'antenna systems']</t>
  </si>
  <si>
    <t>This paper proposes a transmission scheme for Frequency Division Duplex (FDD) multi-antenna systems. The proposed scheme achieves rates close to capacity without requiring explicit feedback of the Channel State Information (CSI) from the receiver. For FDD systems, the conventional assumption is that the channels on the forward and reverse links are completely uncorrelated and hence the transmitter has to rely on feedback from the receiver in order to implement any transmit optimization. However, this assumption of completely uncorrelated channels on the two links is not always a valid assumption. It is argued that in several situations, specifically those in which the base station antenna array is situated high above the terrain, there is partial correlation between the two links. This paper presents a transmission scheme that exploits this correlation between the forward and reverse links in a multi-antenna FDD system. The scheme is designed to be robust in that the performance degrades gracefully in the absence of any correlation between the two links. Simulations show that the proposed scheme indeed achieves near-optimal performance under many different channel conditions.</t>
  </si>
  <si>
    <t>1968-1972</t>
  </si>
  <si>
    <t>60012708;60012708</t>
  </si>
  <si>
    <t>7202771515;7102640968</t>
  </si>
  <si>
    <t>Agrawal, Avneesh;Cioffi, John</t>
  </si>
  <si>
    <t>Transmit optimization for frequency division duplex multi-antenna systems</t>
  </si>
  <si>
    <t>10.1109/VETECF.2002.1040562</t>
  </si>
  <si>
    <t>2-s2.0-0036450593</t>
  </si>
  <si>
    <t>['spatially correlated', 'simulation results', 'simplified array', 'signaling technique', 'processing algorithm', 'problem associated', 'multiuser detection', 'joint analysis', 'improve dramatically', 'eigen analysis', 'channel correlation', 'asynchronous uplink', 'asynchronous mc', 'antenna elements', 'antenna arrays', 'antenna array']</t>
  </si>
  <si>
    <t>Antenna array | Interference cancellation | MC-CDMA | Multiuser detection</t>
  </si>
  <si>
    <t>MC-CDMA with performance enhancement techniques is proposed as the signaling technique for future generation broadband wireless networks. Performance of asynchronous MC-CDMA uplink system with antenna array and multiuser detection technique is studied over a correlated frequency selective slow Rayleigh fading channel. A simplified array-processing algorithm is discussed to overcome the problem associated with Eigen analysis in slow fading situations. Effect of channel correlation in the performance of the system in conjunction with antenna array is discussed. Based on the simulation results the performance in asynchronous uplink of the system is found to improve dramatically with the use of antenna arrays and multiuser detection techniques. The simplified algorithm studied is found to give similar performance to Eigen vector method. The effect of channel correlation is severe when antenna elements are spatially correlated. The necessity of joint analysis of channel correlation, antenna array processing and multiuser detection is highlighted.</t>
  </si>
  <si>
    <t>1958-1962</t>
  </si>
  <si>
    <t>60010105;60010105;60010105</t>
  </si>
  <si>
    <t>18038862000;7202086786;6604066402</t>
  </si>
  <si>
    <t>Sigdel, Shreeram;Ahmed, Kazi M.;Rajatheva, R. M.A.P.</t>
  </si>
  <si>
    <t>Asian Institute of Technology Thailand</t>
  </si>
  <si>
    <t>Sigdel S.</t>
  </si>
  <si>
    <t>Performance evaluation of multicarrier CDMA uplink system with antenna array and multiuser detection over correlated multipath channel</t>
  </si>
  <si>
    <t>10.1109/VETECF.2002.1040560</t>
  </si>
  <si>
    <t>2-s2.0-0036450822</t>
  </si>
  <si>
    <t>['weight vector', 'traffic channel', 'robust characteristic', 'pilot channel', 'fading channel', '1 ].']</t>
  </si>
  <si>
    <t>Adaptive beamforming | Cdma2000 | Smart antenna</t>
  </si>
  <si>
    <t>The performance of adaptive beamforming algorithm using pilot channel that is suitable for the cdma2000 reverse link is evaluated in [1]. It updates the weight vector through the complex normalized least mean square algorithm with the pilot channel, and applies the weight vector to the traffic channel at traffic symbol rate. However, it is degraded by the channel estimation error especially in fading channel. Therefore, we propose a new algorithm using the pilot and traffic channel, which calculates the weight vector more precisely. In addition, the proposed beamforming algorithm has a robust characteristic against channel estimation error. Through the simulation the performance is compared with the method in [1] and evaluated.</t>
  </si>
  <si>
    <t>2154-2157</t>
  </si>
  <si>
    <t>100559840;100559840;100559840</t>
  </si>
  <si>
    <t>7404081280;8130831100;56095767200</t>
  </si>
  <si>
    <t>Lim, Sang Hoon;Lee, Jeonghwa;Park, Jongsoo</t>
  </si>
  <si>
    <t>Hyundai Syscomm Inc.</t>
  </si>
  <si>
    <t>Performance evaluation of adaptive beamforming using pilot and traffic channel in cdma2000 reverse link</t>
  </si>
  <si>
    <t>10.1109/VETECF.2002.1040600</t>
  </si>
  <si>
    <t>2-s2.0-0036452523</t>
  </si>
  <si>
    <t>['transmitter respectively', 'transmit antenna', 'total number', 'temporal domain', 'spatial domain', 'spatial dimensions', 'shall address', 'scheduling performance', 'scheduling layer', 'scaler rate', 'scalar feedback', 'receive antenna', 'prime focus', 'particular instant', 'partial feedback', 'optimal scheduler', 'nt increases', 'nt ).', 'nr users', 'nr due', 'nr ),', 'mobile users', 'mimo system', 'link layer', 'k ),', 'fully exploit', 'feedback channel', 'communication channel', 'base station']</t>
  </si>
  <si>
    <t>The multi-user MIMO space time scheduling problem is the prime focus of the paper. Optimizing the link level performance of the MIMO system does not always imply achieving scheduling level optimization. Therefore, the design optimization across the link layer and the scheduling layer is very important to fully exploit the temporal and spatial dimensions of the communication channel. In this paper, we shall address the design of the optimal space time scheduler for the multi-user MIMO system based on an information theoretical approach. We shall assume partial feedback channel, namely a scaler rate-feedback channel is available to the transmitter respectively but the full channel matrix is unknown to the transmitter. With the partial feedback, we found that the optimal resource allocation strategy is water-filling in both the temporal domain and spatial domain. The optimal scheduler should allocate all the power to at most nR users at any particular instant. The optimal scheduler performance depends on the total number of user (K), the number of receive antenna at the base station (nR), and the number of transmit antenna at the mobile (nT). The scheduling gain increases with nR due to the distributed MIMO configuration formed between mobile users and base station. With single power feedback channel, the scheduling gain reduces as nT increases, illustrating that transmit diversity hurts the scheduling performance in the case of scalar feedback. Finally, scheduling performance improves as K increases due to the multi-user selection diversity.</t>
  </si>
  <si>
    <t>1939-1942</t>
  </si>
  <si>
    <t>60021378;60021378;60021378</t>
  </si>
  <si>
    <t>7005811464;56415721200;7405542463</t>
  </si>
  <si>
    <t>Lau, Vincent K.N.;Liu, Youjian;Chen, Tai Ann</t>
  </si>
  <si>
    <t>Lau V.</t>
  </si>
  <si>
    <t>Optimal multi-user space time scheduling for wireless communications</t>
  </si>
  <si>
    <t>10.1109/VETECF.2002.1040556</t>
  </si>
  <si>
    <t>2-s2.0-0036452938</t>
  </si>
  <si>
    <t>['year mission', 'spacecraft attitude', 'simultaneously kept', 'science payload', 'new features', 'lessons learned', 'flight performance', 'autonomously choose', 'asteroid eros', '29 months', '1 year']</t>
  </si>
  <si>
    <t>The Near Earth Asteroid Rendezvous (NEAR) spacecraft was built and launched in 29 months. After a 4-year cruise phase the spacecraft was in orbit about the asteroid Eros for 1 year, which enabled the science payload to return unprecedented scientific data. A summary of spacecraft in-flight performance, including a discussion of the December 1998 aborted orbit insertion burn, is provided. Several minor hardware failures that occurred during the last few years of operations are described. Lessons learned during the cruise phase led to new features being incorporated into several in-flight software uploads. The added innovative features included the capability for the spacecraft to autonomously choose a spacecraft attitude that simultaneously kept the medium-gain antennas pointed at Earth while using solar pressure to control system momentum and a capability to combine a propulsive momentum dump with a trajectory correction maneuver. The spacecraft proved flexible, reliable, and resilient over the 5-year mission.</t>
  </si>
  <si>
    <t>71-77</t>
  </si>
  <si>
    <t>Johns Hopkins APL Technical Digest (Applied Physics Laboratory)</t>
  </si>
  <si>
    <t>Santo, Andrew G.</t>
  </si>
  <si>
    <t>Santo A.</t>
  </si>
  <si>
    <t>NEAR spacecraft flight system performance</t>
  </si>
  <si>
    <t>2-s2.0-0036454133</t>
  </si>
  <si>
    <t>['various positions', 'variant psf', 'transmitting antenna', 'time domain', 'thin low', 'theoretical evaluation', 'td method', 'target via', 'target consisting', 'sweep time', 'space dependence', 'since cp', 'signal transmitted', 'saline solution', 'rod could', 'remarkable effect', 'receiving antenna', 'psf ).', 'numerical solution', 'numerical evaluation', 'measuring region', 'measurement principle', 'mct uses', 'mct including', 'mct images', 'good agreement', 'experimental evaluation', 'convolution product', 'computed psf', 'chirp signal']</t>
  </si>
  <si>
    <t>Chirp pulse signal | Image restoration | Microwave computed tomography | Numerical computation | Point spread function</t>
  </si>
  <si>
    <t>In Chirp-Pulse Microwave Computed Tomography (CP-MCT) the images are affected by the blur which is inherent to the measurement principle and is described by a space-variant Point Spread Function (PSF). In this paper we investigate the PSF of CP-MCT including the space dependence both experimentally and computationally. The experimental evaluation is performed by measuring the projections of a target consisting of a thin low-loss dielectric rod surrounded by a saline solution and placed at various positions in the measuring region. On the other hand, the theoretical evaluation is obtained by computing the projections of the same target via a numerical solution of Maxwell's equations. Since CP-MCT uses a chirp signal, the numerical evaluation is carried out by the use of a FD-TD method. The projections of the rod could be obtained by computing the field during the sweep time of the chirp signal for each position of the receiving antenna. Since this procedure is extremely time consuming, we compute the impulse response function of the system by exciting the transmitting antenna with a wide-band Gaussian pulse. Then the signal transmitted in CP-MCT is obtained by computing the convolution product in time domain of the input chirp pulse with the impulse response function of the system. We find a good agreement between measured and computed PSF. The rationality of the computed PSF is verified by three distinct ways and the usefulness of this function is shown by a remarkable effect in the restoration of CP-MCT images. Knowledge on the space-variant PSF will be utilized for more accurate image deblurring in CP-MCT.</t>
  </si>
  <si>
    <t>52-59</t>
  </si>
  <si>
    <t>E85-D</t>
  </si>
  <si>
    <t>IEICE Transactions on Information and Systems</t>
  </si>
  <si>
    <t>60022313;60012945;60025153</t>
  </si>
  <si>
    <t>7102316086;6603687277;7005527146</t>
  </si>
  <si>
    <t>Miyakawa, Michio;Orikasa, Kentaroh;Bertero, Mario</t>
  </si>
  <si>
    <t>Italy;Japan;Japan</t>
  </si>
  <si>
    <t>Genoa;Niigata;Tokyo</t>
  </si>
  <si>
    <t>Universit√† degli Studi di Genova;Niigata University;Ricoh Co., Ltd.</t>
  </si>
  <si>
    <t>60025153;60022313;60012945</t>
  </si>
  <si>
    <t>Miyakawa M.</t>
  </si>
  <si>
    <t>Evaluation of the response function and its space dependence in chirp pulse microwave computed tomography (CP-MCT)</t>
  </si>
  <si>
    <t>2-s2.0-0036454469</t>
  </si>
  <si>
    <t>['various configuration', 'transmitter antennas', 'time coding', 'simo channel', 'multiple antennas', 'mobile station', 'mimo channel', 'line structure', 'input multiple', 'implementation problem', 'first investigated', 'downlink beam', 'deterministic approach', 'characterize phenomenon', 'bs ).', 'base station']</t>
  </si>
  <si>
    <t>Antenna array | Multiple-input multiple-output | Radio channel model | Transmit diversity</t>
  </si>
  <si>
    <t>In this paper we present a deterministic approach of modeling wideband MIMO (multiple-input multiple-output) radio fading channel for wireless multicarrier systems. Implementation problem of downlink MIMO model for mobile station (MS) was first investigated, while space-time coding or downlink beam-forming is taken into count at base station (BS). The MIMO channel are determined by both power azimuth profile (PAP) at MS and various configuration of multiple antennas at BS. Based on tap-delay-line structure and deterministic fading channel modeling method, SIMO fading model, corresponding to any one transmitter antenna, is formed by generating doppler phase difference between two receiver antenna aided by PAP at MS. The von Mises probability density function was adopted to characterize phenomenon of nonisotropic scattering components around MS. The ultimate MIMO channel simulation model is sum of all SIMO channel with all transmitter antennas. Finally, we predicted MIMO channel capacity based on proposed simulation model with parameters of wireless multicarrier systems under specified "Vehicular A channel" of ITU-R M.1225.</t>
  </si>
  <si>
    <t>323-332</t>
  </si>
  <si>
    <t>100342377;100342377;100342377</t>
  </si>
  <si>
    <t>34977962700;7404591261;35240242100</t>
  </si>
  <si>
    <t>Wu, Gang;Tang, Youxi;Li, Shaoqian</t>
  </si>
  <si>
    <t>Chengdu</t>
  </si>
  <si>
    <t>University of ESTC</t>
  </si>
  <si>
    <t>Wu G.</t>
  </si>
  <si>
    <t>Deterministic MIMO channel simulation model for wireless multicarrier communications</t>
  </si>
  <si>
    <t>10.1117/12.480524</t>
  </si>
  <si>
    <t>2-s2.0-0036456982</t>
  </si>
  <si>
    <t>['symmetric objects', 'specific solver', 'several orders', 'revolution ).', 'parametric study', 'nonsymmetrical part', 'inhomogeneous objects', 'hybrid formulation', 'circulant matrices', 'arbitrary shape']</t>
  </si>
  <si>
    <t>Boundary integral equations | Electromagnetic scattering | Finite-element method</t>
  </si>
  <si>
    <t>Using a specific solver for circulant matrices can reduce the cost of computing the scattering from a discrete rotational symmetric object by up to several orders of magnitude. In this paper, a solver is developed for symmetric objects with a nonsymmetrical part (such as an antenna on a body of revolution). This solver has been implemented in a finite-element code based upon a hybrid formulation. The hybrid formulation combines integral equations and partial differential equations; it can handle inhomogeneous anisotropic objects of arbitrary shape. Results on inhomogeneous objects with defects are shown. The solver can also be used to perform a parametric study of the defects.</t>
  </si>
  <si>
    <t>168-174</t>
  </si>
  <si>
    <t>60017355;60017355;60017355;60017355</t>
  </si>
  <si>
    <t>6602929599;6602636435;24079274700;6504489866</t>
  </si>
  <si>
    <t>Soudais, Paul;Leca, Pierre;Simon, J√©r√¥me;Volpert, Thibault</t>
  </si>
  <si>
    <t>Chatillon</t>
  </si>
  <si>
    <t>ONERA - The French Aerospace Lab</t>
  </si>
  <si>
    <t>Soudais P.</t>
  </si>
  <si>
    <t>Computation of the scattering from inhomogeneous objects with a discrete rotational symmetry and a nonsymmetric part</t>
  </si>
  <si>
    <t>10.1109/8.997989</t>
  </si>
  <si>
    <t>2-s2.0-0036464550</t>
  </si>
  <si>
    <t>['¬© 2002', 'well matched', 'virgo ,...', 'upper limit', 'tightly synchronized', 'survival probabilities', 'supernova distance', 'stellar collapse', 'sno ,...', 'simultaneous observation', 'several methods', 'proposed approach', 'present knowledge', 'new methods', 'neutrino oscillations', 'neutrino mixing', 'nearly independent', 'methods proposed', 'maximum amplitude', 'mass range', 'mass degenerate', 'making use', 'core collapse', 'bounce occurring', 'achieved varies', '75 ev', '1 ms', '1 ev']</t>
  </si>
  <si>
    <t>New methods are proposed with the goal to determine absolute neutrino masses from the simultaneous observation of the bursts of neutrinos and gravitational waves emitted during a stellar collapse. It is shown that the neutronization electron neutrino flash and the maximum amplitude of the gravitational wave signal are tightly synchronized with the bounce occurring at the end of the core collapse on a time scale better than 1 ms. The existing underground neutrino detectors (SuperKamiokande, SNO,... ) and the gravity wave antennas soon to operate (LIGO, VIRGO,... ) are well matched in their performance for detecting galactic supernovae and for making use of the proposed approach. Several methods are described, which apply to the different scenarios depending on neutrino mixing. Given the present knowledge on neutrino oscillations, the methods proposed are sensitive to a mass range where neutrinos would essentially be mass degenerate. The 95% C.L. upper limit which can be achieved varies from 0.75 eV/c2 for large ve survival probabilities to 1.1 eV/c2 when in practice all ve's convert into vŒº's or vœÑ's. The sensitivity is nearly independent of the supernova distance. ¬© 2002 The American Physical Society.</t>
  </si>
  <si>
    <t>Physical Review D</t>
  </si>
  <si>
    <t>60073296;60073296;60073296;60073296;60073296;60073296;60073296</t>
  </si>
  <si>
    <t>35226924700;6701479315;35226989900;7004325670;35355338200;7004310344;55906651500</t>
  </si>
  <si>
    <t>Arnaud, N.;Barsuglia, M.;Bizouard, M. A.;Cavalier, F.;Davier, M.;Hello, P.;Pradier, T.</t>
  </si>
  <si>
    <t>Laboratoire de l'Acc√©l√©rateur Lin√©aire</t>
  </si>
  <si>
    <t>Arnaud N.</t>
  </si>
  <si>
    <t>Gravity wave and neutrino bursts from stellar collapse: A sensitive test of neutrino masses</t>
  </si>
  <si>
    <t>10.1103/PhysRevD.65.033010</t>
  </si>
  <si>
    <t>2-s2.0-0036464856</t>
  </si>
  <si>
    <t>Entomological Society of Canada</t>
  </si>
  <si>
    <t>ESC</t>
  </si>
  <si>
    <t>['west freugh', 'supporting ace', 'satellite operations', 'rights reserved', 'rapid switching', 'performance achieved', 'paper reviews', 'operating together', 'low cost', 'key role', 'cost effectiveness', 'contention resolution', 'brought back', 'autonomous operations', 'automatic systems', 'ampte ).', 'allow interoperability', 'ageing antenna', 'achievements reported', '18 months']</t>
  </si>
  <si>
    <t>A 12.5 m S Band ground station was installed at Chilton in 1980. It was used as the prime ground station for the Infrared Astronomy Satellite (IRAS) and later for command and control of the UK Active Magnetospheric Particle Tracer Explorer mission (AMPTE). More recently, it has been brought back into use for the low cost and more autonomous operations with the Advanced Composition Explorer (ACE) satellite and is being prepared for the UK Space Technology Research Vehicle (STRV) and two polar orbiter missions. This paper reviews, after 18 months of operations, the performance achieved in supporting ACE with the autonomous systems put in place at Chilton as well as, the cost effectiveness. Maintenance of an ageing antenna has been a challenge and is discussed. More automatic systems are planned for STRV including prototyping work on the new CCSDS standards for Space Link Extension services which should allow interoperability between the STRV Control Centre and the two UK antennas at Chilton and West Freugh. The advent of polar orbiting operations will increase the need for multi-satellite operations (i.e. ACE, STRV, Moroccosat and Badr-B will be operating together) and the need for contention resolution and rapid switching between the missions. New equipment standards and web-based systems play a key role in the achievements reported. ¬© 2002 International Astronautical Federation. Published by Elsevier Science Ltd. All rights reserved.</t>
  </si>
  <si>
    <t>241-247</t>
  </si>
  <si>
    <t>60023254;60023254</t>
  </si>
  <si>
    <t>15821582400;7006117316</t>
  </si>
  <si>
    <t>Vaughan, P.;Holdaway, R.</t>
  </si>
  <si>
    <t>Didcot</t>
  </si>
  <si>
    <t>Rutherford Appleton Laboratory</t>
  </si>
  <si>
    <t>Vaughan P.</t>
  </si>
  <si>
    <t>Ral ground station for small missions</t>
  </si>
  <si>
    <t>S009457650100162X</t>
  </si>
  <si>
    <t>10.1016/S0094-5765(01)00162-X</t>
  </si>
  <si>
    <t>2-s2.0-0036468288</t>
  </si>
  <si>
    <t>['telecom mission', 'skybridge payload', 'development plan', 'cost reduction', 'constellation system']</t>
  </si>
  <si>
    <t>The Skybridge multimedia low earth orbit (LEO) constellation system was described. The telecom mission of Stentor active antenna payload was reviewed and the requirements of Skybridge telecom payload were presented. The Stentor active antenna (AATX) was for meeting the challenges of Skybridge payload in terms of performance, mass, integration, cost reduction and for securing the development plan of the project.</t>
  </si>
  <si>
    <t>233-240</t>
  </si>
  <si>
    <t>60019894;60019894;60019894;60019894</t>
  </si>
  <si>
    <t>15820505400;6603231347;6506104025;23973786800</t>
  </si>
  <si>
    <t>Argagnon, Claude;Croq, F√©deric;Fauroux, Pierre;Voisin, Philippe</t>
  </si>
  <si>
    <t>Thales Alenia Space</t>
  </si>
  <si>
    <t>Argagnon C.</t>
  </si>
  <si>
    <t>From stentor to skybridge, different problems, one product line for active antennas</t>
  </si>
  <si>
    <t>S0094576501001552</t>
  </si>
  <si>
    <t>10.1016/S0094-5765(01)00155-2</t>
  </si>
  <si>
    <t>2-s2.0-0036468572</t>
  </si>
  <si>
    <t>['surface elements', 'specular reflection', 'simulation method', 'second pass', 'rights reserved', 'receiving antenna', 'quickly evaluated', 'power profile', 'power captured', 'paper describes', 'new time', 'modified version', 'late reverberations', 'instantaneous radiosities', 'indoor propagation', 'indoor environment', 'first pass', 'exactly computed', 'energy exchanges', 'computer graphics', 'computed using']</t>
  </si>
  <si>
    <t>Estimation of late reverberation | Model of the radio-channel | Power profiles | Progressive radiosity | Radio transmission in the 60 GHz band | Temporal form factors</t>
  </si>
  <si>
    <t>This paper describes a new time-dependent radiosity method (extended to specular reflection) that simulates the indoor propagation of a 60 GHz electromagnetic wave. The method requires two passes. During the first pass, the instantaneous radiosities for each patch are computed using a modified version of the progressive radiosity method. Energy exchanges between surface elements are performed through temporal form factors evaluated with a modified hemicube method accounting for specular reflection. To accelerate this first pass, the late reverberations (late multiple reflections) are not exactly computed with further iterations but rather estimated using the notion of ambient term borrowed from computer graphics and extended to specular reflection. During the second pass, a power profile (power captured by a receiving antenna) can be quickly evaluated at any location in the indoor environment. Our simulation method is fast and it requires little memory. It has been validated using real measurements performed in two real rooms. ¬© 2002 Elsevier Science Ltd. All rights reserved.</t>
  </si>
  <si>
    <t>125-141</t>
  </si>
  <si>
    <t>Computers and Graphics (Pergamon)</t>
  </si>
  <si>
    <t>100338487;100338487;100338487;60030553</t>
  </si>
  <si>
    <t>6602897533;6508251889;6602102236;6602684291</t>
  </si>
  <si>
    <t>Rougeron, Gilles;Gaudaire, Fran√ßois;Gabillet, Yannick;Bouatouch, Kadi</t>
  </si>
  <si>
    <t>Rennes;Saint Martin d'Heres</t>
  </si>
  <si>
    <t>Universite de Rennes 1;CSTB</t>
  </si>
  <si>
    <t>60030553;100338487</t>
  </si>
  <si>
    <t>Rougeron G.</t>
  </si>
  <si>
    <t>Simulation of the indoor propagation of a 60 GHz electromagnetic wave with a time-dependent radiosity algorithm</t>
  </si>
  <si>
    <t>S0097849301001832</t>
  </si>
  <si>
    <t>10.1016/S0097-8493(01)00183-2</t>
  </si>
  <si>
    <t>2-s2.0-0036469982</t>
  </si>
  <si>
    <t>['system parameters', 'signal paths', 'rate imt', 'rake receivers', 'present results', 'interleaving depths', 'formerly known', 'ds system', 'ds performance', 'doppler frequencies', 'approximate expression', 'antenna diversity', '2000 systems']</t>
  </si>
  <si>
    <t>BER | Doppler | IMT-DS | Interleave | Rake receiver | UTRA</t>
  </si>
  <si>
    <t>IMT-DS, formerly known as Universal Terrestrial Radio Access (UTRA) system, is one of five radio interface standards adopted for the third generation IMT-2000 systems. In this paper, we present results of our investigation on the sensitivity of IMT-DS performance to variations in the system parameters. In particular, the performance of a multi-rate IMT-DS system is investigated for different Rake structures, interleaving depths, and Doppler frequencies. An approximate expression for the bit error rate (BER) of a Rake receiver mismatched to the number of signal paths is derived. It is shown that the performance is dependent on inter-path-interference. An improvement in performance is obtained if antenna diversity is combined with traditionally used path diversity in Rake receivers.</t>
  </si>
  <si>
    <t>163-178</t>
  </si>
  <si>
    <t>60008928;60009506</t>
  </si>
  <si>
    <t>7006668807;57218945302</t>
  </si>
  <si>
    <t>Yuen, Raymond H.M.;Sheikh, Asrar U.H.</t>
  </si>
  <si>
    <t>Saudi Arabia;Hong Kong</t>
  </si>
  <si>
    <t>Dhahran;Kowloon</t>
  </si>
  <si>
    <t>King Fahd University of Petroleum and Minerals;Hong Kong Polytechnic University</t>
  </si>
  <si>
    <t>60009506;60008928</t>
  </si>
  <si>
    <t>Yuen R.H.M.</t>
  </si>
  <si>
    <t>On the sensitivity of IMT-DS performance to system parameters</t>
  </si>
  <si>
    <t>10.1023/A:1013957819137</t>
  </si>
  <si>
    <t>2-s2.0-0036471007</t>
  </si>
  <si>
    <t>['tank penetrations', 'successful installation', 'safety aspects', 'planning stage', 'paint system', 'conceptual plan', 'coaxial cables', 'cable size', 'approximate location']</t>
  </si>
  <si>
    <t>In an effort to limit the construction of stand-alone communications antenna towers, it has been suggested that they could be placed on existing water storage facilities. Factors to be considered for the successful installation of antennas and associated ground equipment at water storage tank sites are discussed. A conceptual plan should be developed, to specify the location of the base transmission cabinets, routing of coaxial cables, the approximate location of tank penetrations and the location of antennas. During the planning stage the cable size and colour and the effects of welding on the tank's paint system can be considered. Safety aspects are considered.</t>
  </si>
  <si>
    <t>Water Engineering and Management</t>
  </si>
  <si>
    <t>Zienty, Dan</t>
  </si>
  <si>
    <t>Zienty D.</t>
  </si>
  <si>
    <t>Tanks pull double duty</t>
  </si>
  <si>
    <t>2-s2.0-0036472239</t>
  </si>
  <si>
    <t>['‚ äô', 'velocity dispersions', 'typical mass', 'total mass', 'substantial fraction', 'size scales', 'significant range', 'properties similar', 'planck simulations', 'obtained medium', 'ngc 4038', 'milky way', 'may lose', 'mass range', 'light ratios', 'light profiles', 'interstellar environment', 'including lines', 'imf slopes', 'hst images', 'globular cluster', 'five clusters', 'first order', 'estimated using', 'compact clusters', 'clusters studied', 'clusters show', 'calcium triplet', 'approximately consistent', 'antennae "),', '4039 ("', '29 œºm', '10 larger']</t>
  </si>
  <si>
    <t>Galaxies: clusters: general | Galaxies: individual: NGC 4038/4039 | Galaxies: star clusters | IMF | Stars: fondamental parameters</t>
  </si>
  <si>
    <t>In order to estimate the masses of the compact, young star clusters in the merging galaxy pair, NGC 4038/4039 ("the Antennae"), we have obtained medium and high resolution spectroscopy using ISAAC on VLT-UT1 and UVES on VLT-UT2 of five such clusters. The velocity dispersions were estimated using the stellar absorption features of CO at 2.29 Œºm and metal absorption lines at around 8500 √Ö, including lines of the Calcium Triplet. The size scales and light profiles were measured from HST images. From these data and assuming Virial equilibrium, we estimated the masses of five clusters. The resulting masses range from 6.5 √ó 105 to 4.7 √ó 106 M‚äô. These masses are large, a factor of a few to more than 10 larger than the typical mass of a globular cluster in the Milky Way. The mass-to-light ratios for these clusters in the V- and K-bands in comparison with stellar synthesis models suggest that to first order the IMF slopes are approximately consistent with Salpeter for a mass range of 0.1 to 100 M‚äô. However, the clusters show a significant range of possible IMF slopes or lower mass cut-offs and that these variations may correlate with the interstellar environment of the cluster. Comparison with the results of Fokker-Planck simulations of compact clusters with properties similar to the clusters studied here suggest that they are likely to be long-lived and may lose a substantial fraction of their total mass. This mass loss would make the star clusters obtain masses which are comparable to the typical mass of a globular cluster.</t>
  </si>
  <si>
    <t>137-152</t>
  </si>
  <si>
    <t>February III 2002</t>
  </si>
  <si>
    <t>60003878;60003878;60003878;60003878</t>
  </si>
  <si>
    <t>7003430111;7006302862;57204334273;35499152300</t>
  </si>
  <si>
    <t>Mengel, S.;Lehnert, M. D.;Thatte, N.;Genzel, R.</t>
  </si>
  <si>
    <t>Leiden</t>
  </si>
  <si>
    <t>Sterrewacht Leiden</t>
  </si>
  <si>
    <t>Mengel S.</t>
  </si>
  <si>
    <t>Dynamical masses of young star clusters in NGC 4038/4039</t>
  </si>
  <si>
    <t>10.1051/0004-6361:20011704</t>
  </si>
  <si>
    <t>2-s2.0-0036472583</t>
  </si>
  <si>
    <t>['various stages', 'transmitting power', 'transient waveform', 'rainfall scattering', 'loss due', 'known results', 'incident wave', 'developed based', 'continuous waves']</t>
  </si>
  <si>
    <t>Communication | Scattering | Short pulse | Transmitting power | Ultra-wideband</t>
  </si>
  <si>
    <t>A method to determine the transient waveform of ultra-wideband (UWB) pulses at various stages of propagation and scattering is developed based on the reconstruction of incident wave and one of the known results for continuous waves. By using this method, the transmitting power of a UWB pulsed dipole antenna and the loss due to rainfall scattering are calculated, and the feasibility for short- and moderate-range communication applications is discussed.</t>
  </si>
  <si>
    <t>International Journal of Communication Systems</t>
  </si>
  <si>
    <t>60007964;60007964</t>
  </si>
  <si>
    <t>57192592864;7101697102</t>
  </si>
  <si>
    <t>Zhang, Yan;Geyer, Michael E.</t>
  </si>
  <si>
    <t>Volpe National Transportation System Center</t>
  </si>
  <si>
    <t>Zhang Y.</t>
  </si>
  <si>
    <t>Analysis of ultra-wideband short pulses for radio communications</t>
  </si>
  <si>
    <t>10.1002/dac.519</t>
  </si>
  <si>
    <t>2-s2.0-0036472959</t>
  </si>
  <si>
    <t>['whose characteristics', 'unique properties', 'transformation results', 'solids similar', 'side development', 'recent progress', 'quite distinct', 'normal metals', 'mrs bulletin', 'memory effect', 'memory alloys', 'martensitic transformation', 'macroscopic change', 'introductory article', 'following articles', 'cellular phones', 'atoms move']</t>
  </si>
  <si>
    <t>Alloys | Crystal | Mechanical properties | Shape memory</t>
  </si>
  <si>
    <t>The martensitic (also called displacive or diffusionless) transformation is a classical cooperative phenomenon in solids similar to ferromagnetism. Although the displacement of each atom is not large, the transformation results in a macroscopic change in shape, since all of the atoms move in the same direction in a domain or variant. As a result, unique properties arise, such as the shape-memory effect and superelasticity, whose characteristics are quite distinct from those of normal metals and alloys. Because of these unique properties, shape-memory alloys (SMAs) have been used as new functional materials for applications such as couplings, sensors, actuators, and antennas for cellular phones. In this issue of MRS Bulletin, we present an overview of recent progress in this field. In this introductory article, we discuss fundamental notions, such as the mechanism of the shape-memory effect, the martensitic transformation, and superelasticity, along with examples of applications and other important recent topics not treated in the following articles. It will be shown that progress in the science and technology of shape-memory alloys has been achieved by the side-by-side development of fundamentals and applications.</t>
  </si>
  <si>
    <t>91-98</t>
  </si>
  <si>
    <t>MRS Bulletin</t>
  </si>
  <si>
    <t>7402087002;7006203077</t>
  </si>
  <si>
    <t>Otsuka, Kazuhiro;Kakeshita, Tomoyuki</t>
  </si>
  <si>
    <t>Otsuka K.</t>
  </si>
  <si>
    <t>Science and technology of shape-memory alloys: New developments</t>
  </si>
  <si>
    <t>10.1557/mrs2002.43</t>
  </si>
  <si>
    <t>2-s2.0-0036473419</t>
  </si>
  <si>
    <t>['sw ),', 'source transconductance', 'shields instead', 'shielded pads', 'proposed dual', 'proposed dcm', 'power amplifier', 'pads shielded', 'pa ),', 'one flip', 'noise effect', 'modulus divide', 'lower fet', 'lo power', 'lna ).', 'higher 5', 'fabricated using', 'drainsource voltage', 'differential technique', 'dcm ),', 'current consumption', 'conversion mixer', 'conventional single', 'bipolar circuits', 'band front', 'balanced mixer', 'avoid errors', 'also act', '5 prescaler', '180 œºw', '0 ghz', '0 db']</t>
  </si>
  <si>
    <t>CMOS | Front end | Low voltage | RF | S band</t>
  </si>
  <si>
    <t>This paper describes 2.4-GHz-band front-end building circuits-a down conversion mixer (DCM), a dual-modulus divide-by-4/5 prescaler, a transmit/receive antenna switch (SW), a power amplifier (PA), and a low noise amplifier (LNA). They are fabricated using a standard bulk 0.18 Œºm CMOS process with a lower current consumption than bipolar circuits, and can operate at the low supply voltage of 1.8V. Meshed-shielded pads are adopted for lower receiver circuit noise. Pads shielded by metals become cracked when they are bounded, therefore silicided active areas are used as shields instead of metals to avoid these cracks. The meshed shields achieve lower parasitic pad capacitors without parasitic resistors, and also act as dummy active areas. The proposed DCM has a high IP3 characteristic. The DCM has a cascode FET configuration and LO power is injected into the lower FET. By keeping the drainsource voltage of the upper transistor large, the nonlinearity of the drain-source transconductance is reduced and a low distortion DCM is realized. It achieves a higher input referred IP3 with a higher conversion gain for almost the same current consumption of a conventional single-balanced mixer. The output referred IP3 is higher 5.0 dB than the single-balanced mixer. The proposed dual-modulus prescaler employs a fully-differential technique to achieve stable operation. In order to avoid errors, the fully-differential circuit gives the logic voltage swing margins. In addition, the differential technique also reduces the noise effect from the supply voltage line because of the common-mode signal rejection. The maximum operating frequency is 3.0 GHz, and the one flip-flop power consumption normalized by the maximum operating frequency is 180 ŒºW/GHz.</t>
  </si>
  <si>
    <t>300-308</t>
  </si>
  <si>
    <t>E85-A</t>
  </si>
  <si>
    <t>IEICE Transactions on Fundamentals of Electronics, Communications and Computer Sciences</t>
  </si>
  <si>
    <t>60101699;60101699;60101699;60101699;60101699;60101699;60101699;60101699;60025141;60025141</t>
  </si>
  <si>
    <t>6601944512;55381013000;6506912649;6603466917;7103050003;7410400016;57211097239;7403471195;7004234243;7102622459</t>
  </si>
  <si>
    <t>Komurasaki, Hiroshi;Yamamoto, Kazuya;Wakada, Hideyuki;Heima, Tetsuya;Furukawa, Akihiko;Sato, Hisayasu;Miki, Takahiro;Kato, Naoyuki;Hyogo, Akira;Sekine, Keitaro</t>
  </si>
  <si>
    <t>Mitsubishi Electric Corporation;Tokyo University of Science</t>
  </si>
  <si>
    <t>60101699;60025141</t>
  </si>
  <si>
    <t>Komurasaki H.</t>
  </si>
  <si>
    <t>2.4-GHz-band CMOS RF front-end building blocks at a 1.8-V supply</t>
  </si>
  <si>
    <t>2-s2.0-0036475103</t>
  </si>
  <si>
    <t>['space diversity', 'proposed method', 'fading waveforms', 'conventional pseudonoise', 'coloring process']</t>
  </si>
  <si>
    <t>Adaptive arrays | Fading channels | Rand mobile radio diversity systems | Rayleigh channels</t>
  </si>
  <si>
    <t>We propose a deterministic vector channel simulation model for generating the fading waveforms that satisfy not only rigorous temporal correlation but also arbitrary spatial correlation by means of Doppler phase difference sampling. The proposed method is more efficient than the conventional pseudonoise (PN) filtered Gaussian model with coloring process in evaluating the laboratory level performance of the mobile communication systems employing adaptive arrays or space diversity.</t>
  </si>
  <si>
    <t>58-60</t>
  </si>
  <si>
    <t>IEEE Communications Letters</t>
  </si>
  <si>
    <t>60016912;60016912;60016912</t>
  </si>
  <si>
    <t>7406443486;55921743900;7601569193</t>
  </si>
  <si>
    <t>Han, Jin Kyu;Yook, Jong Gwan;Park, Han Kyu</t>
  </si>
  <si>
    <t>Han J.</t>
  </si>
  <si>
    <t>A deterministic channel simulation model for spatially correlated rayleigh fading</t>
  </si>
  <si>
    <t>S1089779802019282</t>
  </si>
  <si>
    <t>10.1109/4234.984692</t>
  </si>
  <si>
    <t>2-s2.0-0036476286</t>
  </si>
  <si>
    <t>['unicast packets', 'transmitted simultaneously', 'transmitted independently', 'multiple bss', 'mobile terminals', 'diversity effect', 'data transmitted', 'communication capacity', 'channel sharing', 'broadcast packets', 'base station']</t>
  </si>
  <si>
    <t>Adaptive array antenna | Frequency sharing | Multi base station | OFDM | Unicast and broadcast packet</t>
  </si>
  <si>
    <t>In this paper, we propose a method of unicast and broadcast packet sharing for the orthogonal frequency division multiplexing (OFDM) multi-base station (BS) indoor wireless communication system using an adaptive array antenna on mobile terminals. The adaptive array antenna placed on the mobile terminal allows quality improvement due to the diversity effect when the data transmitted from all BSs are the same, and provides capacity improvement by channel sharing when the data from each BS are different. In the proposed sharing method, unicast packets are transmitted independently from multiple BSs in order to increase the communication capacity, and broadcast packets are transmitted simultaneously with other BSs in order to enhance the communication quality without retransmission. Furthermore, by modifying the packet assignment procedure, we confirm that quality can be improved for unicast packets in a low traffic environment.</t>
  </si>
  <si>
    <t>514-522</t>
  </si>
  <si>
    <t>E85-B</t>
  </si>
  <si>
    <t>IEICE Transactions on Communications</t>
  </si>
  <si>
    <t>60025997;60025997</t>
  </si>
  <si>
    <t>7404947712;35402098000</t>
  </si>
  <si>
    <t>Fujii, Takeo;Nakagawa, Masao</t>
  </si>
  <si>
    <t>Keio University</t>
  </si>
  <si>
    <t>Fujii T.</t>
  </si>
  <si>
    <t>Unicast and broadcast packet sharing method for OFDM multi-base station system with array antenna on mobile terminal</t>
  </si>
  <si>
    <t>2-s2.0-0036488029</t>
  </si>
  <si>
    <t>['values corresponding', 'systematic investigation', 'sar due', 'phone model', 'mobile phone', 'metallic walls', 'inhomogeneous model', 'different orientations', 'different distances', 'cellular phone', '835 mhz', '6 w', '1800 mhz', '125 w']</t>
  </si>
  <si>
    <t>Cellular telephone | Electromagnetic propagation in biological media | Specific absorption rate | Transmission line matrix method</t>
  </si>
  <si>
    <t>In this paper, we use the transmission line matrix (TLM) method to calculate the specific absorption rate (SAR) in an inhomogeneous model of human head exposed to the near fields irradiated by a mobile phone very close to metallic walls. The cellular phone is modeled as a Œª/4 monopole antenna above a rectangular metal box. For computations, two operation frequencies with different radiated powers were selected: a phone model at 835 MHz and 0.6 W, and a phone model at 1800 MHz and 0.125 W. We accomplish a systematic investigation of the change in SAR due to the presence of metallic walls at different orientations and at different distances from the head. The TLM simulation showed that, in some cases, the walls cause significant increases of SAR over the values corresponding to the free-space.</t>
  </si>
  <si>
    <t>793-796</t>
  </si>
  <si>
    <t>60017609;60017609;60017609</t>
  </si>
  <si>
    <t>25027422600;6602523360;6602405190</t>
  </si>
  <si>
    <t>Domi√≠nguez, Hugo;Raizer, Adroaldo;Carpes, Walter P.</t>
  </si>
  <si>
    <t>Florianopolis</t>
  </si>
  <si>
    <t>Universidade Federal de Santa Catarina</t>
  </si>
  <si>
    <t>Domi√≠nguez H.</t>
  </si>
  <si>
    <t>Electromagnetic fields radiated by a cellular phone in close proximity to metallic walls</t>
  </si>
  <si>
    <t>10.1109/20.996205</t>
  </si>
  <si>
    <t>2-s2.0-0036493857</t>
  </si>
  <si>
    <t>['slot type', 'results showed', 'quartz window', 'microwave plasma', 'microwave antennas', 'discharge parameters', 'antenna creates']</t>
  </si>
  <si>
    <t>Excitation of high-density etching plasma by coaxial line type and slot type of microwave antennas was investigated. The excitation of microwave plasma by slot-antenna creates a serious erosion problem of the quartz window in the CF4/O2-based etching process, thus a coaxial line antenna was proposed and compared with the conventional slot antenna to eliminate such difficulties. The results showed that no dimples were observed on the quartz surface covering the coaxial line antenna, for the same discharge parameters as the slot antenna case.</t>
  </si>
  <si>
    <t>513-520</t>
  </si>
  <si>
    <t>Journal of Vacuum Science and Technology, Part A: Vacuum, Surfaces and Films</t>
  </si>
  <si>
    <t>March-April 2002</t>
  </si>
  <si>
    <t>60018735;60018735</t>
  </si>
  <si>
    <t>55197653700;7101665824</t>
  </si>
  <si>
    <t>Yamauchi, Takeshi;Sugai, H.</t>
  </si>
  <si>
    <t>Toshiba Corporation</t>
  </si>
  <si>
    <t>Yamauchi T.</t>
  </si>
  <si>
    <t>High-density etching plasma excitation by slot type and coaxial line type of microwave antennas</t>
  </si>
  <si>
    <t>10.1116/1.1451276</t>
  </si>
  <si>
    <t>2-s2.0-0036494229</t>
  </si>
  <si>
    <t>['yield information', 'x band', 'three days', 'theoretical expression', 'temporal fluctuations', 'systematically high', 'space based', 'sources ranged', 'sources passed', 'solar wind', 'solar elongations', 'solar elongation', 'sixth source', 'six sources', 'simultaneous observations', 'september 25', 'september 24', 'reasonably consistent', 'radial direction', 'r ),', 'prior expression', 'potential significance', 'plasma turbulence', 'october 1998', 'october 15', 'observational estimates', 'noto antennas', 'normalization constant', 'new values', 'irregularities move', 'interferometer phase', 'inner hello', 'heliocentric distances', 'heliocentric distance', 'good agreement', 'determined expression', 'coronagraph observations', 'closest approach', '981 ghz', '340 kms']</t>
  </si>
  <si>
    <t>Solar wind | Sun: corona | Turbulence</t>
  </si>
  <si>
    <t>Very Long Baseline Interferometry (VLBI) observations were made of six sources in September and October 1998. The observations were made at a time when the solar elongations of five of those sources ranged from 4¬∞.4 to 6¬∞.8, so that the lines of sight to these sources passed at distances of closest approach to the Sun of 16.5 to 25.3 R‚äô. The solar elongation of the sixth source was 16¬∞.6, corresponding to a distance of 62.4 R‚äô. The observations were made with the Medicina and Noto antennas of the Istituto di Radioastronomia, the Matera (Italy) antenna of the Agenzia Spaziale Italiana, and the Wettzell (Germany) antenna of the Bundesamt f√ºr Kartographie und Geod√§sie. On two of the three days of observation (September 24 and October 15, 1998) simultaneous observations were made at 8.380 (X band) and 2.257 (S band) GHz. In the third observing session (September 25, 1998) observations were made at 4.981 GHz (C band). Temporal fluctuations in the interferometer phase, induced by the solar wind, were analysed to yield information on plasma turbulence in the inner hello-sphere. The results of this investigation are as follows. (1) The measured interferometer phase power spectra are consistent with a theoretical expression which incorporates independent information on solar wind turbulence. (2) The values for CN2, the normalization constant of the density power spectrum, are reasonably consistent with a previously-determined expression for CN2(r), where r is the heliocentric distance, although the new values for CN2 are systematically high with respect to this prior expression. (3) Our estimates for the speed at which the irregularities move with respect to the antennas, and in the radial direction from the Sun, are in the range of 190-340 kms-1 for heliocentric distances of 16-26 R‚äô. These values are in good agreement with observational estimates of the solar wind flow speed in this part of space based on coronagraph observations. The speeds are lower than the sum of the estimated solar wind flow speed and the local Alfv√©n speed. The potential significance of this result is discussed.</t>
  </si>
  <si>
    <t>654-665</t>
  </si>
  <si>
    <t>60024324-60012681;60024324;60024324;60012681;60012681;60001754</t>
  </si>
  <si>
    <t>7006799683;8535474200;6505688290;7007179735;7006190899;6603338811</t>
  </si>
  <si>
    <t>Spangler, S. R.;Kavars, D. W.;Kortenkamp, P. S.;Bondi, M.;Mantovani, F.;Alef, W.</t>
  </si>
  <si>
    <t>United States;Italy;Germany</t>
  </si>
  <si>
    <t>Iowa City;Bologna;Bonn</t>
  </si>
  <si>
    <t>University of Iowa;Istituto Di Radioastronomia, Bologna;Max Planck Institute for Radio Astronomy</t>
  </si>
  <si>
    <t>60024324;60012681;60001754</t>
  </si>
  <si>
    <t>Spangler S.R.</t>
  </si>
  <si>
    <t>Very long baseline interferometer measurements of turbulence in the inner solar wind</t>
  </si>
  <si>
    <t>10.1051/0004-6361:20020028</t>
  </si>
  <si>
    <t>2-s2.0-0036495630</t>
  </si>
  <si>
    <t>['‚ äô', 'œª18 cm', 'wide array', 'twenty years', 'supernova shock', 'supernova cannot', 'strong deceleration', 'shocked swept', 'sensitive four', 'previous results', 'menv suggests', 'low value', 'fully resolved', 'free expansion', 'expansion velocities', 'dependent sizes', 'binary star']</t>
  </si>
  <si>
    <t>Galaxies: individual: M100 | ISM: supernova remnants | Radio continuum: stars | Supernovae: individual: SN 1979C | Techniques: interferometric</t>
  </si>
  <si>
    <t>We observed SN 1979C in M100 on 4 June 1999, about twenty years after explosion, with a very sensitive four-antenna VLBI array at the wavelength of Œª18 cm. The distance to M100 and the expansion velocities are such that the supernova cannot be fully resolved by our Earth-wide array. Model-dependent sizes for the source have been determined and compared with previous results. We conclude that the supernova shock was initially in free expansion for 6 ¬± 2 yrs and then experienced a very strong deceleration. The onset of deceleration took place a few years before the abrupt trend change in the integrated radio flux density curves. We estimate the shocked swept-up mass to be Msw ‚àº 1.6 M‚äô, assuming a standard density profile for the CSM. Such a swept-up mass for SN 1979C suggests a mass of the hydrogen-rich envelope ejected at explosion no larger than Menv ‚àº 0.9 M‚äô. If SN 1979C originated in a binary star, the low value of Menv suggests that the companion of the progenitor star stripped off most of the hydrogen-rich envelope mass of the presupernova star prior to the explosion.</t>
  </si>
  <si>
    <t>408-413</t>
  </si>
  <si>
    <t>60002644;60002644-60021199;60001754;60021557;60003771;60002644;60021557;60031581;60027271</t>
  </si>
  <si>
    <t>7003522277;6603863712;7102531000;7004247728;7102763138;6701378443;7006523512;7006898502;7005211488</t>
  </si>
  <si>
    <t>Marcaide, J. M.;P√©rez-Torres, M. A.;Ros, E.;Alberdi, A.;Diamond, P. J.;Guirado, J. C.;Lara, L.;Van Dyk, S. D.;Weiler, K. W.</t>
  </si>
  <si>
    <t>United States;United States;Spain;Italy;United Kingdom;Spain;Germany</t>
  </si>
  <si>
    <t>Pasadena;Washington, D.C.;Granada;Rome;Manchester;Valencia;Bonn</t>
  </si>
  <si>
    <t>California Institute of Technology;Naval Research Laboratory;Instituto de Astrof√≠sica de Andaluc√≠a - CSIC;Consiglio Nazionale delle Ricerche;The University of Manchester;Universitat de Val√®ncia;Max Planck Institute for Radio Astronomy</t>
  </si>
  <si>
    <t>60031581;60027271;60021557;60021199;60003771;60002644;60001754</t>
  </si>
  <si>
    <t>Marcaide J.M.</t>
  </si>
  <si>
    <t>Strongly decelerated expansion of SN 1979C</t>
  </si>
  <si>
    <t>10.1051/0004-6361:20011794</t>
  </si>
  <si>
    <t>2-s2.0-0036495848</t>
  </si>
  <si>
    <t>['verify usefulness', 'using v', 'temperature dependence', 'surface resistance', 'measured result', 'fine location', 'cryogenic temperature', 'copper plates', '60 ghz', '30 ghz', '20 k']</t>
  </si>
  <si>
    <t>Cryogenic temperatures | High-T  superconductors c | Millimeter-wave | Surface resistance</t>
  </si>
  <si>
    <t>A coaxial cable measurement system applicable up to 60 GHz in the cryogenic temperature is developed by using V-connectors. In this system, the fine location of coupling loop antennas can be adjusted by three-dimensional mechanical stages in the low temperature region. In order to verify usefulness of this system, the temperature dependence of surface resistance (Rs) of Y-Ba-Cu-O (YBCO) films was measured at 30 GHz by the two-dielectric resonator method using TE011- and TE013-mode sapphire rod resonators. The measured result of Rs was 0.5 mŒ© at 30 GHz and 20 K, which was 1/40, compared with those of copper plates.</t>
  </si>
  <si>
    <t>720-724</t>
  </si>
  <si>
    <t>E85-C</t>
  </si>
  <si>
    <t>IEICE Transactions on Electronics</t>
  </si>
  <si>
    <t>60028263;60028263</t>
  </si>
  <si>
    <t>35415186200;7408648151</t>
  </si>
  <si>
    <t>Hashimoto, Toru;Kobayashi, Yoshio</t>
  </si>
  <si>
    <t>Saitama University</t>
  </si>
  <si>
    <t>Hashimoto T.</t>
  </si>
  <si>
    <t>Development of a millimeter-wave coaxial cable measurement system at cryogenic temperature and measurement of the surface resistance of high-T&lt;inf&gt;c&lt;/inf&gt; superconductor films</t>
  </si>
  <si>
    <t>2-s2.0-0036504716</t>
  </si>
  <si>
    <t>['viterbi equalizer', 'system complexity', 'ss communication', 'power consumption', 'paper describes', 'minimal complexity', 'key component', 'high reliability', 'constructing receivers', 'computational burden', 'ber performance', 'achieved using']</t>
  </si>
  <si>
    <t>FH-SS communication | Sector beam | Space hopping | Viterbi equalizer | Whitening matched filter</t>
  </si>
  <si>
    <t>Achieving optimal performance with minimal complexity are conflicting problems encountered in constructing receivers. In this paper, to solve the problem, we propose sector beamed space hopping which utilizes a Viterbi equalizing receiver. Reduction of the number of RF circuit sets, system complexity and decreasing the computational burden of the Viterbi equalizer through the use of sector beamed space hopping is presented. This is achieved using a sector beamed antenna which limits the number of paths in the multipath channel environment. This paper describes each key component which comprises the system and discusses the application of FH-SS communication. The channel is assumed to be an industrial indoor propagation channel, such as those found in a factory, where high reliability is required and many complex multipaths exist. We confirm through simulation that Viterbi equalization using less computational complexity can be obtained. It is found that there exists a trade off between system complexity and performance. Through the discussion of power consumption, cost and BER performance, we show that the proposed system achieves acceptable performance while having a low system complexity.</t>
  </si>
  <si>
    <t>458-465</t>
  </si>
  <si>
    <t>60018279;60018279</t>
  </si>
  <si>
    <t>8835387600;7102287283</t>
  </si>
  <si>
    <t>Ishii, Satoru;Kohno, Ryuji</t>
  </si>
  <si>
    <t>Yokohama</t>
  </si>
  <si>
    <t>Yokohama National University</t>
  </si>
  <si>
    <t>Ishii S.</t>
  </si>
  <si>
    <t>Viterbi equalizing FH-SS receiver with sector beamed space hopping</t>
  </si>
  <si>
    <t>2-s2.0-0036504756</t>
  </si>
  <si>
    <t>['variable parameters', 'thus forming', 'theoretic study', 'strong potential', 'simulation results', 'port output', 'passive elements', 'mobile terminals', 'espar antenna', 'controlled effectively', 'adjustable reactances', 'adaptive beamforming']</t>
  </si>
  <si>
    <t>Adaptive beamforming | Convergence | ESPAR antenna | Gradient noise | Hessian | Interference reduction | Stochastic approximation</t>
  </si>
  <si>
    <t>The electronically steerable passive array radiator (ESPAR) antenna performs analog aerial beamforming that has only a single-port output and none of the signals on its passive elements can be observed. This fact and one that is more important-the highly nonlinear dependence of the output of the antenna from adjustable reactances-makes the problem substantially new and not resolvable by means of conventional adaptive array beamforming techniques. A novel approach based on stochastic approximation theory is proposed for the adaptive beamforming of the ESPAR antenna as a nonlinear spatial filter by variable parameters, thus forming both beam and nulls. Our theoretic study, simulation results and performance analysis show that the ESPAR antenna can be controlled effectively, has strong potential for use in mobile terminals and seems to be very perspective.</t>
  </si>
  <si>
    <t>452-457</t>
  </si>
  <si>
    <t>60001271;60001271;60001271</t>
  </si>
  <si>
    <t>6701580221;55492578400;35511585800</t>
  </si>
  <si>
    <t>Shishkov, Blagovest;Cheng, Jun;Ohira, Takashi</t>
  </si>
  <si>
    <t>Kyoto</t>
  </si>
  <si>
    <t>Advanced Telecommunications Research Institute International (ATR)</t>
  </si>
  <si>
    <t>Shishkov B.</t>
  </si>
  <si>
    <t>Adaptive beamforming of ESPAR antenna - Unconventional approach</t>
  </si>
  <si>
    <t>2-s2.0-0036504788</t>
  </si>
  <si>
    <t>['successive projection', 'spatial multiplexing', 'signaling technique', 'input multiple', 'diversity advantage', '1 ],']</t>
  </si>
  <si>
    <t>MIMO systems | Smart antennas | Transmit diversity</t>
  </si>
  <si>
    <t>Spatial multiplexing or BLAST, is a signaling technique for multiple-input multiple-output (MIMO) channels in which multiple independent data streams are transmitted in parallel in space. The independence between streams, unfortunately, limits the diversity advantage. In this paper we present a space-time code design, using the linear dispersion code framework [1], for MIMO Rayleigh fading channels. Our design provides codes that have the same ergodic capacity performance as spatial multiplexing but allows for improved diversity advantage. We present a technique for finding good codes based on successive projection. Monte Carlo simulations illustrate performance improvements over spatial multiplexing in terms of bit error probability.</t>
  </si>
  <si>
    <t>428-435</t>
  </si>
  <si>
    <t>60013372;60012708</t>
  </si>
  <si>
    <t>55934670700;7004920065</t>
  </si>
  <si>
    <t>Heath, Robert W.;Paulraj, Arogyaswami J.</t>
  </si>
  <si>
    <t>Austin;Palo Alto</t>
  </si>
  <si>
    <t>The University of Texas at Austin;Stanford University</t>
  </si>
  <si>
    <t>Heath R.</t>
  </si>
  <si>
    <t>Capacity maximizing linear space-time codes</t>
  </si>
  <si>
    <t>2-s2.0-0036504868</t>
  </si>
  <si>
    <t>['radio system', 'propagation environments', 'multipath spread', 'mcs provides', 'link ends', 'input multiple', 'estimated directions', 'doppler dispersion', 'directional measurements', 'contribution discusses', 'combines delay', 'antenna deployment', 'antenna arrays']</t>
  </si>
  <si>
    <t>Double-directional | MIMO measurements | Multipath richness | Path dispersion</t>
  </si>
  <si>
    <t>This contribution discusses which information can be derived from estimated directions of arrival (DOAs) and directions of departure (DODs) from a multiple-input multiple-output (MIMO) radio system, and establishes two new parameters describing the multipath spread at both link ends. We find that the multipath component separation, MCS, combines delay, (double-) angular and Doppler dispersion, as appropriate. MCS provides a system-independent radio characterization of propagation environments and aids in selecting optimum positions for smart-antenna deployment. Evaluation of double-directional measurements (antenna arrays at both link ends) in indoor environments show the usefulness and the limits of the multipath component separation concept.</t>
  </si>
  <si>
    <t>552-557</t>
  </si>
  <si>
    <t>60018163;60018163;60009854;60009854;60009854</t>
  </si>
  <si>
    <t>56233820100;7003751593;7006040045;6603338550;7007067644</t>
  </si>
  <si>
    <t>Steinbauer, Martin;Ozcelik, Huseyin;Hofstetter, Helmut;Mecklenbrauker, Christoph F.;Bonek, Ernst</t>
  </si>
  <si>
    <t>Austria;Austria</t>
  </si>
  <si>
    <t>Vienna;Vienna</t>
  </si>
  <si>
    <t>Technische Universit√§t Wien;Forschungszentrum Telekommunikation Wien</t>
  </si>
  <si>
    <t>60018163;60009854</t>
  </si>
  <si>
    <t>Steinbauer M.</t>
  </si>
  <si>
    <t>How to quantify multipath separation</t>
  </si>
  <si>
    <t>2-s2.0-0036504957</t>
  </si>
  <si>
    <t>['sounding purpose', 'remarkable difference', 'realtime measurement', 'proposed algorithm', 'multiplexing tdm', 'input multi', 'conventional single', 'channel sounding', 'channel sounder', 'anechoic chamber']</t>
  </si>
  <si>
    <t>Channel parameter estimation | Channel sounder | Hardware implementation | MIMO channel response | Mobile propagation</t>
  </si>
  <si>
    <t>Implementation of Multi-Input Multi-Output (MIMO) channel sounder is considered, taking hardware cost and realtime measurement into account. A remarkable difference between MIMO and conventional Single-Input Multi-Output (SIMO) channel sounding is that the MIMO sounder needs some kind of multiplexing to distinguish transmitting antennas. We compared three types of multiplexing TDM, FDM, and CDM for the sounding purpose, then we chose FDM based technique to achieve cost effectiveness and realtime measurement. In the framework of FDM, we have proposed an algorithm to estimate MIMO channel parameters. Furthermore the proposed algorithm was implemented into the hardware, and the validity of the proposed algorithm was evaluated through measurements in an anechoic chamber.</t>
  </si>
  <si>
    <t>436-441</t>
  </si>
  <si>
    <t>60031126;60031126;60031126</t>
  </si>
  <si>
    <t>7203015387;35481283400;7402551666</t>
  </si>
  <si>
    <t>Sakaguchi, Kei;Takada, Jun Ichi;Araki, Kiyomichi</t>
  </si>
  <si>
    <t>Tokyo Institute of Technology</t>
  </si>
  <si>
    <t>Sakaguchi K.</t>
  </si>
  <si>
    <t>A novel architecture for MIMO spatio-temporal channel sounder</t>
  </si>
  <si>
    <t>2-s2.0-0036505071</t>
  </si>
  <si>
    <t>['wave signals', 'wave emitter', 'structure simplifies', 'si substrate', 'radiation efficiency', 'photonic millimeter', 'illuminated photodiode', 'ground plane', 'fabrication process', 'experimentally demonstrate', '120 ghz', '1 mw']</t>
  </si>
  <si>
    <t>Microstrip antenna | Millimeter-wave | Monolithically integrated photonic emitter | Photonics | Uni-traveling carrier photodiode</t>
  </si>
  <si>
    <t>A 120-GHz microstrip antenna monolithically integrated with a photodiode that has been developed for a photonic millimeter-wave emitter is described. A photodiode and a ground plane are placed on a Si substrate, and an antenna is placed on a thick polyimide layer that is formed on the Si substrate. This structure simplifies the fabrication process and enables the use of a back-illuminated photodiode. The use of the thick polyimide layer increases the bandwidth of the antenna and improves the radiation efficiency. By integrating a uni-traveling carrier photodiode with the antenna, we are able to experimentally demonstrate the emission of millimeter-wave signals with a power of 0.1 mW at a frequency of 120 GHz.</t>
  </si>
  <si>
    <t>1390-1394</t>
  </si>
  <si>
    <t>Japanese Journal of Applied Physics, Part 1: Regular Papers and Short Notes and Review Papers</t>
  </si>
  <si>
    <t>60025555;60025555;60025555</t>
  </si>
  <si>
    <t>7202188531;6603767679;7006744896</t>
  </si>
  <si>
    <t>Hirata, Akihiko;Minotani, Tadashi;Nagatsuma, Tadao</t>
  </si>
  <si>
    <t>Hirata A.</t>
  </si>
  <si>
    <t>A 120-GHz microstrip antenna monolithically integrated with a photodiode on Si</t>
  </si>
  <si>
    <t>10.1143/jjap.41.1390</t>
  </si>
  <si>
    <t>2-s2.0-0036509161</t>
  </si>
  <si>
    <t>['suggested array', 'special form', 'sharp spikes', 'remarkable properties', 'radiation field', 'microwave pulses', 'microwave frequency', 'microwave beacon', 'made equal', 'flashing light', 'coastal shipping']</t>
  </si>
  <si>
    <t>Microwave beacon | Radiation field | Resonant circular array</t>
  </si>
  <si>
    <t>The remarkable properties of a unique resonant circular array are applied to provide a microwave beacon to supplement warning flashing lights, lighthouses, and bells in coastal shipping. Following a description of the structure and properties of the array of antennas, the design of a special form of the array is explained, and its radiation field is described. This consists of 90 very sharp spikes between 90 equally sharp nulls. In the suggested array, the single driven element is excited at a microwave frequency. By rotating the array a sequence of microwave pulses is radiated that can be made equal to the frequency of flashes from any flashing light.</t>
  </si>
  <si>
    <t>9-1-9-5</t>
  </si>
  <si>
    <t>March/April 2002</t>
  </si>
  <si>
    <t>King, Ronold W.P.</t>
  </si>
  <si>
    <t>Harvard University</t>
  </si>
  <si>
    <t>King R.W.P.</t>
  </si>
  <si>
    <t>A novel microwave beacon for coastal navigation</t>
  </si>
  <si>
    <t>10.1029/2000rs002575</t>
  </si>
  <si>
    <t>2-s2.0-0036510271</t>
  </si>
  <si>
    <t>['view confirms', 'temporal structure', 'spatial resolution', 'scale structure', 'resolve fine', 'relate changes', 'range variation', 'radar data', 'radar beam', 'polarization jet', 'per kilometer', 'linear function', 'irregularity layer', 'high time', 'experimental field', 'equatorward edge', 'electric field', 'deconvolved power', 'data obtained', '5 min', '4 mv']</t>
  </si>
  <si>
    <t>Backscatter | Coherent | E region | Irregularities | Midlatitude</t>
  </si>
  <si>
    <t>We investigate the fine-scale structure of the subauroral electric field in the vicinity of the polarization jet and subauroral ion drift (SAID) using coherent E region backscatter observed with the Millstone Hill 440 MHz UHF radar during a moderately disturbed period (Kp = 5) on 13 November 1998. We use a combination of data obtained at high time and spatial resolution and radar response modeling, incorporating magnetic aspect angle sensitivity and radar antenna beam shape. The modeled radar response function depends not only on the magnetic and radar pointing geometry but also on the altitude and extent of the irregularity layer. In addition to modeling of the radar system response, an optimal, regularized deconvolution technique is used to resolve fine-scale spatial structure from the relatively tong pulse length used. At the 440 MHz Millstone radar frequency, coherent backscattered power is a linear function of electric field amplitude, and we are able to relate changes in the range variation of deconvolved power to spatial/temporal structure in the electric field. We observe the polarization jet to have superimposed multiple instances of narrow (0.1¬∞) intense SAID configuration electric fields having lifetimes as short as 1.5 min and gradients on their equatorward edge as large as 4 mV/m per kilometer. Simultaneous DMSP satellite observations of westward ion drift across our experimental field-of view confirms our interpretion of the radar data in terms of a subauroral polarization jet structure spanning over 3¬∞ latitude moving poleward at 250-400 m/s velocity (cross-L-shell) past the radar beam with superimposed intense SAID-like electric fields.</t>
  </si>
  <si>
    <t>111-1113</t>
  </si>
  <si>
    <t>60015009;60015009;60015009</t>
  </si>
  <si>
    <t>7101965220;35598110800;57209640235</t>
  </si>
  <si>
    <t>Erickson, P. J.;Foster, J. C.;Holt, J. M.</t>
  </si>
  <si>
    <t>Westford</t>
  </si>
  <si>
    <t>MIT Haystack Observatory</t>
  </si>
  <si>
    <t>Erickson P.J.</t>
  </si>
  <si>
    <t>Inferred electric field variability in the polarization jet from Millstone Hill E region coherent scatter observations</t>
  </si>
  <si>
    <t>10.1029/2000rs002531</t>
  </si>
  <si>
    <t>2-s2.0-0036510275</t>
  </si>
  <si>
    <t>U.S. Department of Energy</t>
  </si>
  <si>
    <t>DE-AC05-00OR22725</t>
  </si>
  <si>
    <t>USDOE</t>
  </si>
  <si>
    <t>['wild type', 'significant implications', 'saturation studies', 'saturation curve', 'saturated rate', 'results confirmed', 'reaction center', 'potential application', 'photon utilization', 'photon excitation', 'partial linearization', 'overall efficiency', 'mutant ds521', 'kinetic imbalance', 'kinetic balance', 'high light', 'fundamental understanding', 'electron transport', 'designed large', 'deficient mutant', 'co2 fixation', 'co2 assimilation', 'chl ]).', 'chl ])', 'antenna size', 'also observed', '700 ppm']</t>
  </si>
  <si>
    <t>Chlamydomonas mutant | Chlorophyll antenna site | CO  fixation 2 | Photoinhibition resistance | Photosynthesis | Photosynthetic efficiency</t>
  </si>
  <si>
    <t>At elevated light intensities (greater than ‚àº200 ŒºE/[m2¬∑s]), the kinetic imbalance between the rate of photon excitation and thermally activated electron transport results in saturation of the rate of photosynthesis. Since maximum terrestrial solar radiation can reach 200 ŒºE/(m2¬∑s), a significant opportunity exists to improve photosynthetic efficiency at elevated light intensities by achieving a kinetic balance between photon excitation and electron transport, especially in designed large-scale photosynthetic reactors in which a low-cost and efficient biomass production system is desired. One such strategy is a reduction in chlorophyll (chl) antenna size in relation to the reaction center that it serves. In this article, we report recent progress in this area of research. Light-saturation studies for CO2 fixation were performed on an antenna-deficient mutant of Chlamydomonas (DS521) and the wild type (DES15) with 700 ppm of CO2 in air. The light-saturated rate for CO2 assimilation in the mutant DS521 was about two times higher (187 Œºmol/[h¬∑mg of chl]) than that of the wild type, DES15 (95 Œºmol/[h¬∑mg of chl]). Significantly, a partial linearization of the light-saturation curve was also observed. These results confirmed that DS521 has a smaller relative chl antenna size and demonstrated that reduction of relative antenna size can improve the overall efficiency of photon utilization at higher light intensities. The antenna-deficient mutant DS521 can provide significant resistance to photoinhibition, in addition to improvement in the overall efficiency of CO2 fixation at high light. The experimental data reported herein support the idea that reduction in chl antenna size could have significant implications for both fundamental understanding of photosynthesis and potential application to improve photosynthetic CO2 fixation efficiency.</t>
  </si>
  <si>
    <t>37-48</t>
  </si>
  <si>
    <t>98-100</t>
  </si>
  <si>
    <t>Applied Biochemistry and Biotechnology - Part A Enzyme Engineering and Biotechnology</t>
  </si>
  <si>
    <t>60024266;60029278;60024266</t>
  </si>
  <si>
    <t>15921589100;6701820953;7006821072</t>
  </si>
  <si>
    <t>Lee, James W.;Mets, Laurens;Greenbaum, Elias</t>
  </si>
  <si>
    <t>Chicago;Oak Ridge</t>
  </si>
  <si>
    <t>The University of Chicago;Oak Ridge National Laboratory</t>
  </si>
  <si>
    <t>60029278;60024266</t>
  </si>
  <si>
    <t>Improvement of photosynthetic CO&lt;inf&gt;2&lt;/inf&gt; fixation at high light intensity through reduction of chlorophyll antenna size</t>
  </si>
  <si>
    <t>10.1385/ABAB:98-100:1-9:37</t>
  </si>
  <si>
    <t>2-s2.0-0036510794</t>
  </si>
  <si>
    <t>['second stage', 'repeatedly tap', 'reduced rates', 'medfly courtship', 'important part', 'head rocking', 'female aristae', 'antennae moved']</t>
  </si>
  <si>
    <t>Courtship stimuli | Diptera | Female choice | Medfly | Tephritidae</t>
  </si>
  <si>
    <t>Male Ceratitis capitata (Wiedemann) (Diptera: Tephritidae) used their aristae to repeatedly tap the female, usually on her aristae, during the second stage of head rocking courtship. The male's antennae moved in an apparently exploratory manner earlier in head rocking. Reduced rates of copulation followed removal of male and female aristae, supporting the idea that tapping with the aristae is an important part of medfly courtship.</t>
  </si>
  <si>
    <t>221-228</t>
  </si>
  <si>
    <t>60071929;60030522</t>
  </si>
  <si>
    <t>6701337176;7007175295</t>
  </si>
  <si>
    <t>Brice√±o, R. Daniel;Eberhard, William G.</t>
  </si>
  <si>
    <t>Costa Rica;United States</t>
  </si>
  <si>
    <t>San Jose;Washington, D.C.</t>
  </si>
  <si>
    <t>Universidad de Costa Rica;Smithsonian Tropical Research Institute</t>
  </si>
  <si>
    <t>Brice√±o R.D.</t>
  </si>
  <si>
    <t>Courtship in the medfly, Ceratitis capitata, includes tactile stimulation with the male's aristae</t>
  </si>
  <si>
    <t>10.1046/j.1570-7458.2002.00943.x</t>
  </si>
  <si>
    <t>2-s2.0-0036510998</t>
  </si>
  <si>
    <t>['testing capabilities', 'space hardware', 'radio frequency', 'planned improvements', 'paper outlines', 'national facility']</t>
  </si>
  <si>
    <t>The David Florida Laboratory is Canada's National Facility for assembly, integration, and testing of space and non-space hardware. This paper outlines the three main test facilities existing at the David Florida Laboratory (DFL): Structural, Radio Frequency, and Thermal Qualification Facilities. This paper also briefly describes the planned improvements to the DFL's testing capabilities. These include photogrammetry measurements (antenna distortion measurements); thermal vibration and thermal humidity environments; and controlled altitude simulation facilities.</t>
  </si>
  <si>
    <t>69-75</t>
  </si>
  <si>
    <t>Canadian Aeronautics and Space Journal</t>
  </si>
  <si>
    <t>60007248;60007248;60007248;60007248</t>
  </si>
  <si>
    <t>7202911838;6506321240;7006300551;7402716568</t>
  </si>
  <si>
    <t>Singhal, R.;Choueiry, E.;Dumoulin, J. G.;Ahmed, S.</t>
  </si>
  <si>
    <t>Longueuil</t>
  </si>
  <si>
    <t>Canadian Space Agency</t>
  </si>
  <si>
    <t>Singhal R.</t>
  </si>
  <si>
    <t>Current environmental test capabilities and planned improvements at the David Florida Laboratory</t>
  </si>
  <si>
    <t>10.5589/q02-007</t>
  </si>
  <si>
    <t>2-s2.0-0036513844</t>
  </si>
  <si>
    <t>['various purposes', 'traffic jam', 'traffic accident', 'software radio', 'next generation', 'mobile multimedia', 'mobile communications', 'invited paper', 'enable information', 'earth environment', 'core technologies', 'advanced technologies', '21st century']</t>
  </si>
  <si>
    <t>Adaptive array antenna | Intelligent transport systems (ITS) | Software defined radio (SDR) | Space-time coding | Spread spectrum</t>
  </si>
  <si>
    <t>As a center of mobile multimedia of the 21st century, it is very much looking forward to explosion of R&amp;D and business of the next generation of mobile communication systems and the ITS (Intelligent Transport Systems) because ITS will enable information-oriented in the field of the road, traffic and vehicles, by using the most advanced technologies of mobile communications and devices, for the various purposes such as decrease of the traffic accident, the reduction of traffic jam, the increase in efficiency of the logistics and the harmony with the earth environment. This invited paper will first briefly introduce evolution of mobile communications and ITS in ministries, industries and academia in Japan. Then core communication technologies for ITS will be overviewed such as spread spectrum CDMA, adaptive antenna array, and software radio or software defined radio. Demands of SoC (System on a Chip) to carry out the core technologies will be addressed.</t>
  </si>
  <si>
    <t>566-573</t>
  </si>
  <si>
    <t>Kohno, Ryuji</t>
  </si>
  <si>
    <t>Kohno R.</t>
  </si>
  <si>
    <t>Signal processing and ASIC's for ITS telecommunications - Spread spectrum, array antenna and software defined radio for ITS</t>
  </si>
  <si>
    <t>2-s2.0-0036522864</t>
  </si>
  <si>
    <t>['widely use', 'system performance', 'selective fading', 'results show', 'receiver ).', 'power consumption', 'multipath propagation', 'mobile station', 'making use', 'feedback information', 'fed back', 'fbi bits', 'fbi ).', 'diversity reception', 'consider closed', 'computer simulation', 'closed loop', 'base station']</t>
  </si>
  <si>
    <t>Broadband wireless channel | Closed loop made transmit diversity | OFDM</t>
  </si>
  <si>
    <t>The Orthogonal Frequency Division Multiplexing (OFDM) system is one of several suitable candidates for use in broadband wireless communications. However, due to multipath propagation, the received signal suffers from frequency-selective fading which causes significant degradation of system performance. Antenna diversity reception is widely use to solve this problem. However, this approach is not suitable for the downlink, because it increases the complexity and power consumption of the mobile station (receiver). In this paper, we consider closed-loop mode transmit diversity for OFDM, instead of diversity reception, to improve the performance in the downlink. The base station (transmitter) has several transmit antennas and each antenna is weighted by a weighting factor calculated based on feedback information (FBI). This system is a closed loop, since the FBI is fed back from the receiver. We propose a new weight generation scheme by making use of the correlation between adjacent OFDM subcarriers. The performance is evaluated under a broadband wireless channel model by computer simulation. The results show that the proposed weight generation scheme exhibits better performance than the conventional weight generation scheme without increasing the number of the FBI bits in the uplink.</t>
  </si>
  <si>
    <t>573-581</t>
  </si>
  <si>
    <t>60025997;60025997;60025997</t>
  </si>
  <si>
    <t>7402134279;7404947712;35402098000</t>
  </si>
  <si>
    <t>Uchida, Shigenori;Fujii, Takeo;Nakagawa, Masao</t>
  </si>
  <si>
    <t>Uchida S.</t>
  </si>
  <si>
    <t>Closed-loop mode phase controlled transmit diversity for OFDM using difference information of phase component among adjacent subcarriers</t>
  </si>
  <si>
    <t>2-s2.0-0036523950</t>
  </si>
  <si>
    <t>['using three', 'usa ).', 'unique properties', 'three compared', 'simulation results', 'rights reserved', 'radial resonances', 'potential applications', 'polymer coating', 'phase shift', 'per metre', 'optical response', 'modeling predicts', 'frequencies higher', 'fibre structure', 'fibre networks', 'fibre carrying', 'fibre antenna', 'emc testing', 'convenient means', 'coating composite', '8 mhz', '700 mhz', '5 mhz']</t>
  </si>
  <si>
    <t>Finite element analysis has been used to characterize an all-fibre antenna using circular core D-fibre. The optical D-fibre carrying a transversely poled piezoelectric polyvinylidene fluoride (PVDF) polymer coating was modeled by using three-dimensional stress analysis. The response of the D-fibre antenna was determined over a wide frequency range from 1 to 700 MHz. The modeling predicts that the electric field induced strains will cause a phase shift of 2.43 √ó 10-5 rad/(V/m) per metre at 5 MHz. At frequencies higher than 8 MHz the optical response is dominated by radial resonances of the D-fibre/coating composite. Using the simulation results, an electric field induced phase shift of 7.35 √ó 10-5 rad/(V/m) per metre has been obtained. An increase in phase modulation sensitivity by a factor of three compared to conventional circular fibre has been achieved by utilizing the unique properties of the D-fibre structure. The D-fibre antenna has potential applications in areas such as EMC testing and radio-over-fibre networks where it provides a convenient means of optically generating radio signals. ¬© 2002 Elsevier Science (USA). All rights reserved.</t>
  </si>
  <si>
    <t>153-161</t>
  </si>
  <si>
    <t>Optical Fiber Technology</t>
  </si>
  <si>
    <t>60026638;60010818;60026638</t>
  </si>
  <si>
    <t>57198323343;35586300900;57206299488</t>
  </si>
  <si>
    <t>Bhatti, A.;Al-Raweshidy, H. S.;Murtaza, G.</t>
  </si>
  <si>
    <t>Finland;United Kingdom</t>
  </si>
  <si>
    <t>Espoo;Canterbury</t>
  </si>
  <si>
    <t>Nokia Corporation;University of Kent</t>
  </si>
  <si>
    <t>60026638;60010818</t>
  </si>
  <si>
    <t>Bhatti A.</t>
  </si>
  <si>
    <t>Optical antenna using D-fibre for radio-over-fibre applications</t>
  </si>
  <si>
    <t>S1068520002000056</t>
  </si>
  <si>
    <t>10.1016/S1068-5200(02)00005-6</t>
  </si>
  <si>
    <t>2-s2.0-0036528926</t>
  </si>
  <si>
    <t>['œ ¥', 'ybco ).', 'thz pulse', 'temperature dependence', 'strong due', 'radiation pulse', 'radiated amplitude', 'pulse contains', 'observed amplitude', 'good agreement', 'frequencies lower', 'fourier components', 'first time', 'excited quasi', 'detailed properties', 'considerably different', 'bowtie antenna', 'bias current', '4 thz']</t>
  </si>
  <si>
    <t>BSCCO | Femtosecond laser | High-T  superconductor C | Photo-excitation | Radiation | THz pulse</t>
  </si>
  <si>
    <t>We demonstrate, for the first time, terahertz (THz) pulse radiation properties from a current biased Bi2Sr2CaCu2O8+Œ¥ (BSCCO) bowtie antenna by femtosecond laser pulse illumination. The bias current, excitation laser power and temperature dependence of the radiated amplitude of THz pulse are basically in good agreement with those observed on YBa2Cu3O7-Œ¥ (YBCO). However, the detailed properties of the THz pulse from BSCCO are considerably different from those for YBCO. The observed amplitude of the terahertz (THz) radiation pulse was very strong due to the small index value of BSCCO thin film even for the small bias current, and the Fourier components of the pulse contains the frequencies lower than 0.4 THz with a central frequency around 0.1-0.16 THz reflecting its long relaxation time of photo-excited quasi-particle in BSCCO.</t>
  </si>
  <si>
    <t>1992-1997</t>
  </si>
  <si>
    <t>60024322-60031126;60024322-60031126;60024322-60031126;60024322-60031126;60024322-60031126;60024322-60031126;60024322-60031126-101769064</t>
  </si>
  <si>
    <t>35412853700;6603908017;7202628865;7006497099;7402391311;7006852644;8352937800</t>
  </si>
  <si>
    <t>Murakami, Hironaru;Kiwa, Toshihiko;Misra, Muku L.;Tonouchi, Masayoshi;Uchiyama, Tetsuji;Iguchi, Ienari;Wang, Zhen</t>
  </si>
  <si>
    <t>Japan;Japan;Japan</t>
  </si>
  <si>
    <t>Tokyo;Suita;Kobe</t>
  </si>
  <si>
    <t>Tokyo Institute of Technology;Osaka University;Communication Research Laboratory</t>
  </si>
  <si>
    <t>60031126;60024322;101769064</t>
  </si>
  <si>
    <t>Murakami H.</t>
  </si>
  <si>
    <t>Tetrahertz pulse radiation properties of a Bi&lt;inf&gt;2&lt;/inf&gt;Sr&lt;inf&gt;2&lt;/inf&gt;CaCu&lt;inf&gt;2&lt;/inf&gt;O&lt;inf&gt;8+Œ¥&lt;/inf&gt; bowtie antenna by optical pulse illumination</t>
  </si>
  <si>
    <t>10.1143/jjap.41.1992</t>
  </si>
  <si>
    <t>2-s2.0-0036529211</t>
  </si>
  <si>
    <t>['spatial distributions', 'simulated using', 'radial distribution', 'production rate', 'plasma parameters', 'input data', 'gas pressure', 'flow velocity', 'examined using', 'etch rate', 'electron collisions', 'dominant process', 'dissociative attachment', 'coil antenna', 'cl atoms', 'chlorine discharge', '0 pa']</t>
  </si>
  <si>
    <t>Chlorine plasma | Direct simulation Monte Carlo method | Etch rate | Inductively coupled plasma | Particle modeling</t>
  </si>
  <si>
    <t>Plasma and flow in an inductively coupled plasma reactor are examined using particle modeling. Electron collisions are simulated using the Monte Carlo method and hence the spatial distributions of plasma parameters and the production rate of Cl are obtained. The effect of gas pressure on the structure of plasma is examined for the gas pressures ranging from 0.5 to 2.0 Pa. The electron density increases with decreasing gas pressure in the case of chlorine discharge. Cl atoms are produced by dissociation or dissociative attachment; the dissociation is the dominant process. The rate of dissociation is high in the region of skin depth near the coil antenna. Flows of Cl2, Cl, and SiCl4 are examined using the direct simulation Monte Carlo method where the production rate of Cl is the input data. The spatial distributions of density, temperature, and flow velocity are obtained, together with the radial distribution of the etch rate. The etch product SiCl4 is assumed to be produced by 4Cl + Si ‚Üí SiCl4 with reaction probability Pr. The etch rate distribution is obtained for values of Pr, ranging from 0.1 to 1. The simulated etch rate agrees with the measured etch rate at Pr = 0.16.</t>
  </si>
  <si>
    <t>2213-2219</t>
  </si>
  <si>
    <t>60008435;60008435</t>
  </si>
  <si>
    <t>7005704727;7006295970</t>
  </si>
  <si>
    <t>Shiozawa, Masakazu;Nanbu, Kenichi</t>
  </si>
  <si>
    <t>Sendai</t>
  </si>
  <si>
    <t>Tohoku University</t>
  </si>
  <si>
    <t>Shiozawa M.</t>
  </si>
  <si>
    <t>Particle modeling of inductively coupled plasma and radicals flow to predict etch rate of silicon</t>
  </si>
  <si>
    <t>10.1143/jjap.41.2213</t>
  </si>
  <si>
    <t>2-s2.0-0036529234</t>
  </si>
  <si>
    <t>Ministry of Education, Culture, Sports, Science and Technology</t>
  </si>
  <si>
    <t>Monbusho</t>
  </si>
  <si>
    <t>['successfully grown', 'rights reserved', 'reflection high', 'mgo substrates', 'epitaxial ordering', 'epitaxial nucleation', 'diamond films', 'deposited film']</t>
  </si>
  <si>
    <t>A1. Nucleation | A3. Chemical vapor deposition processes | A3. Vapor-phase epitaxy | B1. Diamond</t>
  </si>
  <si>
    <t>Heteroepitaxial (0 0 1) diamond films are successfully grown on high-quality (0 0 1)Ir/(0 0 1)MgO substrates. To enhance the epitaxial nucleation and growth of the diamond, antenna-edge microwave plasma chemical vapor deposition (MPCVD) has been used as a bias enhanced nucleation step. Subsequently, the diamond growth step is performed using conventional MPCVD in a „Äà001„Äâ fast growth mode. Scanning electron microscope (SEM) observation and reflection high-energy electron diffraction (RHEED) reveals the epitaxial ordering of deposited film in several millimeters square area. ¬© 2002 Elsevier Science B.V. All rights reserved.</t>
  </si>
  <si>
    <t>1277-1280</t>
  </si>
  <si>
    <t>1 4 II</t>
  </si>
  <si>
    <t>237-239</t>
  </si>
  <si>
    <t>Journal of Crystal Growth</t>
  </si>
  <si>
    <t>Heteroepitaxial diamond thin film growth on Ir(0 0 1)/MgO(0 0 1) substrate by antenna-edge plasma assisted chemical vapor deposition</t>
  </si>
  <si>
    <t>S002202480102067X</t>
  </si>
  <si>
    <t>10.1016/S0022-0248(01)02067-X</t>
  </si>
  <si>
    <t>2-s2.0-0036530430</t>
  </si>
  <si>
    <t>Natural Sciences and Engineering Research Council of Canada</t>
  </si>
  <si>
    <t>NSERC</t>
  </si>
  <si>
    <t>['various signal', 'time application', 'rights reserved', 'processing scenarios', 'neural method', 'hardware implementation', 'especially suitable']</t>
  </si>
  <si>
    <t>Antenna array signal processing | Backpropagation | Beamforming | Cross-relation network | Direction-of-arrival | Fuzzy neural network | Hopfield network | Multi-layer perceptron | Principal component analysis | Radial basis function network | Smart antenna | Software radio</t>
  </si>
  <si>
    <t>The neural method is a powerful nonlinear adaptive approach in various signal-processing scenarios. It is especially suitable for real-time application and hardware implementation. In this paper, we review its application in antenna array signal processing. This paper also serves as a tutorial to the neural method for antenna array signal processing. ¬© 2002 Elsevier Science B.V. All rights reserved.</t>
  </si>
  <si>
    <t>547-561</t>
  </si>
  <si>
    <t>60033154;60002798;60002798;60033154</t>
  </si>
  <si>
    <t>7004935886;16316312700;13306931100;35598607400</t>
  </si>
  <si>
    <t>Du, K. L.;Lai, A. K.Y.;Cheng, K. K.M.;Swamy, M. N.S.</t>
  </si>
  <si>
    <t>Canada;Hong Kong</t>
  </si>
  <si>
    <t>Montreal;Hong Kong</t>
  </si>
  <si>
    <t>Concordia University;Chinese University of Hong Kong</t>
  </si>
  <si>
    <t>60033154;60002798</t>
  </si>
  <si>
    <t>Du K.</t>
  </si>
  <si>
    <t>Neural methods for antenna array signal processing: A review</t>
  </si>
  <si>
    <t>S0165168401001852</t>
  </si>
  <si>
    <t>10.1016/S0165-1684(01)00185-2</t>
  </si>
  <si>
    <t>2-s2.0-0036530814</t>
  </si>
  <si>
    <t>['vlbi observations', 'vlbi array', 'scale images', 'result suggests', 'radio sources', 'present pc', 'new ones', 'latter subsample', 'known csos', 'existing samples', 'evn ).', 'efficient way', 'cso morphology', 'cso classification', 'candidates observed', '6 ghz', '4 ghz']</t>
  </si>
  <si>
    <t>Galaxies: active | Quasars: general | Radio continuum: galaxies</t>
  </si>
  <si>
    <t>We present pc-scale images of ten Compact Symmetric Objects (CSO) candidates observed with the European VLBI network (EVN). Five radio sources have been observed at 1.6 GHz, and five more at 2.3/8.4 GHz, the latter subsample with the inclusion in the VLBI array of 3 antennae normally used for geodesy. These objects were selected from existing samples of GHz Peaked Spectrum (GPS) radio sources with the purpose to find and/or confirm the CSO classification. These new VLBI observations allow us to confirm the classification of two CSO candidates, and to find a few new ones. The association of GPS radio galaxies with a CSO morphology is strengthened by our findings, and this result suggests an efficient way to increase the number of known CSOs by means of VLBI observations of compact radio galaxies showing a convex radio spectrum.</t>
  </si>
  <si>
    <t>768-777</t>
  </si>
  <si>
    <t>60014205;60021199;60012681-101594411;60014205</t>
  </si>
  <si>
    <t>57198034120;56261261300;8836704000;57212278716</t>
  </si>
  <si>
    <t>Xiang, L.;Stanghellini, C.;Dallacasa, D.;Haiyan, Z.</t>
  </si>
  <si>
    <t>Italy;China;Italy;Italy</t>
  </si>
  <si>
    <t>Rome;Beijing;Bologna;Bologna</t>
  </si>
  <si>
    <t>Consiglio Nazionale delle Ricerche;National Astronomical Observatories Chinese Academy of Sciences;Istituto Di Radioastronomia, Bologna;Dipartimento di Astronomia</t>
  </si>
  <si>
    <t>60021199;60014205;60012681;101594411</t>
  </si>
  <si>
    <t>Xiang L.</t>
  </si>
  <si>
    <t>EVN observations of candidate compact symmetric objects</t>
  </si>
  <si>
    <t>10.1051/0004-6361:20020162</t>
  </si>
  <si>
    <t>2-s2.0-0036531650</t>
  </si>
  <si>
    <t>Consiglio Nazionale delle Ricerche</t>
  </si>
  <si>
    <t>CNR</t>
  </si>
  <si>
    <t>['widely used', 'transconductance decrease', 'rights reserved', 'reference devices', 'plasma treatments', 'microelectronic industry', 'metal interconnects', 'may leave', 'latent damage', 'induced damage', 'gate oxides', 'always larger']</t>
  </si>
  <si>
    <t>CMOS | Gate oxide | Plasma damage | Radiation</t>
  </si>
  <si>
    <t>Plasma treatments are widely used in microelectronic industry but they may leave some residual passivated damage in the gate oxides at the end of the processing. The plasma-induced damage can be amplified by metal interconnects (antenna) attached to the gate during the plasma treatments. Ionising radiation reactivates this latent damage, which produces enhanced oxide charge and Si/SiO2 interface state density. Two CMOS technologies have been investigated, with 5 and 7 nm gate oxides. Threshold voltage shifts, transconductance decrease, and interface traps build-up are always larger for plasma damaged devices than for reference devices. ¬© 2002 Elsevier Science B.V. All rights reserved.</t>
  </si>
  <si>
    <t>439-450</t>
  </si>
  <si>
    <t>Microelectronic Engineering</t>
  </si>
  <si>
    <t>60000481;60000481;60000481;102060169;60001716;60001716;60021199</t>
  </si>
  <si>
    <t>6701831529;57212030125;7004143667;35614398500;56377878400;6504072873;57042461100</t>
  </si>
  <si>
    <t>Cellere, G.;Paccagnella, A.;Pantisano, L.;Valentini, M. G.;Flament, O.;Mousseau, O.;Fuochi, P. G.</t>
  </si>
  <si>
    <t>Italy;France;Italy;Italy</t>
  </si>
  <si>
    <t>Rome;;Padua;Milan</t>
  </si>
  <si>
    <t>Consiglio Nazionale delle Ricerche;CEA Dam;Universit√† degli Studi di Padova;ST Microelecronics</t>
  </si>
  <si>
    <t>60021199;60001716;60000481;102060169</t>
  </si>
  <si>
    <t>Cellere G.</t>
  </si>
  <si>
    <t>Radiation-induced depassivation of latent plasma damage</t>
  </si>
  <si>
    <t>S0167931701007043</t>
  </si>
  <si>
    <t>10.1016/S0167-9317(01)00704-3</t>
  </si>
  <si>
    <t>2-s2.0-0036532414</t>
  </si>
  <si>
    <t>['use plans', 'transponder aperture', 'transmission lines', 'satellite systems', 'relying chiefly', 'power available', 'paper discusses', 'novel type', 'modulated retro', 'link based', 'higher latitudes', 'directive array', 'could exploit', 'best aspects']</t>
  </si>
  <si>
    <t>High Altitude Platforms-craft maintaining stations in the stratosphere at altitudes of around 20 km-have been proposed as a means of supporting wireless telecommunications. They could exploit the best aspects of both terrestrial and satellite systems and support efficient frequency re-use plans. For solar powered platforms the power available for the downlink amplifiers may be minimal, particularly at night and/or higher latitudes. This paper discusses a novel type of link based on a modulated retro-directive transponder carried by the HAP. Relying chiefly on the ground station infrastructure, this would substantially reduce power consumption on the platform. We investigate the efficiency of the transponder aperture as a function of its area by developing general models for losses in the transmission lines which interconnect antenna pairs in the retro-directive array.</t>
  </si>
  <si>
    <t>153-160</t>
  </si>
  <si>
    <t>ETRI Journal</t>
  </si>
  <si>
    <t>Thornton, John</t>
  </si>
  <si>
    <t>York</t>
  </si>
  <si>
    <t>University of York</t>
  </si>
  <si>
    <t>Thornton J.</t>
  </si>
  <si>
    <t>Dimensioning a retro-directive array for communications via a stratospheric platform</t>
  </si>
  <si>
    <t>10.4218/etrij.02.0102.0202</t>
  </si>
  <si>
    <t>2-s2.0-0036537512</t>
  </si>
  <si>
    <t>['zehnder interferometers', 'temperature changes', 'similar element', 'sensitivity deviation', 'sensitivity degradation', 'rise time', 'optical wave', 'moment method', 'measure almost', 'frequency response', 'frequency bandwidth', 'element length', 'electrode length', 'calculated results', 'analyzed using', 'almost agree', '8 mm', '6 ns', '5 ns', '5 ghz', '40 degree', '22 mv', '100 times', '100 hz', '10 ghz', '1 mm', '0 degree']</t>
  </si>
  <si>
    <t>Antenna measurement | Electric field sensor | Electro-optical effect | EMC | Optical modulator</t>
  </si>
  <si>
    <t>An electric filed sensor using Mach-Zehnder interferometers has been designed to operate more than 10 GHz. The velocity of optical wave on the waveguide is investigated to determine the electrode length, and the characteristics of frequency response are analyzed using the moment method to determine the sensor element length. The electrode length of 1 mm and the element length of 8 mm are settled by these investigations. An isotropic electric field sensor is constructed using three sensors. The minimum detectable electric field strength is 22 mV/m at frequency bandwidth of 100 Hz. This is about 100 times for the conventional electric field sensor using the similar element. The sensitivity deviation is within 3 dB when temperature changes from 0 degree to 40 degree. The deviation of directivity can be tuned within ¬±1 dB to calibrate the sensitivity of the each element. The sensitivity degradation is within 6 dB up to 5 GHz and within 10 dB up to 10 GHz. This is almost agree with the calculated results. The sensor can measure almost the same waveform as the applied electric field pulse whose width is 6 ns and rise time is less than 2.5 ns.</t>
  </si>
  <si>
    <t>961-968</t>
  </si>
  <si>
    <t>60025555;60025555;60031838;60009824</t>
  </si>
  <si>
    <t>7403103010;25634188400;7005750067;56077904100</t>
  </si>
  <si>
    <t>Tajima, Kimihiro;Kobayashi, Ryuichi;Kuwabara, Nobuo;Tokuda, Masamitsu</t>
  </si>
  <si>
    <t>Kitakyushu;Tokyo;Tokyo</t>
  </si>
  <si>
    <t>Kyushu Institute of Technology;Nippon Telegraph and Telephone Corporation;Tokyo City University</t>
  </si>
  <si>
    <t>60031838;60025555;60009824</t>
  </si>
  <si>
    <t>Tajima K.</t>
  </si>
  <si>
    <t>Development of optical isotropic e-field sensor operating more than 10 GHz using Mach-Zehnder interferometers</t>
  </si>
  <si>
    <t>2-s2.0-0036538528</t>
  </si>
  <si>
    <t>['printed dipole', 'microstrip dipole', 'ground plane', 'dielectric substrate', 'antennacoupled microbolometers', 'antenna substrate', 'air layer']</t>
  </si>
  <si>
    <t>We report on the influence of the dielectric substrate on the performance of microstrip dipole-antennacoupled microbolometers. The location, the width, and the magnitude of the resonance of a printed dipole are altered when the dielectric substrate is backed by a ground plane. A thicker dielectric substrate shifts the antenna resonance toward shorter dipole lengths and leads to a stronger and slower detector response. The incorporation of an air layer into the antenna substrate further increases thermal impedance, leading to an even stronger response and shifting the antenna resonance toward longer dipole lengths. ¬© 2002 Optical Society of America.</t>
  </si>
  <si>
    <t>1835-1840</t>
  </si>
  <si>
    <t>1559128X</t>
  </si>
  <si>
    <t>Applied Optics</t>
  </si>
  <si>
    <t>60022144;60022144</t>
  </si>
  <si>
    <t>6603120992;7006366203</t>
  </si>
  <si>
    <t>Codreanu, Iulian;Boreman, Glenn D.</t>
  </si>
  <si>
    <t>Orlando</t>
  </si>
  <si>
    <t>University of Central Florida</t>
  </si>
  <si>
    <t>Codreanu I.</t>
  </si>
  <si>
    <t>Influence of dielectric substrate on the responsivity of microstrip dipole-antenna-coupled infrared microbolometers</t>
  </si>
  <si>
    <t>10.1364/AO.41.001835</t>
  </si>
  <si>
    <t>2-s2.0-0036543314</t>
  </si>
  <si>
    <t>['uses low', 'subsequently become', 'several transmit', 'receive modules', 'raytheon company', 'major reduction', 'lcpa design', 'lcpa concept', 'iia installations', 'cycle costs', 'currently developing', 'cost commercial', 'cec ),']</t>
  </si>
  <si>
    <t>As Technical Direction Agent for the Cooperative Engagement Capability (CEC), the Air Defense Systems Department has developed a low-cost planar antenna (LCPA) concept that provides for a major reduction in acquisition and life-cycle costs over the current CEC array antenna. The new design concept also provides enhanced shipboard integration flexibility and resolves DDG 51 installation challenges associated with the preexisting CEC antenna. The concept is a four-face planar array system that uses low-cost commercial-based array techniques. Several transmit and receive modules and a small array section have been designed, fabricated, and tested to demonstrate the efficacy of the LCPA concept. The concept has been transitioned to the CEC Design Agent, Raytheon Company, which is currently developing an LCPA design that is planned to yield the first production units in 2003 to support DDG 51 Flight II/IIa installations, and subsequently become the baseline CEC shipboard antenna.</t>
  </si>
  <si>
    <t>172-186</t>
  </si>
  <si>
    <t>April-September 2002</t>
  </si>
  <si>
    <t>;;</t>
  </si>
  <si>
    <t>55452464700;6508034705;6508314368</t>
  </si>
  <si>
    <t>Moore, Craig R.;Luesse, Mark H.;O'Haver, Kenneth W.</t>
  </si>
  <si>
    <t>Moore C.</t>
  </si>
  <si>
    <t>A low-cost cooperative engagement capability array antenna</t>
  </si>
  <si>
    <t>2-s2.0-0036556086</t>
  </si>
  <si>
    <t>['total interference', 'signals arrived', 'reverse link', 'macrodiversity indicates', 'link capacity', 'latter gains', 'harmful effect', 'forward link', 'extra forward', 'effectively overcome', 'desired mobile', 'cdma systems', 'cdma forward', 'capacity loss', 'bring benefits']</t>
  </si>
  <si>
    <t>CDMA | Forward-link capacity | Macrodiversity | Microdiversity</t>
  </si>
  <si>
    <t>Both macrodiversity and microdiversity can effectively overcome the harmful effect of fading. Much of previous work focused on their benefits to the reverse link in CDMA systems. However, their effects on the forward link are less well understood. In this paper, we analyze the CDMA forward-link capacity with macrodiversity and microdiversity. It is shown that macrodiversity causes forward-link capacity loss since the extra forward-link channels supported by the involved base stations enhance not only the received signal power, but also the total interference. Unfortunately the latter gains more whatever power allocation scheme is adopted. Based on the analysis of the cause of capacity loss, we further present a new transmission scheme, in which some joint control among the involved base stations is made to assure that the signals arrived at the desired mobile in phase and simultaneously. The simulation results show that in the new transmission scheme much higher capacity can be achieved with macrodiversity and the capacity increases rapidly with the number of involved base stations. A comparison of the forward-link capacity with microdiversity and macrodiversity indicates that both types of diversity can bring benefits to the forward-link capacity. However, with macrodiversity higher capacity can be obtained at the cost of complexity.</t>
  </si>
  <si>
    <t>748-757</t>
  </si>
  <si>
    <t>60025278;60025278;60025278</t>
  </si>
  <si>
    <t>8870191800;7404165116;7403567490</t>
  </si>
  <si>
    <t>Dai, Lin;Zhou, Shi Dong;Yao, Yan</t>
  </si>
  <si>
    <t>Dai L.</t>
  </si>
  <si>
    <t>Effects of macrodiversity and microdiversity on CDMA forward-link capacity</t>
  </si>
  <si>
    <t>2-s2.0-0036556277</t>
  </si>
  <si>
    <t>['proposed system', 'high false', 'fixed threshold', 'division multiple', 'detection probability', 'detection performance', 'conventional system', 'cfar algorithm', 'alarm rate']</t>
  </si>
  <si>
    <t>Acquisition | CFAR | Diversity</t>
  </si>
  <si>
    <t>An adaptive hybrid acquisition system is presented. The proposed system combines an antenna diversity technique and the cell-averaging constant false alarm rate (CA-CFAR) algorithm to acquire a pseudo-noise (PN) sequence for code-division multiple-access (CDMA) systems. Since conventional acquisition systems have a fixed threshold value, they are unable to adapt to varying mobile communications environments, resulting in a high false-alarm rate or low detection probability. Accordingly, an antenna diversity technique and adaptively varying threshold scheme using the CA-CFAR algorithm are applied to improve the detection performance. Based on deriving the detection probability, false alarm rate, miss detection probability, and mean acquisition time in Rayleigh fading channels, the performance of the proposed system is compared to that of a conventional system with a fixed threshold.</t>
  </si>
  <si>
    <t>716-722</t>
  </si>
  <si>
    <t>60012704;60012704;60012704</t>
  </si>
  <si>
    <t>7402326055;7403654113;7403219442</t>
  </si>
  <si>
    <t>Oh, Hae Sock;Lim, Chae Hyun;Han, Dong Seog</t>
  </si>
  <si>
    <t>Daegu</t>
  </si>
  <si>
    <t>Kyungpook National University</t>
  </si>
  <si>
    <t>Oh H.</t>
  </si>
  <si>
    <t>Adaptive hybrid PN code acquisition with antenna diversity in DS-CDMA systems</t>
  </si>
  <si>
    <t>2-s2.0-0036556280</t>
  </si>
  <si>
    <t>['original ones', 'frequency range', 'experimental verification', 'cispr measurements', 'arbitrary directions', '300 mhz', '1 ghz', '1 db']</t>
  </si>
  <si>
    <t>CISPR | Radiated emission | Semi-anechoic chamber | Sources finding method</t>
  </si>
  <si>
    <t>The possibility of applying a recently proposed emission source location method, which is based on CISPR measurements, to sources with arbitrary directional current components is studied. We propose a new finding algorithm in which the horizontal and the vertical current components are estimated at the same time by taking into account the contribution of horizontal current components when calculating the vertical electric field. As a result of experimental verification by using two spherical dipole antennas as ideal emission sources, estimated values show good agreement with the original ones in the frequency range from 300 MHz to 1 GHz, where the position estimation deviation Œîd was less than 0.15 m, the amplitude estimation deviation Œîj less than 2.1 dB, and furthermore the angle of current direction could be estimated. Consequently, this method with the presented new algorithm can be applied to find radiated emission sources even when the current components point to arbitrary directions.</t>
  </si>
  <si>
    <t>723-731</t>
  </si>
  <si>
    <t>60029443;60031293;60009824</t>
  </si>
  <si>
    <t>55424291900;14047559000;56077904100</t>
  </si>
  <si>
    <t>Ishida, Yasuhiro;Yamashita, Kouji;Tokuda, Masamitsu</t>
  </si>
  <si>
    <t>Tokyo;Chikushino;Tokyo</t>
  </si>
  <si>
    <t>NEC Corporation;Fukuoka Industrial Technology Center;Tokyo City University</t>
  </si>
  <si>
    <t>60031293;60029443;60009824</t>
  </si>
  <si>
    <t>Ishida Y.</t>
  </si>
  <si>
    <t>Finding method of radiated emission sources with arbitrary directional current components utilizing CISPR measurement system</t>
  </si>
  <si>
    <t>2-s2.0-0036556318</t>
  </si>
  <si>
    <t>['variable parameters', 'thus forming', 'theoretic study', 'strong potential', 'simulation results', 'passive elements', 'output sinr', 'optimal one', 'one kind', 'nonlinear dependence', 'noise effect', 'mobile terminals', 'etc .,', 'espar antenna', 'controlled effectively', 'bias term', 'adjustable reactances', 'adaptive beamforming']</t>
  </si>
  <si>
    <t>Adaptive beamforming | ESPAR antenna | Interference reduction | Rate of convergence | Stochastic approximation</t>
  </si>
  <si>
    <t>The electronically steerable passive array radiator (ESPAR) antenna is one kind of the parasitic elements based single-port output antennas with several variable reactances. It performs analog aerial beamforming and none of the signals on its passive elements can be observed. This fact and one that is more important-the nonlinear dependence of the output of the antenna from adjustable reactances-makes the problem substantially new and not resolvable by means of conventional adaptive array beamforming techniques. A novel approach based on stochastic approximation theory is proposed for the adaptive beamforming of the ESPAR antenna as a nonlinear spatial filter by variable parameters, thus forming both beam and nulls. Two learning rate schedule were examined about output SINR, stability, convergence, misadjustment, noise effect, bias term, etc., and the optimal one was proposed. Further development was traced. Our theoretic study, simulation results and performance analysis show that the ESPAR antenna can be controlled effectively, has strong potential for use in mobile terminals and seems to be very perspective.</t>
  </si>
  <si>
    <t>802-811</t>
  </si>
  <si>
    <t>Adaptive control algorithm of ESPAR antenna based on stochastic approximation theory</t>
  </si>
  <si>
    <t>2-s2.0-0036556434</t>
  </si>
  <si>
    <t>['visualize polyps', 'smallest polyps', 'results indicate', 'patient dose', 'mm ).', 'image noise', 'helical artifacts', 'filled tube', 'equivalent polyps', 'dimensional images', 'dimensional formats', 'detector collimation', 'article examines', 'acquisition parameters']</t>
  </si>
  <si>
    <t>Colon CT | CT colonography | CT technology | Helical CT | Multidetector array CT</t>
  </si>
  <si>
    <t>Background: Multidetector array computed tomography technology has increased the number of acquisition parameters that a user must select. This article examines the criteria by which detector collimation, reconstructed scan width, reconstruction scan interval, pitch, image noise, and patient dose can be optimized. Methods: A water phantom containing tissue-equivalent polyps in an air-filled tube was scanned using multiple acquisition parameter combinations. X-ray tube current was changed to independently match dose and noise to a single-detector array technique. Images were assessed in axial and three-dimensional formats. Results: All polyps were visible in axial and three-dimensional images for all scans. Helical artifacts were noted at higher table speed values. The 5-mm-wide scans spaced at 3-mm intervals allowed visualization of the smallest polyps: 5 √ó 5 or 7 √ó 3 (diameter √ó height; mm). Conclusion: Our results indicate that thin-scan and low-noise techniques need not be used to visualize polyps of clinically relevant sizes.</t>
  </si>
  <si>
    <t>253-259</t>
  </si>
  <si>
    <t>Abdominal Imaging</t>
  </si>
  <si>
    <t>May/June 2002</t>
  </si>
  <si>
    <t>McCollough, C. H.</t>
  </si>
  <si>
    <t>Rochester</t>
  </si>
  <si>
    <t>Mayo Clinic</t>
  </si>
  <si>
    <t>McCollough C.</t>
  </si>
  <si>
    <t>Optimization of multidetector array CT acquisition parameters for CT colonography</t>
  </si>
  <si>
    <t>10.1007/s00261-001-0166-9</t>
  </si>
  <si>
    <t>2-s2.0-0036557964</t>
  </si>
  <si>
    <t>['wavelet transforms', 'waveform recording', 'various areas', 'spectral data', 'ray surveys', 'raster displays', 'quantitatively interpreting', 'planning applications', 'parallel computing', 'orebody emplacement', 'multiple receivers', 'mining industry', 'mining geophysics', 'mineral exploration', 'mineral deposits', 'kept pace', 'inverting anomalies', 'geophysical data', 'first time', 'expedite interpretation', 'enabled surveys', 'either time', 'dramatic reduction', 'domain electromagnetic', 'domain data', 'depth images', 'compiling data', 'common practice', 'causative bodies', 'becoming common', 'approximation algorithms', 'airborne time', 'aerial gamma', '21st century']</t>
  </si>
  <si>
    <t>The downturn in mining activity experienced during the 1990s did not preclude significant new developments in various areas of mining geophysics. The methodology for acquiring and compiling data has kept pace with the latest technological developments, from Global Positioning System navigation to raster displays and parallel computing. Wavelet transforms, principal component analysis, and fractals have begun to find successful applications in both processing and interpretation of geophysical data. Methods of quantitatively interpreting/ inverting anomalies in terms of 2-D and 3-D models of causative bodies are becoming common. For the first time it is possible to make airborne gravity gradient measurements suitable for use in mineral exploration. Lower transmitter frequencies for airborne time-domain electromagnetic (EM) systems have enabled surveys in areas where conductive cover previously screened basement conductors. The use of approximation algorithms has allowed the transformation of either time-domain or frequency-domain data into conductivity-depth images (CDIs) which expedite interpretation. Full-waveform recording and the use of multiple receivers are becoming common for ground EM techniques. In radiometrics it is now common practice to record 256 channels of spectral data which, by using statistical methods, has led to a dramatic reduction of noise in aerial gamma-ray surveys. Finally, advances in 3-D oil-field seismic reflection methods have been introduced into the search for mineral deposits, thereby providing new tools for studying the environment of orebody emplacement as well as detailed geometrical information of value for both exploration and mine-planning applications. Thus, at the beginning of the 21st century, we find the geophysical techniques used by the mining industry to be at the forefront of the latest technological developments.</t>
  </si>
  <si>
    <t>964-978</t>
  </si>
  <si>
    <t>Geophysics</t>
  </si>
  <si>
    <t>May/June</t>
  </si>
  <si>
    <t>60014965;60019578</t>
  </si>
  <si>
    <t>6602575169;6602847606</t>
  </si>
  <si>
    <t>Nabighian, Misac N.;Asten, Michael W.</t>
  </si>
  <si>
    <t>Australia;United States</t>
  </si>
  <si>
    <t>Melbourne;Golden</t>
  </si>
  <si>
    <t>Monash University;Colorado School of Mines</t>
  </si>
  <si>
    <t>60019578;60014965</t>
  </si>
  <si>
    <t>Nabighian M.N.</t>
  </si>
  <si>
    <t>Metalliferous mining geophysics-State of the art in the last decade of the 20th century and the beginning of the new millennium</t>
  </si>
  <si>
    <t>10.1190/1.1484538</t>
  </si>
  <si>
    <t>2-s2.0-0036565203</t>
  </si>
  <si>
    <t>['various heights', 'signals propagating', 'radargrams recorded', 'radar signals', 'radar measurements', 'paper focuses', 'moisture reduction', 'greatly influenced', 'gpr sounding', 'electromagnetic properties', 'drying ).', 'direct wave', 'coupled antenna', 'concrete samples', 'concrete moisture', 'concrete leads', 'commercial ground', 'authors studied', 'amplitude variations']</t>
  </si>
  <si>
    <t>In order to improve radar technique efficiency and to offer innovative applications as non-destructive evaluation tools for civil engineering structures, the authors studied the influence of concrete moisture on GPR sounding. The presence of water in concrete leads to modifications of its electromagnetic properties and thus to specific effects upon waveform characteristics. In particular, the paper focuses on amplitude variations during processes which consume free water (hydration, drying). Radar measurements were carried out on laboratory samples using a commercial ground-coupled antenna of 1.5 GHz central frequency, while relative humidity profiles of the concrete were provided by specific sensors placed at various heights through the concrete samples. An increase in the amplitude of signals propagating through the samples was observed during hydration and drying. Moreover, radargrams recorded during the test also show that the direct wave, propagating at the surface of the samples, is greatly influenced by the evolution of concrete moisture. Concrete hygrometric measurements performed at the same time provide quantitative information on the effect of moisture reduction on radar signals.</t>
  </si>
  <si>
    <t>198-203</t>
  </si>
  <si>
    <t>Materials and Structures/Materiaux et Constructions</t>
  </si>
  <si>
    <t>60027245;60027245;60027245;60027245</t>
  </si>
  <si>
    <t>6602111278;6603396002;6602863115;6701735177</t>
  </si>
  <si>
    <t>Laurens, S.;Balayssac, J. P.;Rhazi, J.;Arliguie, Ginette</t>
  </si>
  <si>
    <t>Universite Paul Sabatier Toulouse III</t>
  </si>
  <si>
    <t>Laurens S.</t>
  </si>
  <si>
    <t>Influence of concrete relative humidity on the amplitude of ground-penetrating radar (GPR) signal</t>
  </si>
  <si>
    <t>10.1617/13815</t>
  </si>
  <si>
    <t>2-s2.0-0036565229</t>
  </si>
  <si>
    <t>['topsoil provided', 'magnetic minerals', 'iron oxides', 'geophysical surveys', 'fermentation processes', 'excavation planning', 'decreased distance']</t>
  </si>
  <si>
    <t>Geophysical surveys were linked to site-excavation planning and activities. The removal of topsoil provided an increasingly detailed view of buried structures within the site. It was possible to confirm with upward continuation transformations that this was not only because of the decreased distance of the influence of the topsoil with its nonnegligible magnetic properties based on the transformation of iron oxides to more magnetic minerals. The transformation was the result of fires and fermentation processes.</t>
  </si>
  <si>
    <t>465-466</t>
  </si>
  <si>
    <t>1070485X</t>
  </si>
  <si>
    <t>Leading Edge (Tulsa, OK)</t>
  </si>
  <si>
    <t>100527187;60031810;101670635</t>
  </si>
  <si>
    <t>11539983500;11540312000;11541083900</t>
  </si>
  <si>
    <t>Von Der Osten-Woldenburg, Harald;Chaume, Bruno;Reinhard, Walter</t>
  </si>
  <si>
    <t>France;Germany;Germany</t>
  </si>
  <si>
    <t>Dijon;Saarbrucken;Stuttgart</t>
  </si>
  <si>
    <t>Universit√© de Bourgogne;Staatliches Konservatoramt;Landesgesundh. Baden-Wurttemberg</t>
  </si>
  <si>
    <t>60031810;101670635;100527187</t>
  </si>
  <si>
    <t>Von Der Osten-Woldenburg H.</t>
  </si>
  <si>
    <t>Magnetic imaging of a late bronze age tumulus in France before and during excavation</t>
  </si>
  <si>
    <t>10.1190/1.1481254</t>
  </si>
  <si>
    <t>2-s2.0-0036566272</t>
  </si>
  <si>
    <t>['sensitivity implied', 'plane samples', 'optimization method', 'intermediate sizes', 'instrument provided', 'imperfect distribution', 'imaging process', 'given wavelength', 'given resolution', 'given number', 'given level', 'general analysis', 'gaussian beam', 'full sensitivity', 'entirely determined', 'developed taking', 'boone 2001', 'also shown', 'allow imaging']</t>
  </si>
  <si>
    <t>Instrumentation: interferometers | Methods: analytical</t>
  </si>
  <si>
    <t>This paper is complementary to (Boone 2001) in which an optimization method was introduced. An analysis is developed in order to define the distributions of uv-plane samples that should be used as targets in the optimization of an array. The aim is to determine how should be distributed the uv-plane samples of a given interferometer array in order to allow imaging with the maximum of sensitivity at a given resolution and with a given level of side-lobes. A general analysis is developed taking into account the levels of interpolation and extrapolation that can be achieved in the uv-plane and the loss of sensitivity implied by an imperfect distribution. For a given number of antennas and a given antenna diameter two characteristic instrument sizes are introduced. They correspond to the largest size allowing single configuration observations and to the largest size allowing imaging with the full sensitivity of the instrument. The shape of the distribution of uv-plane samples minimizing the loss of sensitivity is derived for intermediate sizes and when a Gaussian beam is wanted. In conclusion it is shown that the shape of the distribution of samples and therefore of the array itself is entirely determined by a set of five parameters specifying the work (interpolation and extrapolation) that can be demanded to the imaging process, the level of side-lobes and the resolution at a given wavelength. It is also shown that new generation interferometers such as ALMA and ATA will be able to make clean images without deconvolution algorithms and with the full sensitivity of the instrument provided that the short spacings problem is solved.</t>
  </si>
  <si>
    <t>1160-1171</t>
  </si>
  <si>
    <t>May II 2002</t>
  </si>
  <si>
    <t>Boone, Frederic</t>
  </si>
  <si>
    <t>Neuville-sur-Oise</t>
  </si>
  <si>
    <t>LERMA - Laboratoire d'√âtudes du Rayonnement et de la Mati√®re en Astrophysique et Atmosph√®res</t>
  </si>
  <si>
    <t>Boone F.</t>
  </si>
  <si>
    <t>Interferometric array design: Distributions of fourier samples for imaging</t>
  </si>
  <si>
    <t>10.1051/0004-6361:20020297</t>
  </si>
  <si>
    <t>2-s2.0-0036571105</t>
  </si>
  <si>
    <t>['thus interference', 'subscriber transmitter', 'signal radiated', 'reduced interference', 'real environments', 'real antennas', 'interference caused', 'improved resolution', 'important property', 'highly dependent', 'future cellular', 'free space', 'fourier series', 'fourier coefficients', 'experimental data', 'discuss herein', 'direct line', 'different beam', 'deconvolution technique', 'cumulative distribution', 'crucial ipdp', 'base station', 'accuracy provided']</t>
  </si>
  <si>
    <t>Array illumination | Fixed Wireless Loop | Low sidelobes | Scattered interference</t>
  </si>
  <si>
    <t>Future cellular and fixed wireless loops (FWL) systems employing highly directive base stations antennas (5 to 8 degrees beamwidth) and moderately directive subscribers' antennas (15 to 25 degrees beamwidth) offer very large capacity due to reduced interference. An important property of the environment of such systems is the interference caused by scattering of the signal from a subscriber transmitter into directions other than the direct line of sight between the subscriber and the base station. In particular, for multibeam base station applications scattering could arrive at the base station in the direction being used by a different beam, resulting in interference that is difficult to reduce by normal hulling techniques. Thus interference can be highly dependent on the incident power density pattern (IPDP) caused by scattering of the signal radiated from the subscriber. We discuss herein the use of a uniformly illuminated array accompanied by electric field deconvolution to measure the crucial IPDP with the same performance as a low sidelobe array of the same size. The mathematical correction technique uses deeonvolution of the measured complex electric field pattern with that of the antenna in free space by means of the Fourier Series and limiting the range of Fourier coefficients to those that are not negligible in the free space pattern. Application of the technique to an experimental uniform array with a 2.5 degree azimuthal beamwidth shows the practicality of the deeonvolution with real antennas in real environments. The improved resolution and accuracy provided by Taylor weighting versus unweighted deconvolution when trying to measure weak scattered components in the presence of a nearby strong specular component is demonstrated. The IPDP was measured from many sites surrounding a suburban base station. A plot of the cumulative distribution of the ratio of the widely scattered power to that within a prescribed beamwidth summarizes the result of using the deconvolution technique on this experimental data.</t>
  </si>
  <si>
    <t>181-200</t>
  </si>
  <si>
    <t>60026638;60026638;60026638;60026638;60026638;60026638;60026638;60026638</t>
  </si>
  <si>
    <t>7006813926;7101611306;7202183081;7003808036;7004275137;55936810800;57225783127;16237485000</t>
  </si>
  <si>
    <t>Gans, Michael J.;Valenzuela, Reinaldo A.;Yeh, Yu Shuan;Amitay, Noach;Sizer, T.;Tran, C.;Taylor, D.;Storz, R.</t>
  </si>
  <si>
    <t>Gans M.J.</t>
  </si>
  <si>
    <t>Precise incident power density pattern measurement through antenna pattern deconvolution</t>
  </si>
  <si>
    <t>10.1023/A:1015624211248</t>
  </si>
  <si>
    <t>2-s2.0-0036576070</t>
  </si>
  <si>
    <t>['synchronized receiver', 'strong compared', 'simple ellipsoid', 'rights reserved', 'possible explanation', 'one subpayload', 'mode transmissions', 'mode signals', 'mode signal', 'local gyrofrequency', 'hf transmitter', 'frequency z', 'frequency fz', 'fp increased', 'better match']</t>
  </si>
  <si>
    <t>An HF transmitter and synchronized receiver both connected to dipoles were operated during the tethered experiment OEDIPUS C. On the flight down leg after the tether had been cut, direct bistatic propagation experiments were made with the transmitter in one subpayload and the receiver in the other subpayload. Medium-frequency Z-mode transmissions were observed to be strong compared to the adjoining wave modes. This Z-mode is the left-hand polarized mode propagating between its cut-off frequency fz = (-fc +(fc2+4fp2)1/2)/2 and the local plasma frequency fp; fc is the local gyrofrequency. It is of particular theoretical interest because its refractive index surface evolves from a simple ellipsoid to an ellipsoid with inflections as frequency is swept through the band. The Z-mode signal was strongest at frequencies just below fp, at relatively low fp values. When fp increased, the Z-mode signals were strongest at frequencies just above fz. Details of these characteristics are presented. A possible explanation is that the transmitting dipole impedance in this frequency range provides a better match to the output of the transmitter than in other wave modes swept. ¬© 2002 COSPAR. Published by Elsevier Science Ltd. All rights reserved.</t>
  </si>
  <si>
    <t>1375-1378</t>
  </si>
  <si>
    <t>60003122;60018714</t>
  </si>
  <si>
    <t>6701474803;55663947600</t>
  </si>
  <si>
    <t>Horita, R. E.;James, H. G.</t>
  </si>
  <si>
    <t>Ottawa;Victoria</t>
  </si>
  <si>
    <t>Communications Research Centre;University of Victoria</t>
  </si>
  <si>
    <t>60018714;60003122</t>
  </si>
  <si>
    <t>Horita R.E.</t>
  </si>
  <si>
    <t>Enhanced Z-mode radiation from a dipole</t>
  </si>
  <si>
    <t>S0273117702001977</t>
  </si>
  <si>
    <t>10.1016/S0273-1177(02)00197-7</t>
  </si>
  <si>
    <t>2-s2.0-0036576355</t>
  </si>
  <si>
    <t>['vswr ratio', 'radiation pattern', 'radiating element', 'paper presents', 'francis group', 'fixed beam', 'centre frequency', '4 elements', '3 ghz', '15 db', '10 ¬∞']</t>
  </si>
  <si>
    <t>This paper presents the design and development of a wideband dual polarised linear array antenna of 4 elements in C-band, the centre frequency is 5.3 GHz. The radiating element is of stacked SSFIP configuration. The complex excitation coefficients of the antenna has been chosen in order to achieve a fixed beam-pointing by 10¬∞ and side-lobe level better than -15 dB. The array antennna offers bandwidth of 22% for a VSWR ratio of 2:1. The measured S-parameters and radiation pattern are presented. ¬© 2002 Taylor &amp; Francis Group, LLC.</t>
  </si>
  <si>
    <t>153-156</t>
  </si>
  <si>
    <t>IETE Technical Review (Institution of Electronics and Telecommunication Engineers, India)</t>
  </si>
  <si>
    <t>60023345;60023345;60023345</t>
  </si>
  <si>
    <t>7103158845;16043892900;55491661500</t>
  </si>
  <si>
    <t>Chakrabarty, S. B.;Solanki, Anil;Sharma, S. B.</t>
  </si>
  <si>
    <t>Chakrabarty S.</t>
  </si>
  <si>
    <t>Dual polarised linear array antenna in C-band for beam-pointing</t>
  </si>
  <si>
    <t>10.1080/02564602.2002.11417023</t>
  </si>
  <si>
    <t>2-s2.0-0036577291</t>
  </si>
  <si>
    <t>['theoretical values', 'paper deals', 'input impedance', 'good agreement', 'experimental findings', 'anns results']</t>
  </si>
  <si>
    <t>This paper deals with the use of artificial neural networks (ANNs) for calculation of input impedance of circular patch antennas. The results obtained using ANNs are compared with the experimental findings, theoretical values and with the simulation results obtained using IE3D Package. The Anns results are in good agreement with experimental findings.</t>
  </si>
  <si>
    <t>125-127</t>
  </si>
  <si>
    <t>May-June 2002</t>
  </si>
  <si>
    <t>60070262;60070262;60070262</t>
  </si>
  <si>
    <t>7006422314;7102938189;7102042985</t>
  </si>
  <si>
    <t>Pattnaik, Shyam S.;Panda, Dhruba C.;Devi, S.</t>
  </si>
  <si>
    <t>Itanagar</t>
  </si>
  <si>
    <t>North Eastern Regional Institute of Science and Technology</t>
  </si>
  <si>
    <t>Pattnaik S.</t>
  </si>
  <si>
    <t>Input impedance of circular microstrip antenna using artificial neural networks</t>
  </si>
  <si>
    <t>10.1080/02564602.2002.11417021</t>
  </si>
  <si>
    <t>2-s2.0-0036577697</t>
  </si>
  <si>
    <t>['one chip', 'linbo3 substrate', 'future high', 'functional device', 'devices using', 'circuit simulator', 'basic characteristics']</t>
  </si>
  <si>
    <t>Amplifier | Compound semiconductor | Film bonding | LiNbO 3 | MMIC | Surface acoustic wave-semiconductor coupled device</t>
  </si>
  <si>
    <t>In this study, we investigate a future high-speed real time analog signal processing circuit by co-integrating a semiconductor active array device with a surface acoustic wave (SAW) device in one chip. We propose a novel semiconductor coupled SAW functional device with a traveling wave amplifier structure and show basic characteristics of the devices using a circuit simulator. Using epitaxial liftoff film bonding technology, we fabricated a basic test device on LiNbO3 substrate and measured the basic characteristics of the functional device.</t>
  </si>
  <si>
    <t>3483-3488</t>
  </si>
  <si>
    <t>5 B</t>
  </si>
  <si>
    <t>60001409;60001409;60001409;60001409;60001409</t>
  </si>
  <si>
    <t>35475077000;7202345152;7403690751;6603045675;7402275960</t>
  </si>
  <si>
    <t>Hohkawa, Kohji;Koh, Keishin;Aoki, Yusuke;Kanashiro, Chinami;Nam, Song Min</t>
  </si>
  <si>
    <t>Atsugi</t>
  </si>
  <si>
    <t>Kanagawa Institute of Technology</t>
  </si>
  <si>
    <t>Hohkawa K.</t>
  </si>
  <si>
    <t>Surface acoustic wave functional devices coupled with film-bonded semiconductor active elements</t>
  </si>
  <si>
    <t>10.1143/jjap.41.3483</t>
  </si>
  <si>
    <t>2-s2.0-0036578132</t>
  </si>
  <si>
    <t>['rumple model', 'potential oscillation', 'mode conversion', 'input power', 'increased leading', 'icp discharge', 'fundamental characteristics', 'emissive probe', 'directional analyzer', 'antenna coil', '5 mtorr']</t>
  </si>
  <si>
    <t>Antenna coil | EVDF | High energy electrons | ICP | RF potentials</t>
  </si>
  <si>
    <t>Inductively coupled plasma (ICP) has been studied in a low-pressure argon gas (5 mTorr) by measuring radio frequency (RF) potential oscillation with an emissive probe and two-dimensional electron velocity distribution functions (EVDFs) with a directional analyzer. The ICP discharge was realized with one-turn antenna coil using a rumple model for understanding its fundamental characteristics. The amplitude of RF potential oscillation decreased as the input power was increased leading to a mode conversion from capacitively coupled plasma (CCP) to ICP discharge. The two-dimensional EVDFs measurement suggests that the observed high energy electrons are radiated from the antenna coil.</t>
  </si>
  <si>
    <t>3114-3119</t>
  </si>
  <si>
    <t>60019983;60019983</t>
  </si>
  <si>
    <t>6603612559;35592137500</t>
  </si>
  <si>
    <t>Cicman, Peter;Fujita, Hiroharu</t>
  </si>
  <si>
    <t>Saga</t>
  </si>
  <si>
    <t>Saga University</t>
  </si>
  <si>
    <t>Cicman P.</t>
  </si>
  <si>
    <t>Observation of an inductively coupled RF discharge with one-turn internal antenna</t>
  </si>
  <si>
    <t>10.1143/jjap.41.3114</t>
  </si>
  <si>
    <t>2-s2.0-0036578370</t>
  </si>
  <si>
    <t>['ultrasonic source', 'two conditions', 'two components', 'striped mode', 'resonance frequency', 'new high', 'longitudinal vibration', 'independent resonance', 'almost reach']</t>
  </si>
  <si>
    <t>Aerial sound source | Striped mode | Transverse vibrating plate | Two driving frequencies | Ultrasonic source</t>
  </si>
  <si>
    <t>The aim of our study is to examine a new high-intensity aerial ultrasonic source to radiate alternate ultrasonic waves of two similar frequencies with one source set. The ultrasonic source has two conditions of independent resonance and is capable of driving two resonance frequencies. For that purpose, the source has slits that almost reach the center driving point of a striped mode vibrating plate, to divide the transverse vibrating plate into two components. It is clarified that this ultrasonic source drives finely when the resonance frequency of longitudinal vibration is about 600 Hz higher than the two resonance frequencies of a striped mode.</t>
  </si>
  <si>
    <t>3223-3227</t>
  </si>
  <si>
    <t>60002561;60002561</t>
  </si>
  <si>
    <t>7401880524;7402755890</t>
  </si>
  <si>
    <t>Miura, Hikaru;Honda, Yoshinobu</t>
  </si>
  <si>
    <t>Nihon University</t>
  </si>
  <si>
    <t>Miura H.</t>
  </si>
  <si>
    <t>Aerial ultrasonic source using a striped mode transverse vibrating plate with two driving frequencies</t>
  </si>
  <si>
    <t>10.1143/jjap.41.3223</t>
  </si>
  <si>
    <t>2-s2.0-0036578430</t>
  </si>
  <si>
    <t>['studied experimentally', 'standing waves', 'spreading angle', 'sound source', 'sound pressure', 'sound field', 'smaller diameter', 'acoustic waves', '90 ¬∞.', '5th power', '50 w', '20 khz', '170 db']</t>
  </si>
  <si>
    <t>Acoustic wave entering perforation | Aerial ultrasonic source | Aerial ultrasonic wave | Converging acoustic wave | Finite amplitude | High-intensity acoustic wave | Nonlinearity acoustic wave</t>
  </si>
  <si>
    <t>The motion of high-intensity aerial converged ultrasonic waves (frequency: 20 kHz) as studied as they entered a perforation which had a smaller diameter than the wavelength of the radiated acoustic waves (approx. 17.4 mm). In addition, the characteristics of the sound field created in the perforation were studied experimentally. The acoustic waves incident upon the perforation were convergent, having a spreading angle of approx. 90¬∞. As a result, it was elucidated that the acoustic waves favorably entered the perforation with a sufficiently smaller diameter (5 mm max) than the wavelength of the acoustic waves. A sound field of standing waves was created with the sound pressure being the maximum at the bottom of the perforation. The sound pressure increased in the ratio of the 0.5th power of the electric power supplied to the sound source. When the electric power supplied to the sound source was 50 W, a very powerful ultrasonic field of approx. 170 dB was created at the bottom of the perforation.</t>
  </si>
  <si>
    <t>3228-3231</t>
  </si>
  <si>
    <t>Ito, Youichi</t>
  </si>
  <si>
    <t>Ito Y.</t>
  </si>
  <si>
    <t>The motion of high-intensity aerial ultrasonic waves (20 kHz) entering a perforation</t>
  </si>
  <si>
    <t>10.1143/jjap.41.3228</t>
  </si>
  <si>
    <t>2-s2.0-0036578440</t>
  </si>
  <si>
    <t>['two kinds', 'surgical muting', 'suitable size', 'spiky noise', 'signal measured', 'signal coming', 'rights reserved', 'rich layers', 'remarkable correlation', 'recording parameters', 'recorded values', 'random noise', 'proven capable', 'prior knowledge', 'occurrence depending', 'noisy aspect', 'noisy area', 'natural origin', 'made without', 'low amplitude', 'little significance', 'high amplitude', 'great importance', 'geological information', 'geological data', 'frequency seem', 'final results', 'field techniques', 'field data', 'electromagnetic noise', 'easily disturbed', 'different techniques', 'develop field', 'detrital aquifer', 'decay pattern', 'appropriate design', 'analytical techniques', 'amplitude higher', '1500 nv']</t>
  </si>
  <si>
    <t>Depth sounding | Electromagnetic noise | Groundwater | Magnetic resonance</t>
  </si>
  <si>
    <t>The signal measured in a Magnetic Resonance Sounding (MRS) is of very low amplitude, of the order of tens of nanovolts and is very easily disturbed by the presence of electromagnetic noise of industrial or natural origin. To expand the capabilities of this new geophysical method, it is of great importance to develop field and analytical techniques to reduce the influence of noise in the final results of the MRS. Some field techniques are analyzed in this paper, for several MRS taken in a noisy area at a detrital aquifer in the south of Spain. Two kinds of noise are present, both of amplitude higher than 1500 nV: continuous random noise and spiky noise, with bursts of very high amplitude and occurrence depending on the site and on the time of the day. Trial records made at these places are of little significance, and only complete records taken with the most suitable size, shape and orientation of the antenna, and with a large stacking number, allow to detect the decay pattern of the signal coming from the water-rich layers. The appropriate design of these recording parameters have proven capable of diminishing the effect of random noise, but the results are not as good for spikes, which demand the use of different techniques. The knowledge of the noise pattern obtained in the MRS measurement could be used to design digital filters to attenuate noise influence, together with the aid of surgical muting. The interpretation of the field data has been made without any prior knowledge of the geological information. Despite the high noise level observed on this site, the inversion result achieved present a remarkable correlation with geological data for the water content distribution and are worse for the decay time determination, which seems to be more affected by the existence of noise. Phase and frequency seem to be good quality control parameters before inverting the data, regardless the noisy aspect of the recorded values. ¬© 2002 Elsevier Science B.V. All rights reserved.</t>
  </si>
  <si>
    <t>83-94</t>
  </si>
  <si>
    <t>Journal of Applied Geophysics</t>
  </si>
  <si>
    <t>60002658;60002658</t>
  </si>
  <si>
    <t>15826889000;8098346700</t>
  </si>
  <si>
    <t>Plata, Juan;Rubio, Felix</t>
  </si>
  <si>
    <t>Madrid</t>
  </si>
  <si>
    <t>Instituto Geologico y Minero de Espa√±a</t>
  </si>
  <si>
    <t>Plata J.</t>
  </si>
  <si>
    <t>MRS experiments in a noisy area of a detrital aquifer in the south of Spain</t>
  </si>
  <si>
    <t>S0926985102001313</t>
  </si>
  <si>
    <t>10.1016/S0926-9851(02)00131-3</t>
  </si>
  <si>
    <t>2-s2.0-0036578558</t>
  </si>
  <si>
    <t>['upper limits', 'spatial uniformity', 'riometer systems', 'riometer calibration', 'revised factors', 'oblique beam', 'imaging riometer', 'corner beams', 'beam antenna', 'antenna sidelobes']</t>
  </si>
  <si>
    <t>Polar cap absorption | Riometer calibration | Riometer technique</t>
  </si>
  <si>
    <t>The spatial uniformity of polar cap absorption events has been exploited to test the performance of riometer systems. In an imaging riometer the use of a fixed conversion factor for obtaining the equivalent zenithal absorption from that measured with an oblique beam is verified for most of the beams, and revised factors are suggested. The readings from the corner beams are found to be unreliable, however. Factors for converting the readings from a wide-beam antenna to tree zenithal values are derived. The significance of antenna sidelobes is pointed out, and the upper limits to the absorption measurement due to the temperature of the mesosphere and to uncertainty of riometer calibration at the lowest signal levels are demonstrated.</t>
  </si>
  <si>
    <t>7-1-7-11</t>
  </si>
  <si>
    <t>60023643;60023643</t>
  </si>
  <si>
    <t>7102195400;6602309445</t>
  </si>
  <si>
    <t>Hargreaves, J. K.;Detrick, D. L.</t>
  </si>
  <si>
    <t>Lancaster</t>
  </si>
  <si>
    <t>Lancaster University</t>
  </si>
  <si>
    <t>Hargreaves J.K.</t>
  </si>
  <si>
    <t>Application of polar cap absorption events to the calibration of riometer systems</t>
  </si>
  <si>
    <t>10.1029/2001rs002465</t>
  </si>
  <si>
    <t>2-s2.0-0036579091</t>
  </si>
  <si>
    <t>Atmospheric attenuation | Brightness temperature | Microwave radiometer | Precipitable water vapor content | Wind profiler</t>
  </si>
  <si>
    <t>2-1-2-16</t>
  </si>
  <si>
    <t>60024666;60024666</t>
  </si>
  <si>
    <t>36502634400;7403051123</t>
  </si>
  <si>
    <t>Shih, Shuen Peng;Chu, Yen Hsyang</t>
  </si>
  <si>
    <t>Taoyuan</t>
  </si>
  <si>
    <t>National Central University</t>
  </si>
  <si>
    <t>Shih S.P.</t>
  </si>
  <si>
    <t>Studies of 19.5 GHz sky radiometric temperature: Measurements and applications</t>
  </si>
  <si>
    <t>10.1029/2000rs002596</t>
  </si>
  <si>
    <t>2-s2.0-0036579221</t>
  </si>
  <si>
    <t>['usually used', 'straightforward manner', 'proposed method', 'physical surface', 'pertinent quantities', 'one associated', 'noteworthy acceleration', 'input impedance', 'infinitesimal dipoles', 'ground plane', 'great interest', 'field intensities', 'fictitious sources', 'far region', 'direct description', 'convergence rate', 'continuity condition', 'choice results', 'based techniques', 'auxiliary sources', 'annular aperture', 'analyzed using']</t>
  </si>
  <si>
    <t>Antenna analysis | Method of auxiliary sources | Monopole antenna</t>
  </si>
  <si>
    <t>In this paper, the radiation from a circular cylindrical monopole fed through a perfectly conducting ground plane by a coaxial transmission line is analyzed using the method of auxiliary sources. The proposed method is applied by introducing a set of fictitious sources aligned with the monopole's axis for the direct description of the radiated electromagnetic field above the ground plane, under the assumption of a single transverse electromagnetic mode existing in the annular aperture of the line. The currents of the fictitious sources are derived by imposing the continuity condition of the tangential electric field on the physical surface of the dipole. For the occasion, the fictitious sources are chosen to be spatially overlapped sinusoidal dipoles. It is substantiated that this choice results in a noteworthy acceleration of the convergence rate of the solution in comparison with the one associated with infinitesimal dipoles, which are usually used in current-model-based techniques. Since the currents of the fictitious sources are determined, pertinent quantities of great interest, including the current distribution along the monopole, the input impedance/admittance, and the field intensities in the near and the far region, can be determined in a straightforward manner. Several examples concerning various geometries are established and compared with previously published data.</t>
  </si>
  <si>
    <t>12-1-12-12</t>
  </si>
  <si>
    <t>6602519553;7003690777</t>
  </si>
  <si>
    <t>Papakanellos, Panagiotis J.;Capsalis, Christos N.</t>
  </si>
  <si>
    <t>Papakanellos P.J.</t>
  </si>
  <si>
    <t>Analysis of coaxially fed monopole antennas using an auxiliary sources technique</t>
  </si>
  <si>
    <t>10.1029/2001rs002566</t>
  </si>
  <si>
    <t>2-s2.0-0036579293</t>
  </si>
  <si>
    <t>['vary strongly', 'sunspot number', 'sensitive model', 'receiver antenna', 'optimum choice', 'noise outcome', 'model suggests', 'marked changes', 'lightning occurrence', 'global maps', 'directional variability', 'different antennas', 'atmospheric noise', 'antenna gain']</t>
  </si>
  <si>
    <t>Atmospheric noise | Noise modeling | Radio noise</t>
  </si>
  <si>
    <t>Global maps of lightning occurrence are combined with ray tracing propagation calculations to form a direction-sensitive model of atmospheric noise. The model suggests a very complex directional behavior that can vary strongly with location, time, season, sunspot number, and frequency. It is shown that the directional variability of noise, when coupled with the directional variability of antenna gain, can lead to marked changes in noise outcome between different antennas. The implication of directional varying noise for the optimum choice of receiver antenna is explored.</t>
  </si>
  <si>
    <t>3-1-3-10</t>
  </si>
  <si>
    <t>Coleman, C. J.</t>
  </si>
  <si>
    <t>The University of Adelaide</t>
  </si>
  <si>
    <t>Coleman C.J.</t>
  </si>
  <si>
    <t>A direction-sensitive model of atmospheric noise and its application to the analysis of HF receiving antennas</t>
  </si>
  <si>
    <t>10.1029/2000rs002567</t>
  </si>
  <si>
    <t>2-s2.0-0036579480</t>
  </si>
  <si>
    <t>['use devices', 'underactuation case', 'total linear', 'space robots', 'space robot', 'simultaneous control', 'retractable booms', 'paper focuses', 'paper demonstrate', 'e .,', 'crucial assumption', 'controllability results', 'constructed using', 'angular momenta', 'also serve', 'actuator displacement']</t>
  </si>
  <si>
    <t>Nonholonomy | Nonlinear control | Prismatic actuators | Space robots | Translational and rotational maneuvers | Underactuated systems</t>
  </si>
  <si>
    <t>We study the simultaneous control of three dimensional translation and rotation o fan underactuated multibody space robot using sliding masses that are configured as ideal prismatic actuators. A crucial assumption is that the total linear and angular momenta of the space robot are zero. The prismatic actuators may be intentional actuation devices or they may be dual-use devices such as retractable booms, tethers, or antennas that can also serve as space robot actuation devices. The paper focuses on the underactuation case, i.e., the space robot has three independent prismatic actuators, which are used to control the six base body degrees of freedom. Controllability results are developed, revealing controllability properties for the base body translation, base body attitude, and actuator displacement. Based on the controllability results, an algorithm for rest-to-rest base body maneuvers is constructed using a Lie bracket expansion. An example of a three dimensional space robot maneuver is presented. The results in the paper demonstrate the importance of "nonholonomy" and related nonlinear control approaches for space robots that satisfy the prismatic actuation assumptions.</t>
  </si>
  <si>
    <t>607-618</t>
  </si>
  <si>
    <t>International Journal of Robotics Research</t>
  </si>
  <si>
    <t>7404930792;7006569099</t>
  </si>
  <si>
    <t>Shen, Jinglai;McClamroch, N. Harris</t>
  </si>
  <si>
    <t>Shen J.</t>
  </si>
  <si>
    <t>Translational and rotational maneuvers of an underactuated space robot using prismatic actuators</t>
  </si>
  <si>
    <t>10.1177/027836402128964459</t>
  </si>
  <si>
    <t>2-s2.0-0036589601</t>
  </si>
  <si>
    <t>['uncorrelated ones', 'triple antenna', 'simulation results', 'sc reception', 'results show', 'results obtained', 'receive antennas', 'receive antenna', 'proposed transform', 'new transform', 'ml reception', 'maximum likelihood', 'considerable signal', 'better performance']</t>
  </si>
  <si>
    <t>Correlated fading | Maximum ratio combining reception | Space-time coding | Transmit diversity</t>
  </si>
  <si>
    <t>This paper considers combining receptions with multiple receive antennas for space time coded MPSK signals over correlated Rayleigh fading channels. For the system with dual-antenna at receiver, a new transform is proposed, which can convert the correlated fading signals into uncorrelated ones. With the results obtained by using the proposed transform, the equivalent selective combining (SC) reception and maximum likelihood (ML) reception are presented. Theoretical analysis shows that ML reception has better performance than SC reception in terms of bit error rate. For the system with triple antenna at receiver, the simulation results are presented by using Monte Carlo method. All the results show that compared to using a receive antenna, a considerable signal to noise ratio gain can be obtained by using multiple receive antennas when the correlation coefficients among the receive antennas is not too high.</t>
  </si>
  <si>
    <t>895-901</t>
  </si>
  <si>
    <t>Fan, Pingyi</t>
  </si>
  <si>
    <t>Fan P.</t>
  </si>
  <si>
    <t>Combining reception with multiple receive antennas for space time coded MPSK over correlated Rayleigh fading channels</t>
  </si>
  <si>
    <t>2-s2.0-0036590041</t>
  </si>
  <si>
    <t>['two types', 'tpc schemes', 'tdma system', 'standard deviation', 'spectrum efficiency', 'small values', 'slow tpc', 'simple expressions', 'shadowing loss', 'reuse distance', 'ratio combining', 'quite small', 'path loss', 'paper addresses', 'joint use', 'found advantageous', 'fast tpc', 'computer simulations', 'classic question', 'antenna diversity']</t>
  </si>
  <si>
    <t>Antenna diversity reception | Cellular system | Spectrum efficiency | Transmit power control</t>
  </si>
  <si>
    <t>This paper addresses a classic question about whether transmit power control (TPC) can increase the spectrum efficiency of a TDMA system and an FDMA cellular system as in the case of a DS-CDMA cellular system. Two types of TPC schemes are considered; one is slow TPC that regulates the distance dependent path loss and shadowing loss, while the other is fast TPC that regulates multipath fading as well as path loss and shadowing loss. In addition to TPC, antenna diversity reception is considered. The allowable interference rise factor œá, which is defined as the interference plus background noise-to-background noise power ratio, is introduced. The simple expressions for the signal-to-interference plus background noise power ratio (SINR) at the diversity combiner output using maximal-ratio combining (MRC) are derived to obtain the reuse distance by computer simulations. The impact of joint use of TPC and antenna diversity reception on the spectrum efficiency is discussed. It is found that the joint use of fast TPC and antenna diversity is advantageous and larger spectrum efficiency can be achieved than with no TPC. On the other hand, the use of slow TPC is found advantageous only for small values of standard deviation of shadowing loss; however, the improvement in the spectrum efficiency is quite small.</t>
  </si>
  <si>
    <t>919-927</t>
  </si>
  <si>
    <t>60008435;60008435;60008435</t>
  </si>
  <si>
    <t>7103400688;7101819128;7102459353</t>
  </si>
  <si>
    <t>Adachi, Fumiyuki;Katoh, Akihito;Garg, Deepshikha</t>
  </si>
  <si>
    <t>Adachi F.</t>
  </si>
  <si>
    <t>Joint effect of transmit power control and antenna diversity on spectrum efficiency of a cellular system</t>
  </si>
  <si>
    <t>2-s2.0-0036590158</t>
  </si>
  <si>
    <t>['transmission lines', 'small coupling', 'rotman lens', 'output ports', 'optimum condition', 'nrd guide', 'minimize sidelobe', 'guide appropriate', 'corrugated sidewall', 'beam feed', 'array factor', 'also optimized']</t>
  </si>
  <si>
    <t>Multi-beam feed | Nonradiative dielectric (NRD) | Rotman lens</t>
  </si>
  <si>
    <t>In this paper, a rotman lens of multi-beam feed that can be applied to a car collision avoidance radar is designed using nonradiative dielectric (NRD) guide appropriate to the millimeter wave frequency. For the optimum condition, NRD guide at the transmission lines of input and output ports is designed to obtain low loss, small coupling between the transmission lines, and dominant mode operation. The rotman lens is also optimized so as to minimize sidelobe of array factor. To prevent beam pattern from being distorted, multiple-reflection from sidewall has been eliminated by corrugated sidewall.</t>
  </si>
  <si>
    <t>1178-1184</t>
  </si>
  <si>
    <t>60017776;60017776;60012704</t>
  </si>
  <si>
    <t>57225030043;7601485574;7006298844</t>
  </si>
  <si>
    <t>Lee, Jac Gon;Lee, Jeong Haem;Tae, Heung Sik</t>
  </si>
  <si>
    <t>Seoul;Daegu</t>
  </si>
  <si>
    <t>Hongik University;Kyungpook National University</t>
  </si>
  <si>
    <t>60017776;60012704</t>
  </si>
  <si>
    <t>Lee J.G.</t>
  </si>
  <si>
    <t>Design of a multi beam feed using a nonradiative dielectric rotman lens</t>
  </si>
  <si>
    <t>2-s2.0-0036592207</t>
  </si>
  <si>
    <t>['wireless networks', 'user scenario', 'useful approach', 'transmit beamforming', 'thereby leading', 'special case', 'reliable algorithms', 'radiation patterns', 'promising way', 'power control', 'optimum solution', 'optimized along', 'optimization problems', 'numerical results', 'norm problem', 'norm instead', 'new problem', 'indeed equivalent', 'generally easier', 'form solution', 'downlink capacity', 'coupled via', 'certain vector', '1 ].']</t>
  </si>
  <si>
    <t>Mobile communications | Multi-user downlink beamforming | Power control | Smart antennas</t>
  </si>
  <si>
    <t>Transmit beamforming is a promising way to increase the downlink capacity of wireless networks. Since all users are coupled via their radiation patterns, the beamforming vectors must be optimized along with power control. It is necessary to balance the signal-to-interference levels according to individual QoS requirements. This problem leads back to the minimization of the infinity-norm of a certain vector and has first been studied by Gerlach and Paulraj in [1]. It has been assumed that the optimum solution can be obtained by minimizing the 1-norm instead, thereby leading to a new problem, which is generally easier to handle. The analytical and numerical results in this paper, however, indicate that this conjecture is generally not valid. We characterize the case where the 1-norm solution also solves the infinity-norm problem. In particular, it is shown that for the special case of a 2-user scenario, both optimization problems are indeed equivalent and a closed-form solution can be given. The analytical results provide new insights into the problem of coupled downlink beamforming and offer a useful approach to the design of efficient and reliable algorithms.</t>
  </si>
  <si>
    <t>1160-1168</t>
  </si>
  <si>
    <t>Analysis of SIR-based downlink beamforming</t>
  </si>
  <si>
    <t>2-s2.0-0036592289</t>
  </si>
  <si>
    <t>['widely used', 'underlying principle', 'theoretical property', 'proposed scheme', 'lagrangian method', 'free signal', 'constrained minimization', 'also used']</t>
  </si>
  <si>
    <t>Adaptive antenna array | Array signal processing | DS/CDMA</t>
  </si>
  <si>
    <t>In this paper, the efficient signal enhancement scheme for an adaptive antenna array under the Nakagami fading channel is proposed. The proposed signal enhancement scheme is the modified linear signal estimator with Toeplitz Matrix Approximation (TMA) method. The underlying principle of the proposed signal enhancement scheme is to reduce a noise component using not only the Lagrangian method of the constrained minimization but also a signal-plus-noise subspace method. TMA is also used to have the theoretical property of noise-free signal. These functions greatly enhance the performance of an adaptive antenna array by removing the all undesired noise effects from the post-correlation received signal. The proposed signal enhancement schemes is applied at the Wiener Maximal Ratio Combining (MRC) method which has been widely used as the conventional adaptive antenna array. Also, we investigated the effect of the power control error (PCF) for the proposed scheme over the Nakagami multipath fading channel. Several computer simulation examples are provided for illustrating the effectiveness of the proposed scheme.</t>
  </si>
  <si>
    <t>1105-1114</t>
  </si>
  <si>
    <t>60021097;60021097</t>
  </si>
  <si>
    <t>55267244200;7202876045</t>
  </si>
  <si>
    <t>Kim, Kyungseok;Saunders, Simon R.</t>
  </si>
  <si>
    <t>Kim K.</t>
  </si>
  <si>
    <t>Efficient signal enhancement scheme for adaptive antenna arrays in Nakagami multipath fading with power control error</t>
  </si>
  <si>
    <t>2-s2.0-0036592364</t>
  </si>
  <si>
    <t>['transmission characteristics', 'resonant frequency', 'relative position', 'numerically investigated', 'new type', 'microstrip line', 'matching element', 'keeps less', 'impedance matching', 'dielectric substrate', 'design frequency', 'cross section', 'becomes clear', 'also investigated', '5 ghz', '4 db', '1 mm', '1 db']</t>
  </si>
  <si>
    <t>Finite element method | Microstrip line | Millimeter-wave | Transition | Waveguide</t>
  </si>
  <si>
    <t>We propose a new type of microstrip line to waveguide transition fabricated on a single layer dielectric substrate. Impedance matching of the transition is achieved by controlling the size of a matching element and the length of an inserted microstrip line across a waveguide. As a result of experiments, low transmission loss of 0.4 dB is realized at the design frequency of 76.5 GHz. Bandwidth of the transition is numerically investigated by the finite element method. It is clarified that the bandwidth of the transition becomes wider as the cross section of the waveguide becomes smaller and twice as wide as that of a conventional microstrip patch antenna element fabricated on a dielectric substrate with the same parameters. In addition, the effect of errors in relative position between the dielectric substrate and the waveguide is also investigated. It becomes clear that degradation of transmission characteristics is caused by the shift of resonant frequency and keeps less than 0.1 dB for a manufacturing accuracy within ¬±0.1 mm.</t>
  </si>
  <si>
    <t>1169-1177</t>
  </si>
  <si>
    <t>100481165;100481165;100481165;100481165</t>
  </si>
  <si>
    <t>9045335600;55700152800;55706119800;7403216058</t>
  </si>
  <si>
    <t>Iizuka, Hideo;Watanabe, Toshiaki;Sato, Kazuo;Nishikawa, Kunitoshi</t>
  </si>
  <si>
    <t>Aichi Prefecture</t>
  </si>
  <si>
    <t>Toyota Ctrl. Res. and Devmt. Lab.</t>
  </si>
  <si>
    <t>Iizuka H.</t>
  </si>
  <si>
    <t>Millimeter-wave microstrip line to waveguide transition fabricated on a single layer dielectric substrate</t>
  </si>
  <si>
    <t>2-s2.0-0036592418</t>
  </si>
  <si>
    <t>Bundesministerium der Verteidigung</t>
  </si>
  <si>
    <t>BMVg</t>
  </si>
  <si>
    <t>['waveguide structure', 'vias within', 'unwanted modes', 'typical monolithic', 'suppressing parallel', 'stable operation', 'shorted ground', 'properly placed', 'plate modes', 'plane periphery', 'one method', 'microwave integrated', 'holes within', 'ground planes', 'ground plane', 'gaas substrates', 'feedback mechanism', 'effective means', 'coplanar millimeter', '200 ghz']</t>
  </si>
  <si>
    <t>Conductor-backed CPW | CPW | Millimeter wave | Modes | Vias</t>
  </si>
  <si>
    <t>Ground planes of conductor-backed coplanar waveguides (CBCPWs) behave like overmoded patch antennas supporting parallel-plate modes and show numerous resonances. For typical monolithic-microwave integrated-circuit chip sizes, these unwanted resonance frequencies lie within the microwave and millimeter-wave frequency region. Due to this feedback mechanism, today's coplanar millimeter-wave amplifiers operating up to 250 GHz require special packaging techniques for stable operation. The use of vias is one method of suppressing parallel-plate modes. The effect of via-holes within a ground plane and the effect of an open or a shorted ground-plane periphery on the parallel-plate modes of CBCPWs were investigated in depth up to 200 GHz for quartz and GaAs substrates. It is shown that the placement of the vias within the coplanar-waveguide structure is crucial for the suppression of parallel-plate modes. If properly placed, vias are an effective means to suppress these unwanted modes over a chosen frequency range.</t>
  </si>
  <si>
    <t>1571-1577</t>
  </si>
  <si>
    <t>60000251-60030586</t>
  </si>
  <si>
    <t>Haydl, William H.</t>
  </si>
  <si>
    <t>Germany;United States</t>
  </si>
  <si>
    <t>Freiburg im Breisgau;New York</t>
  </si>
  <si>
    <t>Fraunhofer Institute for Applied Solid State Physics IAF;IEEE</t>
  </si>
  <si>
    <t>60030586;60000251</t>
  </si>
  <si>
    <t>Haydl W.H.</t>
  </si>
  <si>
    <t>On the use of vias in conductor-backed coplanar circuits</t>
  </si>
  <si>
    <t>S0018948002052201</t>
  </si>
  <si>
    <t>10.1109/TMTT.2002.1006419</t>
  </si>
  <si>
    <t>2-s2.0-0036601539</t>
  </si>
  <si>
    <t>British Broadcasting Corporation</t>
  </si>
  <si>
    <t>BBC</t>
  </si>
  <si>
    <t>['transmission quality', 'technical feasibility', 'system performance', 'signals received', 'scale fading', 'results obtained', 'resulted signal', 'presented concentrating', 'physical layer', 'paper starts', 'paper focuses', 'measurements campaign', 'mbs development', 'main objective', 'introductory analysis', 'indoor environment', 'different environments', 'brief description', '34 mbit']</t>
  </si>
  <si>
    <t>40 GHz | Fading analysis | Indoor | MBS platform | Mitigation techniques | Outdoor | Radio channel</t>
  </si>
  <si>
    <t>This paper focuses on results obtained in the ACTS SAMBA project. The project's main objective was the implementation of a Trial Platform providing a full duplex radio link of 34 Mbit/s to prove the technical feasibility with today's technology and to evaluate the main MBS functionality for the public cellular MBS segment. Thus, extensive field trials were carried out in the city of Aveiro, Portugal, in different environments and using the 40 GHz band. The paper starts with an introductory analysis of the radio channel impairments and discusses the various appropriate mitigation techniques. A brief description of the SAMBA Trial Platform used in the measurements campaign is presented concentrating on the description of the main technical solutions related with the physical layer. Then, representative measurements results collected in an urban and in an indoor environment are analysed so as to evaluate the system performance, focusing on the cell coverage area and transmission quality. This study is made analysing parameters such as: received power level, bit error rate, fitted Rice distribution parameters to model the small-scale fading, power level cumulative distribution functions, level crossing rate and average fade duration of the signals received in the two diversity antennas and the resulted signal after combination. The achieved results constitute a significant forward step for the MBS development.</t>
  </si>
  <si>
    <t>245-267</t>
  </si>
  <si>
    <t>60024825;60024825;60024825-105712828;60024825</t>
  </si>
  <si>
    <t>6603695680;55950026000;7004150900;7201540280</t>
  </si>
  <si>
    <t>Mota, Susana;Silva, Ad√£o;Dinis, Manuel;Fernandes, Jos√©</t>
  </si>
  <si>
    <t>Aveiro;</t>
  </si>
  <si>
    <t>Universidade de Aveiro;Portugal Telecom Inova√ß√£o S.A</t>
  </si>
  <si>
    <t>60024825;105712828</t>
  </si>
  <si>
    <t>Mota S.</t>
  </si>
  <si>
    <t>Radio transmission and experimental channel characterisation using an MBS platform operating in the 40 GHz band</t>
  </si>
  <si>
    <t>10.1023/A:1016092020045</t>
  </si>
  <si>
    <t>2-s2.0-0036601561</t>
  </si>
  <si>
    <t>['uplink channel', 'traffic loading', 'system capacity', 'sir ),', 'shannon capacity', 'sectored antennas', 'reuse distance', 'lower bound', 'interference ratio', 'hence capacity', 'directional antennas', 'cellular system', 'cell sectorization', 'bs ).', 'base stations']</t>
  </si>
  <si>
    <t>Cellular mobile radio systems | Directive antennas | Shannon capacity</t>
  </si>
  <si>
    <t>The application of cell sectorization as a mean to improve a cellular radio system Signal-to-Interference Ratio (SIR), and hence capacity, is investigated. To assess the usefulness of sectorization, a lower bound to the Shannon capacity of the uplink channel of a cellular system is evaluated, with perfect channel state information (CSI) at the receiver, versus the reuse distance and the traffic loading. In the paper, two different rules for the use of sectored antennas are presented and analyzed in terms of their effect on system capacity. The sectorized system performance is compared with the performance of a conventional system using omni-directional antennas at the base stations (BS).</t>
  </si>
  <si>
    <t>269-288</t>
  </si>
  <si>
    <t>60018363;60018363</t>
  </si>
  <si>
    <t>7003613315;7004425898</t>
  </si>
  <si>
    <t>Babich, Fulvio;Vatta, Francesca</t>
  </si>
  <si>
    <t>Trieste</t>
  </si>
  <si>
    <t>Universit√† degli Studi di Trieste</t>
  </si>
  <si>
    <t>Effects of sectorization on cellular radio systems capacity with different traffic loads</t>
  </si>
  <si>
    <t>10.1023/A:1016016628713</t>
  </si>
  <si>
    <t>2-s2.0-0036601602</t>
  </si>
  <si>
    <t>['strict requirements', 'simulation takes', 'sidelobe envelope', 'paper presents', 'numerical simulation', 'haps ).', 'array elements', 'antenna calibration']</t>
  </si>
  <si>
    <t>This paper presents the results of the numerical simulation of a multibeam active phased array antenna for a High Altitude Platform Station (HAPS). The simulation takes into account the random errors caused by the non-identity of the array elements and the inacurracy of the antenna calibration. The results of our statistical simulation show that the strict requirements on the sidelobe envelope for HAPSs can be met when the amplitude and phase distribution errors are minor, a condition which may be achieved by using digital beamforming.</t>
  </si>
  <si>
    <t>197-204</t>
  </si>
  <si>
    <t>60001558;60001558;60001558;101841002;101841002;101841002;101841002</t>
  </si>
  <si>
    <t>7007114815;57205395939;7601416512;7003669248;6602348487;6505932269;7801335308</t>
  </si>
  <si>
    <t>Ku, Bon Jun;Ahn, Do Seob;Lee, Seong Pal;Shishlov, A. V.;Reutov, A. S.;Ganin, S. A.;Shubov, A. G.</t>
  </si>
  <si>
    <t>South Korea;Russian Federation</t>
  </si>
  <si>
    <t>Daejeon;Moscow</t>
  </si>
  <si>
    <t>Electronics and Telecommunications Research Institute;JSC/APEX</t>
  </si>
  <si>
    <t>60001558;101841002</t>
  </si>
  <si>
    <t>Ku B.</t>
  </si>
  <si>
    <t>Radiation pattern of multibeam array antenna with digital beamforming for stratospheric communication system: Statistical simulation</t>
  </si>
  <si>
    <t>10.4218/etrij.02.0102.0303</t>
  </si>
  <si>
    <t>2-s2.0-0036602842</t>
  </si>
  <si>
    <t>National Natural Science Foundation of China</t>
  </si>
  <si>
    <t>NSFC</t>
  </si>
  <si>
    <t>['reflector antenna', 'optimum parameters', 'optic technologies', 'electronic technologies', 'electronic performance', 'antenna efficiency']</t>
  </si>
  <si>
    <t>Antenna structure | Dual reflector | Mechatronics | Multidisciplinary | Spherical reflector</t>
  </si>
  <si>
    <t>Research on multidisciplinary optimum design of reflector antenna in China was discussed. The integration of mechanical and electronic technologies, the integration with mechanical, electronic and optic technologies was included. The optimum parameters were searched so that the electronic performance such as antenna efficiency and side lobe became optimal.</t>
  </si>
  <si>
    <t>657-667</t>
  </si>
  <si>
    <t>Mechatronics</t>
  </si>
  <si>
    <t>Duan, B. Y.</t>
  </si>
  <si>
    <t>Xi'an</t>
  </si>
  <si>
    <t>Xidian University</t>
  </si>
  <si>
    <t>Duan B.</t>
  </si>
  <si>
    <t>Review of antenna structural design with mechatronics in China</t>
  </si>
  <si>
    <t>S0957415801000150</t>
  </si>
  <si>
    <t>10.1016/S0957-4158(01)00015-0</t>
  </si>
  <si>
    <t>2-s2.0-0036604285</t>
  </si>
  <si>
    <t>['real time', 'platform rotations', 'ocean buoy', 'noaa r', 'moving platform', 'motion control', 'first results']</t>
  </si>
  <si>
    <t>The design, construction, and first results are presented of a 915-MHz Doppler wind profiler that may be mounted on a moving platform such as a mobile land vehicle, ocean buoy, or a ship. The long dwell times in multiple beam directions, required for the detection of weak atmospheric radar echoes, are obtained by a passive phased array antenna, controlled by a motion control and monitoring (MCM) computer that acquires platform motion measurements and compensates in real time for the platform rotations. The platform translational velocities are accounted for in the signal processing system (SPS) before the calculation of the wind velocity profiles. The phased array antenna, MCM, and SPS are described, and radar-derived wind profiles are compared with those from rawinsonde balloons released during the first test cruise of the system, as the NOAA R/V Ronald H. Brown performed ship maneuvers.</t>
  </si>
  <si>
    <t>924-933</t>
  </si>
  <si>
    <t>60027716;60027716;60027716;60027716;60027716;60027716;60027716</t>
  </si>
  <si>
    <t>55071201300;7202365742;7201351738;7401436950;7103184162;7201507866;7102927205</t>
  </si>
  <si>
    <t>Law, D. C.;McLaughlin, S. A.;Post, M. J.;Weber, B. L.;Welsh, D. C.;Wolfe, D. E.;Merritt, D. A.</t>
  </si>
  <si>
    <t>National Oceanic and Atmospheric Administration</t>
  </si>
  <si>
    <t>Law D.</t>
  </si>
  <si>
    <t>An electronically stabilized phased array system for shipborne atmospheric wind profiling</t>
  </si>
  <si>
    <t>10.1175/1520-0426(2002)019&lt;0924:AESPAS&gt;2.0.CO;2</t>
  </si>
  <si>
    <t>2-s2.0-0036612605</t>
  </si>
  <si>
    <t>['wind profiler', 'vhf radar', 'various numbers', 'temperature profile', 'sufficient space', 'sources according', 'simulation model', 'significantly improve', 'sensing volume', 'results show', 'required around', 'range coverage', 'radar antenna', 'predominant wind', 'main limitation', 'height coverage', 'efficient backscattering']</t>
  </si>
  <si>
    <t>A method is presented to optimize the height coverage of virtual temperature profiles using the Radio Acoustic Sounding System (RASS) on a 45-MHz monostatic wind profiler. It has already been shown that the main limitation in the maximum height coverage for VHF radar is the effect of wind that shifts the acoustic wave fronts away from the sensing volume, preventing an efficient backscattering to the radar antenna. Excluding practical possibilities to steer the antenna beams toward the shifted acoustic wave fronts, as used, for example, on the middle-and upper- atmosphere (MU) radar, an alternative method consisting of deploying several acoustic sources around the instrument is considered. For this purpose, a simulation model is used to estimate the height coverage for various numbers and locations of sources according to the wind and temperature profile. The results show that a well-designed distribution around the wind profiler can significantly improve the range coverage of the RASS. This method has been tested not only for given meteorological situations but also for long-term climatological data. Practically, sufficient space of about 300 m is required around the radar antenna, particularly in the direction of the predominant wind.</t>
  </si>
  <si>
    <t>967-979</t>
  </si>
  <si>
    <t>60004773;60004773;60004773;60004773</t>
  </si>
  <si>
    <t>6603788627;6602831289;26430847200;6505470601</t>
  </si>
  <si>
    <t>Klaus, V.;Ch√©rel, G.;Goupil, P.;P√©netier, N.</t>
  </si>
  <si>
    <t>CNRM Centre National de Recherches M√©t√©orologiques</t>
  </si>
  <si>
    <t>Klaus V.</t>
  </si>
  <si>
    <t>RASS developments on the VHF radar at CNRM/Toulouse height coverage optimization</t>
  </si>
  <si>
    <t>10.1175/1520-0426(2002)019&lt;0967:RDOTVR&gt;2.0.CO;2</t>
  </si>
  <si>
    <t>2-s2.0-0036612866</t>
  </si>
  <si>
    <t>['vhf middle', 'vertical line', 'using high', 'thin structures', 'temperature sheets', 'stratified atmosphere', 'second part', 'results demonstrate', 'resolution methods', 'range profile', 'radar located', 'preliminary results', 'gasull method', 'frequency hopping', 'fii )]', 'data collected', 'classically called', 'angular scanning']</t>
  </si>
  <si>
    <t>Frequency hopping [also recently called range imaging (RIM) or frequency domain interferometric imaging (FII)] is a pulse compression technique used to improve the range resolution Œîr of Doppler radars limited by their minimum transmitted pulse length. This technique can be seen as an extension of the dual-frequency domain interferometry (FDI) technique, since it consists of transmitting more than two adjacent frequencies. Similarly to antenna array processing used for angular scanning, RIM/FII enables range scanning along the vertical line of sight to obtain a range profile (classically called "brightness" in the literature of the field of antenna array processing). The performances of RIM/FII can be improved by using high-resolution methods such as the maximum likelihood method (or the Capon method), the singular value decomposition method with the multiple signal classification (MUSIC) algorithm, and the newly introduced improved maximum likelihood method (the Lagunas-Gasull method). The applications of such methods would permit us to investigate in detail the small- scale dynamics within the stratified atmosphere where very thin structures, such as temperature sheets, coexist with thin turbulent layers. First, simulations are presented in order to compare the performances of the Lagunas- Gasull method with respect to the other methods already discussed by Palmer et al. and Luce et al. The second part of this paper is devoted to presenting some preliminary results with a 45-MHz miniradar profiler located at Toulon. France (43.7¬∞N, 5.58¬∞E), and to show other applications of the Lagunas-Gasull method on data collected with the VHF middle- and upper-atmosphere (MU) radar located at Shigaraki, Japan (34.85¬∞N, 136.10¬∞E). These results demonstrate the applicability of the Lagunas-Gasull method on two different VHF Doppler radars.</t>
  </si>
  <si>
    <t>954-966</t>
  </si>
  <si>
    <t>60011001;60011001;60011001;60011001</t>
  </si>
  <si>
    <t>6507786818;7004606927;56231896500;55398698300</t>
  </si>
  <si>
    <t>Sma√Øni, Lydi;Luce, Hubert;Crochet, Michel;Fukao, Shoichiro</t>
  </si>
  <si>
    <t>Kyoto University</t>
  </si>
  <si>
    <t>Sma√Øni L.</t>
  </si>
  <si>
    <t>An improved high-resolution processing method for a frequency domain interferometric imaging (FII) technique</t>
  </si>
  <si>
    <t>10.1175/1520-0426(2002)019&lt;0954:aihrpm&gt;2.0.co;2</t>
  </si>
  <si>
    <t>2-s2.0-0036612955</t>
  </si>
  <si>
    <t>['theoretical evaluation', 'study presented', 'study covers', 'significant signal', 'significant degradation', 'signals near', 'signal amplitude', 'section iii', 'required increase', 'receiver could', 'r recommendations', 'protection ratios', 'nonlinear effects', 'multistory buildings', 'measurements explain', 'matv installations', 'main signal', 'laboratory tests', 'laboratory measurements', 'intermodulation problems', 'interfering signal', 'interference situations', 'interference problems', 'feld measurements', 'extensive study', 'digital dvb', 'customers lived', 'cause interference', 'analog scenario']</t>
  </si>
  <si>
    <t>Adjacent-channel | Co-channel | Digital television | DVB-T | Interference | Measurement</t>
  </si>
  <si>
    <t>The results of an extensive study on analog PAL signals interfered with by digital DVB-T signals are presented in this paper. The study covers a theoretical evaluation of the interference problems, field and laboratory measurements, and even a national survey among TV installation companies. The feld measurements are reported in part I of the paper. These measurements explain the origin of co-channel and some of the adjacent channel interference problems. However, some customers reported interference in areas where the field measurements showed that the protection ratios for PAL signals interfered with by DVB-T adjacent channel signals were met. As these customers lived in flats in multistory buildings with Master Antenna TV (MATV) installations the study was extended to analyze the role of these installations in the interference problems. As will be seen, it has been found that part of the interference problems are due to the amplifiers of the MATV installations in buildings. These amplifiers, designed to operate in an analog scenario, are not prepared to cope with adjacent channel DVB-T signals. The nonlinear effects of the amplifiers give rise to intermodulation problems. The ITU-R recommendations [1] recognize that the presence of non linear amplifiers at the receiver could be a source of problems and that higher protection ratios may be needed. However, no value of the required increase of the protection ratios is given in the recommendations. As result of the laboratory tests of commercial amplifiers conducted in the study presented in this report, it has been found that an increase of the protection ratios between 12 to 16 dB would be needed to avoid a significant degradation of the PAL TV signal in these amplifiers. It has also been found that most of the interference situations are not due just to the fact of the interfering signal being a DVB-T format but that the signal amplitude of any significant signal in the passband of the filter will cause interference. Therefore, MATV system distribution needs planning factors associated with the distribution of any signals near the main signal. To be able to generalize the conclusions and to evaluate the importance of the interference problems a survey among companies who install communal telecommunication infrastructure in Spain was conducted. The results of this poll are present in Section III.</t>
  </si>
  <si>
    <t>116-122</t>
  </si>
  <si>
    <t>IEEE Transactions on Broadcasting</t>
  </si>
  <si>
    <t>60026134;60000251-60026134;60028442;60026134;60000251-60028442;60000251-60028442</t>
  </si>
  <si>
    <t>57197547193;7401473966;57218412764;6603851742;7006838865;55663110700</t>
  </si>
  <si>
    <t>Acu√±a, Marcos Arias;S√°nchez, Manuel Garc√≠a;Rodr√≠guez-Osorio, Ram√≥n Mart√≠nez;Cui√±as, I√±igo;De Haro, Leandro;Ramon, Miguel Calvo</t>
  </si>
  <si>
    <t>Spain;Spain;United States</t>
  </si>
  <si>
    <t>Madrid;Vigo;New York</t>
  </si>
  <si>
    <t>Universidad Polit√©cnica de Madrid;Universidade de Vigo;IEEE</t>
  </si>
  <si>
    <t>60028442;60026134;60000251</t>
  </si>
  <si>
    <t>Acu√±a M.A.</t>
  </si>
  <si>
    <t>Co-channel and adjacent channel interference in actual terrestrial TV scenarios - Part II: MATV systems laboratory tests</t>
  </si>
  <si>
    <t>S0018931602063308</t>
  </si>
  <si>
    <t>10.1109/TBC.2002.1021277</t>
  </si>
  <si>
    <t>2-s2.0-0036614283</t>
  </si>
  <si>
    <t>['track direction', 'summarize results', 'produce high', 'nasda ).', 'interferometrc observation', 'future plans', 'fully polarimetric', 'band one', 'airborne high']</t>
  </si>
  <si>
    <t>Airborne radar | Imaging radar | Interferometry | Polarimetry | Synthetic aperture radar (SAR)</t>
  </si>
  <si>
    <t>The Polarimetric and Interferometric Synthetic Aperture Radar (Pi-SAR) is an airborne high-resolution imaging radar system, having developed and being operated by Communications Research Laboratory (CRL) and National Space Development Agency of Japan (NASDA). It consists of an X-band synthetic aperture radar and an L-band one, both of those are fully polarimetric and the X-band one has two receiving antennas located in cross-track direction for interferometrc observation. It has been operated for research purposes since 1996, to produce high-resolution polarimetric radar images all over Japan. In this paper we summarize results of Pi-SAR observation experiments, as well as its purposes and future plans.</t>
  </si>
  <si>
    <t>Journal of the Communications Research Laboratory</t>
  </si>
  <si>
    <t>;;;;;;;;</t>
  </si>
  <si>
    <t>7202736529;6603993313;7005098920;7004587107;6601996780;55724281200;57202459593;35500411600;7005158379</t>
  </si>
  <si>
    <t>Satake, Makoto;Uratsuka, Seiho;Umehara, Toshihiko;Maeno, Hideo;Nadai, Akitsugu;Kobayashi, Tatsuharu;Matsuoka, Takeshi;Manabe, Takeshi;Masuko, Harunobu</t>
  </si>
  <si>
    <t>Satake M.</t>
  </si>
  <si>
    <t>Flight experiments of airborne high-resolution multi-parameter imaging radar, Pi-SAR</t>
  </si>
  <si>
    <t>2-s2.0-0036627216</t>
  </si>
  <si>
    <t>['winter season', 'wide range', 'vertical profiles', 'rainfall observation', 'rain system', 'multiparameter radar', 'mechanically rotating', 'japan sea', 'hydrometeor discrimination', 'campr ).', 'beam scanning', 'also examined']</t>
  </si>
  <si>
    <t>Airborne rain radar | Discrimination of hydrometeors | LDR (linear depolarization ratio) | Multiparameter radar | œÅ HV(0) (cross correlation coefficient)</t>
  </si>
  <si>
    <t>A study was performed on polarimetric rainfall observation with CRL Airborne Multiparameter Precipitation Radar (CAMPR). Hydrometeor discrimination in rain system over the Japan sea at winter season was also examined with vertical profiles of polarimetric radar observables obtained with CAMPR. It was reported that the rainfall observation with CAMPR-D multiparameter radar was capable of beam scanning over a wide range by mechanically rotating the antenna in its radome.</t>
  </si>
  <si>
    <t>67-75</t>
  </si>
  <si>
    <t>6701800237;35414667900;57204112140</t>
  </si>
  <si>
    <t>Hanado, Hiroshi;Satoh, Shinsuke;Nakagawa, Katsuhiro</t>
  </si>
  <si>
    <t>Hanado H.</t>
  </si>
  <si>
    <t>Polarimetric rainfall observation with CAMPR (CRL airborne multiparameter precipitation radar)</t>
  </si>
  <si>
    <t>2-s2.0-0036627218</t>
  </si>
  <si>
    <t>['sar system', 'sar datad', 'joint project', 'interferometric sar', 'gulfstream ii', 'ground height', 'band sar', 'band image', 'also discuss', 'airborne x']</t>
  </si>
  <si>
    <t>Dual frequency | High-resolution | Interferometry | Polarimetry | Synthetic Aperture Radar(SAR)</t>
  </si>
  <si>
    <t>The airborne X/L-band Synthetic Aperture Radar system (Polarimetric and Interferometric SAR, Pi-SAR) was developed by the Communications Research Laboratory and National Space Development Agency of Japan in their joint project from 1993 to 1996. The resolution of the X-band image is about 1.5 m and L-band is about 3.0m. Both SARs can make fully polarimetric observations. The X-band SAR has a cross-track interferometric function that measures the ground height with accuracy of 2 m. These systems are installed in the airplane, Gulfstream II. In this paper we describe our Pi-SAR system and the ground processing system. In addition, we also discuss the performance of our system by using the Pi-SAR datad.</t>
  </si>
  <si>
    <t>109-126</t>
  </si>
  <si>
    <t>7005098920;6603993313;55724281200;7202736529;6601996780;7004587107;7005158379;35473149000</t>
  </si>
  <si>
    <t>Umehara, Toshihiko;Uratsuka, Seiho;Kobayashi, Tatsuharu;Satake, Makoto;Nadai, Akitsugu;Maeno, Hideo;Masuko, Harunobu;Shimada, Masanobu</t>
  </si>
  <si>
    <t>Umehara T.</t>
  </si>
  <si>
    <t>Development of airborne high-resolution multi-parameter imaging radar SAR, Pi-SAR</t>
  </si>
  <si>
    <t>2-s2.0-0036627253</t>
  </si>
  <si>
    <t>['verify ingestion', 'subsequent experiment', 'stylet activities', 'specific positions', 'simultaneously recorded', 'particular substrates', 'nonhost plants', 'nonfeeding behaviors', 'individual insects', 'immature cotton', 'evaluating nonfeeding', 'artificial diet', 'abehavioral ethogram']</t>
  </si>
  <si>
    <t>Behavioral ethogram | Electropenetration graph | Herbivory | Lygus hesperus | Plant bugs | Probing behavior</t>
  </si>
  <si>
    <t>Abehavioral ethogram for feeding and nonfeeding behaviors of Lygus hesperus Knight, the western tarnished plant bug, was developed using third instars on host and nonhost plants, as well as an artificial diet. Individual insects were simultaneously recorded with an AC electronic monitoring system and a time-lapse video cassette recorder. The electronic monitor provided information on the various stylet penetration behaviors exhibited, whereas the video was used in evaluating nonfeeding and surface exploration behaviors on plants and stylet activities in the diet. From these recordings, seven distinct feeding waveforms and over 20 nonfeeding behaviors were described. Artificial diet correlations were performed to verify ingestion and possible salivation activities during other waveforms. Some behaviors were found only to occur on particular substrates. These included the release of a salivary bubble following a period of feeding on the artificial diet and a continual labial dabbing behavior on mature cotton plants. An association was observed between ingestion and specific positions of the labium and antennae during the construction of an ethogram. A subsequent experiment was conducted that confirmed this relationship on mature and immature cotton.</t>
  </si>
  <si>
    <t>538-549</t>
  </si>
  <si>
    <t>0046225X</t>
  </si>
  <si>
    <t>Environmental Entomology</t>
  </si>
  <si>
    <t>;60006173</t>
  </si>
  <si>
    <t>7003779194;7004182886</t>
  </si>
  <si>
    <t>Cline, Andrew R.;Backus, Elaine A.</t>
  </si>
  <si>
    <t>University of Missouri</t>
  </si>
  <si>
    <t>Cline A.</t>
  </si>
  <si>
    <t>Correlations among AC electronic monitoring waveforms, body postures, and stylet penetration behaviors of Lygus hesperus (Hemiptera: Miridae)</t>
  </si>
  <si>
    <t>10.1603/0046-225X-31.3.538</t>
  </si>
  <si>
    <t>2-s2.0-0036627413</t>
  </si>
  <si>
    <t>['technology known', 'substantial distances', 'new type', 'latest generation', 'installation technician', 'high rates', 'delivers data']</t>
  </si>
  <si>
    <t>A new type of technology known as non-line-of-sight (NLOS) wireless is introduced. What makes the latest generation of NLOS wireless technology worth talking about and owning is that it delivers data at high rates over substantial distances. Moreover, most implementations do so without the need for a visit from an installation technician.</t>
  </si>
  <si>
    <t>38-43</t>
  </si>
  <si>
    <t>IEEE Spectrum</t>
  </si>
  <si>
    <t>6602384886;7004464990</t>
  </si>
  <si>
    <t>Schrick, Brad;Riezenman, Michael J.</t>
  </si>
  <si>
    <t>Schrick B.</t>
  </si>
  <si>
    <t>Wireless broadband in a box</t>
  </si>
  <si>
    <t>10.1109/MSPEC.2002.1005637</t>
  </si>
  <si>
    <t>2-s2.0-0036627593</t>
  </si>
  <si>
    <t>['urban environment', 'traffic conditions', 'rice distribution', 'path loss', 'microwave path', 'measured simultaneously', 'low base', 'loss characteristics', 'los environment', 'envelope level', 'depends heavily', 'blocking occurs', 'blocking caused', 'also found']</t>
  </si>
  <si>
    <t>LOS | Microcell | Path loss | Rayleigh | Road traffic</t>
  </si>
  <si>
    <t>We investigate the relationship between microwave path-loss characteristics and line-of-sight (LOS) blocking in an urban environment with a low base-station antenna using LOS-blocking measurement equipment that we have developed. Changes in path loss, traffic conditions, and LOS-blocking caused by vehicles were measured simultaneously. It was found that path loss exhibits a Rayleigh distribution even in a LOS environment if the amount of traffic is such that LOS- blocking occurs for 80% of the time or more, but the other case path loss exhibits a Nakagami-Rice distribution. It was also found that ratio of coherent wave level to envelope level (c/r) depends heavily on rate of road traffic flow.</t>
  </si>
  <si>
    <t>1578-1584</t>
  </si>
  <si>
    <t>60104153-60031293;60104153-60003381;60104153-60008392;60104153-60003381;60104153-60003414;60005038;60005038</t>
  </si>
  <si>
    <t>57206182753;7101619125;35310316200;18935731200;8964323300;7004758529;7004688938</t>
  </si>
  <si>
    <t>Shimizu, Hiroyuki;Masui, Hironari;Ishii, Masanori;Kozo, Sakawa;Kobayashi, Takehiko;Abo, Makoto;Nagasawa, Chikao</t>
  </si>
  <si>
    <t>Japan;Japan;Japan;Japan;Japan;Japan</t>
  </si>
  <si>
    <t>Yokosuka;Tokyo;Tokyo;Hachioji;Tokyo;Tokyo</t>
  </si>
  <si>
    <t>YRP Mobile Telecommunications Key Technology Research Laboratories Co. Ltd.;NEC Corporation;Fujikura Ltd.;Tokyo Metropolitan University;Tokyo Denki University;Hitachi, Ltd.</t>
  </si>
  <si>
    <t>60104153;60031293;60008392;60005038;60003414;60003381</t>
  </si>
  <si>
    <t>Shimizu H.</t>
  </si>
  <si>
    <t>Effects of road traffic on probability distributions of path-loss in an urban microcellular environment</t>
  </si>
  <si>
    <t>2-s2.0-0036630113</t>
  </si>
  <si>
    <t>['vary much', 'values predicted', 'urban environment', 'uhf band', 'surrounding buildings', 'sakagami model', 'rooftop diffraction', 'relative loss', 'propagation characteristics', 'path loss', 'non line', 'nlos environments', 'mobile station', 'microwave frequencies', 'measurements made', 'frequency terms', 'frequency characteristics', 'extended model', 'equal distance', 'close correspondence', 'base station', 'actual measurements']</t>
  </si>
  <si>
    <t>High-tier band station | Microwave propagation | Non line-of-sight | Path loss | Relative loss</t>
  </si>
  <si>
    <t>We have measured the non line-of-sight (NLOS) propagation characteristics of microwave frequencies in an urban environment with a base station antenna situated well above the surrounding buildings. When these characteristics are compared with the results of measurements made in the same environment with a low base station antenna height, it can be seen that with a low base station antenna height the attenuation coefficient varies greatly between line-of-sight (LOS) and NLOS environments, whereas with a high base station antenna height there is no variation of this sort. This is because the waves arriving NLOS environments from a high base station antenna do so primarily as a result of rooftop diffraction, and the path loss does not vary much over regions of equal distance between the base station and mobile station. We have confirmed that the frequency characteristics of relative loss in NLOS environments with a high antenna height follow a relationship of 22.8 log f, which is more or less the same as the characteristic for the UHF band. By modifying the frequency terms of the Sakagami model (used for UHF band) based on this trend to allow it to handle microwave frequencies, a close correspondence is seen between the results of actual measurements and the values predicted by the extended model.</t>
  </si>
  <si>
    <t>1569-1574</t>
  </si>
  <si>
    <t>60104153-60003381;60104153-60003381;60104153-60008392;60104153-60031293;60104153-60003414</t>
  </si>
  <si>
    <t>6602872035;7101619125;35310316200;57206182753;8964323300</t>
  </si>
  <si>
    <t>Sakawa, Kozo;Masui, Hironari;Ishii, Masanori;Shimizu, Hiroyuki;Kobayashi, Takehiko</t>
  </si>
  <si>
    <t>Yokosuka;Tokyo;Tokyo;Tokyo;Tokyo</t>
  </si>
  <si>
    <t>YRP Mobile Telecommunications Key Technology Research Laboratories Co. Ltd.;NEC Corporation;Fujikura Ltd.;Tokyo Denki University;Hitachi, Ltd.</t>
  </si>
  <si>
    <t>60104153;60031293;60008392;60003414;60003381</t>
  </si>
  <si>
    <t>Sakawa K.</t>
  </si>
  <si>
    <t>Non line-of-sight microwave propagation characterization for personal communications with high-tier base station antenna</t>
  </si>
  <si>
    <t>2-s2.0-0036630120</t>
  </si>
  <si>
    <t>['service area', 'proposed system', 'major problem', 'joint detection', 'guard interval', 'delay problem', 'delay difference', 'connects rbss', 'ccs ).', 'also propose']</t>
  </si>
  <si>
    <t>COFDM | Joint detection | Radio-on-fiber | Ubiquitous antenna system</t>
  </si>
  <si>
    <t>In this paper, we propose a new coded orthogonal frequency division multiplex (COFDM)-based ubiquitous antenna system, which is composed of multiple radio base stations (RBSs) deployed over the service area and Radio-on-Fiber (RoF) link that connects RBSs to the central control station (CCS). The proposed system is capable of receiving multiple mobile terminals simultaneously operating at the same frequency by making effective use of joint detection. However, the propagation delay due to the RoF link could be a major problem for realizing the ubiquitous antenna system. In order to overcome this delay problem, we assume that the guard interval of COFDM is longer than the delay difference. Furthermore, in order to improve BER performance in a multipath Rayleigh fading channel, we also propose the MSE normalization scheme followed by the use of an MMSE-based joint detector. Computer simulation results show that the proposed system can improve the frequency utilization efficiency of the broadband wireless access system.</t>
  </si>
  <si>
    <t>1685-1692</t>
  </si>
  <si>
    <t>60024322;60025017;60024322</t>
  </si>
  <si>
    <t>7202322694;35413687500;7004324341</t>
  </si>
  <si>
    <t>Okamura, Shutai;Okada, Minoru;Komaki, Shozo</t>
  </si>
  <si>
    <t>Ikoma;Suita</t>
  </si>
  <si>
    <t>Nara Institute of Science and Technology;Osaka University</t>
  </si>
  <si>
    <t>60025017;60024322</t>
  </si>
  <si>
    <t>Okamura S.</t>
  </si>
  <si>
    <t>Ubiquitous antenna system for joint detection of COFDM signals</t>
  </si>
  <si>
    <t>2-s2.0-0036630122</t>
  </si>
  <si>
    <t>['without increasing', 'weight using', 'weight calculation', 'system performance', 'smi based', 'simulation results', 'multicarrier ds', 'matrix size', 'matched filter', 'individual subcarrier', 'fft operation', 'correlation matrix', 'conventional system', 'conventional scheme', 'conventional ccm', 'cdma systems', 'calculation time']</t>
  </si>
  <si>
    <t>Adaptive array antenna | Code orthogonalizing filter (COF) | Common correlation matrix | MC-DS/CDMA | Sample matrix inversion (SMI)</t>
  </si>
  <si>
    <t>In this paper, we propose the code orthogonalizing filter (COF) based adaptive array antenna using sample matrix inversion with common correlation matrix (CCM-SMI) of time domain signals for multicarrier DS/CDMA systems. The conventional array antenna system calculates the weight using the correlation matrix of individual subcarrier's signals. On the other hand, our proposed system calculates the weight using the correlation matrix of time domain signals before FFT operation, so it can reduce the calculation time and the complexity of weight calculation than the conventional scheme, to maintain the system performance. Moreover, we consider the code orthogonalizing filter to reduce the demerit of adaptive array antenna system using sample matrix inversion algorithm with common correlation matrix that requires heavy computational complexity while the signal environment frequently changes. Our proposed system obtains more accurate channel response vector using COF than that of the conventional CCM-SMI based on the matched filter, without increasing the matrix size. The performance is evaluated in term of bit error probability. From the analysis and simulation results, it is shown that our proposed scheme achieves better BER performance than that of the conventional system.</t>
  </si>
  <si>
    <t>1604-1611</t>
  </si>
  <si>
    <t>7201986632;7103030811</t>
  </si>
  <si>
    <t>Ahn, Chang Jun;Sasase, Iwao</t>
  </si>
  <si>
    <t>Ahn C.</t>
  </si>
  <si>
    <t>Code orthogonalizing filter based adaptive array antenna using common correlation matrix of time domain signals for multicarrier DS/CDMA systems</t>
  </si>
  <si>
    <t>2-s2.0-0036630126</t>
  </si>
  <si>
    <t>['transmit diversity', 'total number', 'total antennas', 'symbol rate', 'processing gain', 'paper investigates', 'outage probability', 'limited channel', 'identical number', 'e .,', 'configuration considering', 'cell model', 'capacity normalized', 'bf employing', 'bf coupled', 'bf assuming', 'average bler', 'approximately 1', 'antennas accommodates', '5 times']</t>
  </si>
  <si>
    <t>Adaptive antenna array beam forming | Fast transmission power control | Mobile radio | Transmit diversity | W-CDMA</t>
  </si>
  <si>
    <t>This paper investigates the optimum adaptive antenna array beam forming (AAA-BF) configuration considering the diversity effect provided by transmit diversity (TD) in a multipath fading channel in the W-CDMA forward link. Computer simulation results show that the required transmit signal energy per bit-to-background noise power spectrum density ratio (Eb/N0) at the average block error rate (BLER) of 10-2 using AAA-BF coupled with TD is decreased by approximately 1.0 dB compared to that of AAA-BF assuming the identical number of total antennas when the capacity, i.e., the number of simultaneously accommodated users with the transmission power proportional to the symbol rate, normalized by processing gain, Pg, is below approximately 20%. However, we find that in an interference-limited channel, when the capacity normalized by Pg is above approximately 30%, AAA-BF employing all antennas accommodates a larger capacity compared to AAA-BF coupled with TD because of a sufficient interference suppression effect due to a much narrower beam width despite the absence of the antenna diversity effect. This paper also elucidates in a multi-cell model that AAA-BF employing all antennas can accommodate approximately 1.5 times more users with the average BLER of 10-2 and with the outage probability of 5%, compared to the case with AAA-BF coupled with TD, when the total number of antennas is 8.</t>
  </si>
  <si>
    <t>1594-1603</t>
  </si>
  <si>
    <t>60025555;60025555;60025555;60025997</t>
  </si>
  <si>
    <t>7201803759;7101896782;55411183500;7103030811</t>
  </si>
  <si>
    <t>Fukumoto, Satoru;Ihara, Taisuke;Sawahashi, Mamoru;Sasase, Iwao</t>
  </si>
  <si>
    <t>Keio University;Nippon Telegraph and Telephone Corporation</t>
  </si>
  <si>
    <t>60025997;60025555</t>
  </si>
  <si>
    <t>Fukumoto S.</t>
  </si>
  <si>
    <t>Evaluation of optimum adaptive antenna array beam forming configuration considering diversity effect in W-CDMA forward link</t>
  </si>
  <si>
    <t>2-s2.0-0036630488</t>
  </si>
  <si>
    <t>['using mpic', 'traffic channel', 'target eb', 'synchronization channel', 'stage mpic', 'rate tchs', 'paper proposes', 'multipath interference', 'mobile terminal', 'matched filter', 'link capacity', 'interfering users', 'forward link', 'fast tpc', 'desired user', 'computer simulation', 'common channels', 'common channel', 'cch ),', 'average ber', 'approximately 6', 'approximately 0', 'also show', '6 db', '5 db', '3 using', '3 db', '0 db']</t>
  </si>
  <si>
    <t>Forward link | Multipath interference canceller | Orthogonal variable spreading factor | W-CDMA</t>
  </si>
  <si>
    <t>This paper proposes a multipath interference canceller (MPIC) for orthogonal code multiplexed channels in the W-CDMA forward link and evaluates by computer simulation the improvement in BER performance owing to the multipath interference (MPI) suppression effect obtained by the MPIC. The simulation results show that a one-stage MPIC, which removes the MPI from the common pilot channel (PICH), common control channel (CCH), and synchronization channel (SCH), achieves a sufficient MPI suppression effect, and that the required received Eb/N0 of the traffic channel (TCH) at the average BER of 10-3 using the MPIC for the common channels is decreased by approximately 6.5 dB compared to that with matched filter (MF)-based Rake receiver (the transmit power ratio of each common channel to TCH: ŒîPICH/TCH = 0 dB, ŒîCCH/TCH = 5 dB, ŒîSCH/TCH = 3 dB, without fast transmit power control (TPC) and antenna diversity reception). We also show that by using MPIC, the required transmit Eb/N0 at the average BER of 10-3, when the ratio of the target Eb/I0 of the 9-interfering users to desired user is ŒîInt/Des = 6 dB with fast TPC, is increased by only approximately 0.6 dB compared to that when ŒîInt/Des = 0 dB. This is implies that the preferential MPI suppression from high-rate TCHs that abates the increase in complexity in a mobile terminal is effective in increasing the link capacity in the forward link.</t>
  </si>
  <si>
    <t>1524-1535</t>
  </si>
  <si>
    <t>60025017;60025017;60025555;60025555</t>
  </si>
  <si>
    <t>6505780221;7501431163;35560451600;55411183500</t>
  </si>
  <si>
    <t>Priantoro, Akhmad Unggul;Yamamoto, Heiichi;Higuchi, Kenichi;Sawahashi, Mamoru</t>
  </si>
  <si>
    <t>Tokyo;Ikoma</t>
  </si>
  <si>
    <t>Nippon Telegraph and Telephone Corporation;Nara Institute of Science and Technology</t>
  </si>
  <si>
    <t>60025555;60025017</t>
  </si>
  <si>
    <t>Priantoro A.</t>
  </si>
  <si>
    <t>Multipath interference canceller for orthogonal code-multiplexed channels and its performance in W-CDMA forward link</t>
  </si>
  <si>
    <t>2-s2.0-0036630502</t>
  </si>
  <si>
    <t>['minimum size', 'make reactive', 'inversely proportional', 'espar antenna', 'close proximity', 'absorber placed', 'absorber base']</t>
  </si>
  <si>
    <t>Backscattering characteristics | ESPAR antenna | Radio wave absorber | Reactive near field | Reactive-field anechoic box</t>
  </si>
  <si>
    <t>Reactive near field reflection characteristics of commercial RF absorbers are investigated to determine the minimum size of a reactive-field anechoic box necessary for measuring the reactive near field of an ESPAR antenna. The reflectivity of the absorber placed in close proximity to an antenna is inversely proportional to the distance between the antenna and the absorber. For carbon filled urethane foam tapered absorbers, we find that the backscattered reflection characteristics mainly depend on their tapered height rather than the thickness of absorber base. As a result, we show that carbon filled urethane foam pyramidal and wave surface shaped absorbers can be used to make reactive-field anechoic boxes. A prototype of a reactive-field anechoic box is presented and the distance from the absorber to the antenna is reduced to a wavelength. The prototype is verified by comparing its performance with that obtained from a large anechoic chamber.</t>
  </si>
  <si>
    <t>1451-1459</t>
  </si>
  <si>
    <t>60001271;60001271;60001271;60032987;60001271</t>
  </si>
  <si>
    <t>24483237200;35465779800;6602116294;6602358577;35511585800</t>
  </si>
  <si>
    <t>Han, Qing;Inagaki, Keizo;Iigusa, Kyouichi;Schlub, Robert;Ohira, Takashi</t>
  </si>
  <si>
    <t>Australia;Japan</t>
  </si>
  <si>
    <t>Brisbane;Kyoto</t>
  </si>
  <si>
    <t>Griffith University;Advanced Telecommunications Research Institute International (ATR)</t>
  </si>
  <si>
    <t>60032987;60001271</t>
  </si>
  <si>
    <t>Han Q.</t>
  </si>
  <si>
    <t>Reactive-field anechoic box for ESPAR antenna measurement</t>
  </si>
  <si>
    <t>2-s2.0-0036630651</t>
  </si>
  <si>
    <t>['using aaa', 'user case', 'transmitted sir', 'severe mpi', 'reverse link', 'rate users', 'one omni', 'null steering', 'four antennas', 'error floor', 'employing 4', 'average signal', 'average ber', 'array antennas', 'antenna aaa', 'amplitude variations']</t>
  </si>
  <si>
    <t>Adaptive antenna array | DS-CDMA | Mobile radio</t>
  </si>
  <si>
    <t>This paper proposes adaptive antenna array transmit diversity (AAA-TD) in the W-CDMA forward link with frequency division duplexing (FDD), based on adaptively-generated receiver antenna weights in the reverse link, which only track the changes in the average signal-to-interference power ratio (SIR) and direction of arrival (DOA) but with the calibration of the phase/amplitude variations of the parallel RF receiver/transmitter circuits corresponding to the number of array antennas. The laboratory and field experimental results exploiting AAA-TD are presented to show the strong multipath interference (MPI) suppression effect especially from high-rate users with large transmission power. Laboratory experiments elucidate that by using AAA-TD with four antennas, the required transmitted SIR before multiplying the transmitter antenna weights at the average BER of 10-3 is decreased by approximately 13 dB compared to that with one omni-directional antenna transmitter. Field experiments also show that although an error floor above 10-2 is observed with one omni-directional antenna transmitter when the transmitted SIR is - 12 dB due to severe MPI, no error floor is observed when employing 4-antenna AAA-TD and the loss of the required received signal power at the average BER of 10-3 from the single-user case is suppressed to below approximately 5 dB. Therefore, we show that AAA-TD is very effective in suppressing severe MPI especially from high rate users with large transmission power due to its adaptive main lobe and null steering.</t>
  </si>
  <si>
    <t>1612-1623</t>
  </si>
  <si>
    <t>60025555;60025555;60025555;60008435</t>
  </si>
  <si>
    <t>57206187624;55649567818;55411183500;7103400688</t>
  </si>
  <si>
    <t>Harada, Atsushi;Tanaka, Shinya;Sawahashi, Mamoru;Adachi, Fumiyuki</t>
  </si>
  <si>
    <t>Tokyo;Sendai</t>
  </si>
  <si>
    <t>Nippon Telegraph and Telephone Corporation;Tohoku University</t>
  </si>
  <si>
    <t>60025555;60008435</t>
  </si>
  <si>
    <t>Harada A.</t>
  </si>
  <si>
    <t>Experiments on adaptive antenna array transmit diversity in W-CDMA forward link</t>
  </si>
  <si>
    <t>2-s2.0-0036630793</t>
  </si>
  <si>
    <t>['urban area', 'spreading factor', 'reverse link', 'promising candidates', 'profiles ).', 'path search', 'paper elucidates', 'multipath interference', 'mpi ).', 'mhz bandwidth', 'major effects', 'increased mpi', 'employing two', 'e .,', 'cdma using', 'best performance', 'bandwidth greater', 'approximately 20', 'almost saturated', '40 mhz', '1 km']</t>
  </si>
  <si>
    <t>Broadband packet wireless access | Multicarrier/DS-CDMA | Optimum bandwidth | Reverse link</t>
  </si>
  <si>
    <t>This paper elucidates the optimum bandwidth per sub-carrier in the reverse link for multicarrier (MC)/DS-CDMA using a 10 to 80-MHz bandwidth in a multipath fading channel with numerous resolved multipaths, taking into account all major effects, i.e., the improvement in the Rake time diversity effect and the degradation in the path search and the channel estimation due to multipath interference (MPI). In the paper, we assume a broadband channel model with the maximum delay time of up to approximately 1 Œºsec simulating a microcell with the radius of less than 1 km in an urban area. The simulation results clarify that the improvement in the radio link performance is almost saturated at a bandwidth greater than approximately 40 MHz when the spreading factor of the channel is SF = 32, and the best performance is achieved at the bandwidth of approximately 20-40 MHz when SF = 4, employing two-branch antenna diversity reception (an average equal power delay profile and an exponential decay power delay profile are assumed, where the number of multipaths is changed from 12 to 48 for both profiles). This is generated by the tradeoff between the improvement in the Rake time diversity effect and the increased MPI in addition to the degradation in accuracy of the path search and channel estimation associated with a lower average received signal-to-interference plus background noise power ratio. Therefore, we conclude that MC/DS-CDMA, where each sub-carrier has the bandwidth of approximately 20-40 MHz, is one of the most promising candidates for broadband packet wireless access in the reverse link.</t>
  </si>
  <si>
    <t>1624-1634</t>
  </si>
  <si>
    <t>60025555;60025555;60025555;60025555</t>
  </si>
  <si>
    <t>7005841917;7004985082;7003936514;55411183500</t>
  </si>
  <si>
    <t>Suwa, Shingo;Atarashi, Hiroyuki;Abeta, Sadayuki;Sawahashi, Mamoru</t>
  </si>
  <si>
    <t>Suwa S.</t>
  </si>
  <si>
    <t>Optimum bandwidth per sub-carrier of multicarrier/DS-CDMA for broadband packet wireless access in reverse link</t>
  </si>
  <si>
    <t>2-s2.0-0036630819</t>
  </si>
  <si>
    <t>Deutscher Akademischer Austauschdienst</t>
  </si>
  <si>
    <t>DAAD</t>
  </si>
  <si>
    <t>['two compounds', 'three locations', 'synthetic standards', 'significantly different', 'retention times', 'pyralidae ),', 'pheromone gland', 'ms analysis', 'mixture containing', 'male antennae', 'major constituent', 'eag responses', 'ead ).', 'already reported', '6 elicited', '6 ),', '4 ),', '2 ),']</t>
  </si>
  <si>
    <t>(9Z,11E)-Hexadecadienal | Diatraea saccharalis | Sex Pheromone</t>
  </si>
  <si>
    <t>Virgin female gland extracts of sugarcane moth Diatraea saccharalis (Fabricius) (Lepidoptera: Pyralidae), from three locations in Brazil, have been analyzed. By GC-MS analysis and comparison of the chromatographic retention time of the components of the pheromone gland with those retention times of synthetic standards, we observed the presence of (Z)-hexadec-11-enal (1), hexadecanal (2), (9E,11Z)-hexadecadienal (4), (9Z,11Z)-hexadecadienal (5) and (9E,11E)-hexadecadienal (6), as minor components besides the major constituent (9Z,11E)-hexadecadienal (3) already reported. We found no variations in the composition of the gland extracts deriving from the three Brazilian populations and only two compounds, (Z)-hexadec-11-enal (1) and (9Z,11E)-hexadecadienal (3), elicited antennal responses (GC-EAD). In electroantennography (EAG), however, pure compounds 1 and 3, a binary mixture containing 1 and 3, and a mixture containing all of the six synthetic compounds 1-6 elicited a depolarization in male antennae of D. saccharalis, without any statistically different delay. The EAG responses to the other isomers of 9,11-hexadecadienal were small and not significantly different from the control, except for the (9Z,11Z)-isomer (5) which showed an relatively strong electroantennal activity.</t>
  </si>
  <si>
    <t>753-758</t>
  </si>
  <si>
    <t>Zeitschrift fur Naturforschung - Section C Journal of Biosciences</t>
  </si>
  <si>
    <t>July/August 2002</t>
  </si>
  <si>
    <t>60013792;60013792;60013792;60013792;60013792;60013792</t>
  </si>
  <si>
    <t>6505773965;7004027349;7202988799;6603774096;56237949000;7103144794</t>
  </si>
  <si>
    <t>Batista-Pereira, Luciane G.;Santangelo, Ellen M.;Stein, Kathrin;Unelius, C. Rikard;Eiras, Alvaro E.;Corr√™a, Arlene G.</t>
  </si>
  <si>
    <t>Sao Carlos</t>
  </si>
  <si>
    <t>Universidade Federal de S√£o Carlos</t>
  </si>
  <si>
    <t>Batista-Pereira L.G.</t>
  </si>
  <si>
    <t>Electrophysiological studies and identification of possible sex pheromone components of Brazilian populations of the sugarcane borer, Diatraea saccharalis</t>
  </si>
  <si>
    <t>10.1515/znc-2002-7-833</t>
  </si>
  <si>
    <t>2-s2.0-0036630909</t>
  </si>
  <si>
    <t>['simulation method', 'receiver sensitivity', 'radiation patterns', 'radiation pattern', 'radiation characteristics', 'polarization changes', 'personal computer', 'paper introduces', 'mm method', 'initial studies', 'induced currents', 'good agreement', 'ensuring convergence', 'electromagnetic simulations', 'convergence parameters', 'computer abilities', 'car analyses', 'calculation time', 'calculation requirements', 'cabin must', 'cabin antennas', 'antenna position', 'also shown', 'also needed', 'accurately estimated', '314 mhz', '11 hours', '1 gb']</t>
  </si>
  <si>
    <t>Car cabin antenna | Method of moments simulator | Multiple reflected waves | Scale model experiment</t>
  </si>
  <si>
    <t>In order to clarify the receiver sensitivity of remote keyless entry systems operating at 314 MHz, the radiation characteristics of a cabin antennas must be studied. For this purpose, electromagnetic simulations are very useful but the multiple reflected waves present in the cabin must be accurately estimated. No prior study examined the radiation characteristics of cabin antennas. This paper introduces an accurate simulation method. A MM (Method of Moments) simulator is selected because it can simulate multiple reflected waves. Initial studies are being performed to find the calculation requirements and ensuring convergence of multiple reflected wave structures. Next, calculation requirements for car analyses such as convergence parameters and computer abilities are studied. The calculation time is 11 hours by a personal computer. 1.1 GB of RAM is also needed. Many calculated results such as three-dimensional radiation patterns and induced currents on the car's body are obtained. The radiation pattern varies with antenna position, and polarization changes are shown. In order to ensure that the results are accurate, measurements are made on a one seventh scale model of a car. The good agreement of measured and calculated results verifies the validity of the simulation method. The influence of multiple reflected waves on the radiation patterns is also experimentally studied. The conclusion is that the MM method is shown to be useful in estimating the radiation pattern of cabin antennas. Interesting calculation results are also shown.</t>
  </si>
  <si>
    <t>1585-1593</t>
  </si>
  <si>
    <t>60004176;60004176;60004176;60004176;100345876</t>
  </si>
  <si>
    <t>18936261900;8355553700;18937429600;18935165200;6508143755</t>
  </si>
  <si>
    <t>Nagatomo, Hiromi;Yamada, Yoshihide;Tabira, Kenichiro;Itagaki, Teruhisa;Yuminaga, Sho</t>
  </si>
  <si>
    <t>Yokosuka;Yokosuka</t>
  </si>
  <si>
    <t>National Defense Academy of Japan;Optowave Laboratory Inc.</t>
  </si>
  <si>
    <t>60004176;100345876</t>
  </si>
  <si>
    <t>Nagatomo H.</t>
  </si>
  <si>
    <t>Radiation from multiple reflected waves emitted by a cabin antenna in a car</t>
  </si>
  <si>
    <t>2-s2.0-0036630974</t>
  </si>
  <si>
    <t>['sixteen patients', 'peripheral region', 'performed using', 'needle mono', 'minimum trauma', 'lung cancer', 'lesions immediately', 'high density', 'gasification within', 'completely disappeared', 'coagulated area', 'clinical effect', '60 seconds', '3 months', '13 nodules', '1 %.']</t>
  </si>
  <si>
    <t>OBJECTIVE: To evaluate the clinical effect, CT image changes and side-effects of percutaneous microwave coagulation therapy for lung cancer. METHODS: CT-guided percutaneous puncture was performed using a needle mono-pole microwave antenna with 65W, 2 450 MHz microwave delivered in 60 seconds to 20 peripheral lung cancer patients, including 8 suffering from primary lung cancer and 12 metastatic lung cancer (totally 28 lesions). RESULTS: Sixteen patients were alive after having been followed-up for 3 approximately 24 months. All patients showed nodules decreased in size. Diminution of over 50% was observed in 13 nodules and 3, completely disappeared. The overall response rate was 57.1%. Ellipsoid shadow 3.5 cm x 2.5 cm across was observed by CT in lesions immediately after coagulation. Gasification within the coagulated area was observed in a week with a high density in the peripheral region. Consolidation was observed in 3 months and the lesion disappeared 1 year later. Complete tumor necrosis was proved by biopsy. No side-effects or complications were observed. CONCLUSION: Percutaneous microwave coagulation therapy is a new safe treatment for lung cancer, giving marked effect but minimum trauma.</t>
  </si>
  <si>
    <t>388-390</t>
  </si>
  <si>
    <t>Zhonghua zhong liu za zhi [Chinese journal of oncology]</t>
  </si>
  <si>
    <t>60009884;60009884;60009884;60009884;60009884;60009884;60009884;60009884;60009884</t>
  </si>
  <si>
    <t>56325622700;56896542900;27172217600;57191699767;12647284900;55717441700;6604056203;55264446000;12647697400</t>
  </si>
  <si>
    <t>Feng, Weijian;Liu, Wei;Li, Caiying;Li, Zhigang;Li, Ruxun;Liu, Fengling;Zhai, Baoe;Shi, Jian;Shi, Gaofeng</t>
  </si>
  <si>
    <t>Shijiazhuang</t>
  </si>
  <si>
    <t>Hebei Medical University</t>
  </si>
  <si>
    <t>Feng W.</t>
  </si>
  <si>
    <t>Percutaneous microwave coagulation therapy for lung cancer.</t>
  </si>
  <si>
    <t>2-s2.0-0036632349</t>
  </si>
  <si>
    <t>['waveguide phenomena', 'thus help', 'study indicates', 'shallow subsurface', 'shallow boreholes', 'results presented', 'results indicate', 'radiation pattern', 'observed amplitudes', 'make ray', 'major effects', 'lower end', 'inherent problems', 'homogeneous medium', 'frequency electromagnetic', 'finite length', 'effective tool', 'distorted significantly', 'difference solution', 'derived constraints', 'cylindrical coordinates', 'conventional ray', 'conductivity structure', 'borehole wall', 'basic assumptions', 'amplitude behavior']</t>
  </si>
  <si>
    <t>High-frequency electromagnetic (EM) wave propagation phenomena associated with borehole georadar experiments are complex. To improve our understanding of the governing physical processes, we present a finite-difference solution of Maxwell's equations in cylindrical coordinates. This approach allows us to model the full EM wavefield associated with borehole georadar experiments and to assess the adequacy of ray-based methods currently used to interpret the observed amplitudes. Our results indicate that because shallow boreholes are often water filled, the finite length of the boreholes as well as changes in material properties along a borehole wall can have major effects on the amplitude behavior of borehole georadar data. As a result of waveguide phenomena, the radiation pattern of a vertical electric dipole source located in a water-filled borehole may be distorted significantly with respect to the corresponding reference radiation pattern in a homogeneous medium. Even greater distortions of the radiation pattern result when the electric dipole source is located near material boundaries or near the upper or lower end of a borehole. This study indicates that some of the basic assumptions of conventional ray-based amplitude tomography often are not fulfilled for borehole georadar data and that the derived constraints on the attenuation and conductivity structure should be regarded as qualitative in nature. The algorithm and the results presented in this study do, however, offer the perspective to alleviate some of these inherent problems and thus help to make ray-based georadar attenuation tomography a more reliable and effective tool for probing the shallow subsurface.</t>
  </si>
  <si>
    <t>1249-1257</t>
  </si>
  <si>
    <t>60025858;60028229</t>
  </si>
  <si>
    <t>35615225800;7006119244</t>
  </si>
  <si>
    <t>Holliger, Klaus;Bergmann, Tim</t>
  </si>
  <si>
    <t>Germany;Switzerland</t>
  </si>
  <si>
    <t>Hamburg;Zurich ZH,</t>
  </si>
  <si>
    <t>Universit√§t Hamburg;ETH Zurich</t>
  </si>
  <si>
    <t>60028229;60025858</t>
  </si>
  <si>
    <t>Holliger K.</t>
  </si>
  <si>
    <t>Numerical modeling of borehole georadar data</t>
  </si>
  <si>
    <t>10.1190/1.1500387</t>
  </si>
  <si>
    <t>2-s2.0-0036637651</t>
  </si>
  <si>
    <t>['tests designed', 'operations showed', 'obvious correlation', 'observed increases', 'error rate', 'electromagnetic compatibility', 'benign nature', 'arcjet operation']</t>
  </si>
  <si>
    <t>Tests designed to observe the electromagnetic compatibility of the Electric Propulsion Space Experiment 26-kW ammonia arcjet on normal spacecraft communications and operations showed no conclusive adverse effect. Two onboard antennas sensitive to the 2-, 4-, 8-, and 12-GHz frequencies detected no increase in signal amplitude clearly identifiable with arcjet operation. Analysis of the bit-error-rate test data revealed no obvious correlation between arcjet operation and the observed increases in bit-error rate. Finally, a series of qualitative observations consistently indicated the benign nature of arcjet operation on normal spacecraft events. For example, commands uplinked without abnormal rejection rate and telemetry downlinked successfully during arcjet operation.</t>
  </si>
  <si>
    <t>754-762</t>
  </si>
  <si>
    <t>Journal of Propulsion and Power</t>
  </si>
  <si>
    <t>60021706;60021706;60021706;60021706-100337620;117874062;60029575-60009037</t>
  </si>
  <si>
    <t>56619249200;6603501189;7401858479;6507869811;7004461023;55746023400</t>
  </si>
  <si>
    <t>Dulligan, M. J.;Bromaghim, D. R.;Zimmerman, J. A.;Salasovich, R. M.;Hardesty, D.;Johnson, L. K.</t>
  </si>
  <si>
    <t>United States;United States;United States;United States;Germany</t>
  </si>
  <si>
    <t>El Segundo;Edwards AFB;Pasadena;Dublin;Koln</t>
  </si>
  <si>
    <t>Aerospace Corporation, USA;Edwards Air Force Base;Jet Propulsion Laboratory;Lockheed Martin Technical Operations;ESA</t>
  </si>
  <si>
    <t>60029575;60021706;60009037;117874062;100337620</t>
  </si>
  <si>
    <t>Dulligan M.J.</t>
  </si>
  <si>
    <t>Effect of ESEX 26-kW arcjet operation on spacecraft communications</t>
  </si>
  <si>
    <t>10.2514/2.6029</t>
  </si>
  <si>
    <t>2-s2.0-0036637788</t>
  </si>
  <si>
    <t>['whether females', 'results within', 'nymphal interactions', 'maternal care', 'laid less', 'gargaphia solani', 'first brood', 'females without', 'females exposed', 'egg guarding', 'egg dumping', 'dumping stimuli', 'dumping females', 'dumping event', 'dumpers continue', 'dump mass', 'delaying oviposition', 'delay oviposition', 'artificially prolonged', 'antennal ablation']</t>
  </si>
  <si>
    <t>Egg dumping | Gargaphia solani | Juvenile hormone | Maternal care</t>
  </si>
  <si>
    <t>The eggplant lace bug, Gargaphia solani, was used to investigate the proximate factors regulating maternal care and a noncaring, condition dependent strategy called egg dumping. We hypothesize that the act of delaying oviposition while searching for a dumping opportunity suppresses oogenesis and triggers guarding behavior. We examined several predictions of this hypothesis by measuring: (1) whether females do delay oviposition in the absence of dumping stimuli, (2) whether females in transition between egg dumping and egg guarding are capable of expressing either reproductive option, (3) the effect of nymphal interactions and antennal ablation on the duration of maternal care, and (4) oogenesis in guarding and dumping females. We found that females without a dumping opportunity wait, on average, 30 h longer to oviposit than females exposed to a dump mass. Females that had initiated their own egg mass could resume egg dumping if they had laid less than half of their eggs but were unlikely to abandon their eggs when most had been laid. Maternal care in G. solani can be prolonged if interactions with nymphs are artificially prolonged. Females require antennae to maintain maternal care. Presumably antennae transduce cues from eggs and nymphs. Dissections of dumping and guarding females 72 h after their first oviposition demonstrated that dumpers continue to produce primary oocytes after a dumping event but guarders terminate oogenesis while caring for their first brood. We interpret all of these results within the context of the hypothesis that juvenile hormone titers regulate the expression of both egg dumping and egg guarding.</t>
  </si>
  <si>
    <t>495-511</t>
  </si>
  <si>
    <t>Journal of Insect Behavior</t>
  </si>
  <si>
    <t>60023004;60023004;60023004;60023004</t>
  </si>
  <si>
    <t>7102221276;7003609238;7003761672;7005514125</t>
  </si>
  <si>
    <t>Parr, Annika;Tallamy, Douglas W.;Monaco, Erin L.;Pesek, John D.</t>
  </si>
  <si>
    <t>Parr A.</t>
  </si>
  <si>
    <t>Proximate factors regulating maternal options in the eggplant lace bug, Gargaphia solani (Heteroptera: Tingidae)</t>
  </si>
  <si>
    <t>10.1023/A:1016329216655</t>
  </si>
  <si>
    <t>2-s2.0-0036638154</t>
  </si>
  <si>
    <t>['ta2o5 film', 'step nitridation', 'si3n4 film', 'shunt diodes', 'shrinking dimension', 'shorter time', 'promising index', 'plasma nonuniformity', 'mos devices', 'leakier characteristic', 'interface stress', 'inferior reliability', 'induced damage', 'improvement could', 'important issue', 'hydrogen effects', 'gate dielectrics', 'frequency application', 'favorable due', 'f noise', 'especially accompanied', 'electrical properties', 'conventional one', 'comprehensive study', 'comparable plasma', 'charging effects', 'charging damage', 'breakdown reveal', 'better reliability', 'assessing plasma', 'also investigated']</t>
  </si>
  <si>
    <t>Amorphous silicon | Antenna | High dielectric constant material | MOS | Oxynitride | Plasma-charging damage | Si N 3 4 | Ta O 2 5</t>
  </si>
  <si>
    <t>Plasma-charging damage on gate dielectrics of MOS devices is an important issue because of shrinking dimension, plasma nonuniformity, and effects on high-k gate dielectrics. A comprehensive study of plasma-charging effects on the electrical properties of MOS devices was investigated in this work. Shunt diodes were used to estimate the charging polarity distribution. For high-frequency application, the 1/f noise was found to be a promising index for assessing plasma-charging damage. Gate oxynitride formed by two-step nitridation was demonstrated to have better electrical reliability as compared to the conventional one-step nitridation, especially accompanied by amorphous silicon gate electrode. This improvement could be attributed to the relaxation of interface stress by amorphous silicon gate electrode and the suppression of hydrogen effects by gate oxynitride using two-step nitridation. Plasma-charging damage on Si3N4 and Ta2O5 gate dielectrics with high dielectric constant was also investigated. For MOS devices with Si3N4 film, the leakier characteristic and shorter time to breakdown reveal its inferior reliability. For MOS devices with Ta2O5 gate dielectric, the trap-assisted current mechanism makes a thicker physical thickness of Ta2O5 film more susceptible to plasma-charging-induced damage. Smaller physical thickness of Ta2O5 film in MOS devices is favorable due to the better reliability and comparable plasma-induced electrical degradation.</t>
  </si>
  <si>
    <t>1151-1157</t>
  </si>
  <si>
    <t>IEEE Transactions on Electron Devices</t>
  </si>
  <si>
    <t>60018029;60018029;60018029;60018029;60018029;60018029;60018029;60018029</t>
  </si>
  <si>
    <t>7004487502;37062684000;57198816905;57192217607;55828149333;57198348535;56321332600;7004160030</t>
  </si>
  <si>
    <t>Tzeng, Pei Jer;Chang, Yi Yuan Ian;Yeh, Chun Chen;Chen, Chih Chiang;Liu, Chien Hung;Liu, Mu Yi;Wu, Bone Fong;Chang-Liao, Kuei Shu</t>
  </si>
  <si>
    <t>Hsinchu</t>
  </si>
  <si>
    <t>National Tsing Hua University</t>
  </si>
  <si>
    <t>Tzeng P.J.</t>
  </si>
  <si>
    <t>Plasma-charging effects on submicron MOS devices</t>
  </si>
  <si>
    <t>10.1109/TED.2002.1013270</t>
  </si>
  <si>
    <t>2-s2.0-0036638423</t>
  </si>
  <si>
    <t>['vector channel', 'three times', 'sight channels', 'prediction filter', 'novel synthesis', 'measurements taken', 'many researchers', 'improvement allows', 'experimental results', 'duplex interval', 'downtown austin', 'channel separately', '10 db']</t>
  </si>
  <si>
    <t>Antenna arrays | Identification | Mobile communication | Modeling | Multipath channels</t>
  </si>
  <si>
    <t>Recently, many researchers have done significant work to reduce fast fading in single channel wireless systems using prediction. In this paper, we introduce a novel synthesis and prediction filter at the smart antenna base station to predict the vector channel in time-division duplex systems. We show the advantage of modeling each component of the vector channel with the same coefficients over modeling each channel separately. Experimental results from measurements taken in downtown Austin show that prediction of the vector channel is feasible, even as far as ten steps ahead. Ray tracing simulations of downtown Austin, assuming noiseless line-of-sight and nonline-of-sight channels, show that these predictions enhance downlink beamforming resulting in improvements in downlink received power in excess of 10 dB in nonline-of-sight scenarios compared to beamforming without predictions. Furthermore, this improvement allows an increase in the duplex interval by more than three times, assuming constant mobile velocity.</t>
  </si>
  <si>
    <t>1121-1129</t>
  </si>
  <si>
    <t>;60014662;60030003</t>
  </si>
  <si>
    <t>7003578526;7004328694;7404265004</t>
  </si>
  <si>
    <t>Arredondo, Alberto;Dandekar, Kapil R.;Xu, Guanghan</t>
  </si>
  <si>
    <t>San Jose;Philadelphia</t>
  </si>
  <si>
    <t>Cisco Systems;Drexel University</t>
  </si>
  <si>
    <t>60030003;60014662</t>
  </si>
  <si>
    <t>Arredondo A.</t>
  </si>
  <si>
    <t>Vector channel modeling and prediction for the improvement of downlink received power</t>
  </si>
  <si>
    <t>10.1109/TCOMM.2002.800827</t>
  </si>
  <si>
    <t>2-s2.0-0036638437</t>
  </si>
  <si>
    <t>['vertical climb', 'transmitting antennas', 'thus demonstrated', 'spatial distribution', 'sideways flight', 'radio waves', 'radio anomalies', 'periodic fluctuation', 'particular capabilities', 'paper proposes', 'obstacles near', 'localizer signal', 'japan revealed', 'ins system', 'ils situated', 'hybrid dgps', 'float structure', 'due mainly', 'directly measuring', 'determined using', 'control tower', 'asymmetric variation', 'approach path']</t>
  </si>
  <si>
    <t>The Instrument Landing System (ILS) is prone to signal errors due to such factors as ground surface characteristics and obstacles near the transmitting antennas. For evaluating such radio anomalies, this paper proposes a flight test method that exploits the particular capabilities of helicopters, such as hover, vertical climb and sideways flight, to map the ILS signal distribution around the approach path. This flight test method, named 'ILS sweep', was used to evaluate an ILS situated on the Mega-Float, a large floating marine structure, which was expected to cause radio anomalies. ILS signal errors were determined using the National Aerospace Laboratory of Japan's MuPAL-Œµ research helicopter, by comparing signal measurements with highly accurate position data obtained from a hybrid DGPS/INS system. Some characteristic ILS signal errors were observed such as periodic fluctuation of the glide slope signal and asymmetric variation of the localizer signal. Numerical analysis conducted by the Electronic Navigation Research Institute of Japan revealed that these anomalies were due mainly to the diffraction of radio waves by the edges of the Mega-Float structure and by the control tower and 'dolphin' structures located beside its runway. The proposed ILS evaluation method was thus demonstrated to be effective for directly measuring the spatial distribution of ILS signal errors and clarifying their causes.</t>
  </si>
  <si>
    <t>169-177</t>
  </si>
  <si>
    <t>Journal of the American Helicopter Society</t>
  </si>
  <si>
    <t>60022990;60022990;60022990</t>
  </si>
  <si>
    <t>10240044700;7202193467;57225672214</t>
  </si>
  <si>
    <t>Matayoshi, Naoki;Okuno, Yoshinori;Yokoyama, Hisashi</t>
  </si>
  <si>
    <t>Chofu</t>
  </si>
  <si>
    <t>Japan Aerospace Exploration Agency</t>
  </si>
  <si>
    <t>Matayoshi N.</t>
  </si>
  <si>
    <t>Evaluation of ILS radio anomalies by helicopter flight test and numerical analysis</t>
  </si>
  <si>
    <t>10.4050/jahs.47.169</t>
  </si>
  <si>
    <t>2-s2.0-0036641334</t>
  </si>
  <si>
    <t>['theory based', 'rights reserved', 'receiving properties', 'power gain', 'operating frequency', 'microfabrication technique', 'fabricated using', '28 thz']</t>
  </si>
  <si>
    <t>Antenna array | Slot antenna | Submillimeter wave | Thin film antenna</t>
  </si>
  <si>
    <t>Thin film parasitic slot antenna arrays with 0.1-Œºm-width DC cuts were fabricated using a microfabrication technique, and the receiving properties were investigated at 28 THz in order to expand the operating frequency and to improve the power gain. The experimental results indicate that the fabricated antenna arrays operate as expected from the theory based on the transmission line model, and the power gain improved by 6 dB compared to the single slot antenna when fabricating the 7-parasitic slot antenna array. ¬© 2002 Elsevier Science Ltd. All rights reserved.</t>
  </si>
  <si>
    <t>1049-1054</t>
  </si>
  <si>
    <t>61-62</t>
  </si>
  <si>
    <t>60004176;60004176;60004176;60024322</t>
  </si>
  <si>
    <t>7004555963;35264138800;55218900300;35449597700</t>
  </si>
  <si>
    <t>Yasuoka, Yoshizumi;Hashimoto, Shoji;Abe, Yasuhiko;Gamo, Kenji</t>
  </si>
  <si>
    <t>Suita;Yokosuka</t>
  </si>
  <si>
    <t>Osaka University;National Defense Academy of Japan</t>
  </si>
  <si>
    <t>60024322;60004176</t>
  </si>
  <si>
    <t>Yasuoka Y.</t>
  </si>
  <si>
    <t>Fabrication of the thin film slot antenna arrays for receiving 28 THz-CO&lt;inf&gt;2&lt;/inf&gt; laser radiation</t>
  </si>
  <si>
    <t>S0167931702004690</t>
  </si>
  <si>
    <t>10.1016/S0167-9317(02)00469-0</t>
  </si>
  <si>
    <t>2-s2.0-0036643692</t>
  </si>
  <si>
    <t>['term operations', 'serious hot', 'semiconductor field', 'profiling technique', 'plasma etching', 'observed effect', 'mainly attributed', 'l ).', 'interface traps', 'experimental results', 'enhanced hc', 'enhanced damage', 'effect transistor', 'edge damage', 'drain current', 'dominant mechanism', 'device reliability', 'charge pumping', 'channel devices', 'antenna effect']</t>
  </si>
  <si>
    <t>Antenna effect | Charge pumping profiling technique | Device reliability | Interface trap generation | Plasma edge damage | Plasma etching | Plasma-charging enhanced hot-carrier effect | Three-phase plasma damage mechanism</t>
  </si>
  <si>
    <t>Plasma etching of poly-silicon in a metal-oxide-semiconductor field-effect transistor (MOSFET) during the gate definition process induces edge damage at the gate-drain overlap edge. This edge damage will be further enhanced by the antenna effect and cause a more serious hot-carrier (HC) effect, particularly in short-channel devices. We call this phenomenon the plasma-charging-enhanced HC effect. In this paper, this plasma-charging-enhanced HC effect is evaluated by the charge pumping (CP) profiling technique, in which the enhanced damage at the gate-drain overlap gate oxide region can be identified. A three-phase plasma damage mechanism is then proposed to explain the observed effect. According to experimental results, it was shown that the interface traps generated at the gate-drain overlap edge are mainly attributed to the plasma-charging-enhanced HC effect. These interface traps (Nit) become the dominant mechanism of the drain current (ID) degradation, which increases with a reducing channel length (L). Again, the enhanced HC-effect-induced-degradation will dominate the device reliability under long-term operations.</t>
  </si>
  <si>
    <t>4493-4499</t>
  </si>
  <si>
    <t>60012370;60015761;60012370</t>
  </si>
  <si>
    <t>7410249264;55490627300;7405572215</t>
  </si>
  <si>
    <t>Chen, Shang Jr;Chung, Steve Shao Shiun;Lin, Horng Chih</t>
  </si>
  <si>
    <t>Hsinchu;Hsinchu</t>
  </si>
  <si>
    <t>National Nano Device Laboratories Taiwan;National Chiao Tung University</t>
  </si>
  <si>
    <t>60015761;60012370</t>
  </si>
  <si>
    <t>Chen S.J.</t>
  </si>
  <si>
    <t>Charge pumping profiling technique for the evaluation of plasma-charging-enhanced hot-carrier effect in short-n-channel metal-oxide-semiconductor field-effect transistors</t>
  </si>
  <si>
    <t>10.1143/jjap.41.4493</t>
  </si>
  <si>
    <t>2-s2.0-0036655532</t>
  </si>
  <si>
    <t>Ministry of Science and Technology</t>
  </si>
  <si>
    <t>MOST</t>
  </si>
  <si>
    <t>['presented respectively', 'paper presents', 'immersed icp', 'icp magnetron', 'icp evaporation', 'efficient production', 'driving frequency', 'depositing ions', 'decorative tin', 'crn coatings', 'capacitively coupled', 'assisted technique', 'antenna materials']</t>
  </si>
  <si>
    <t>Decorative coating | Inductively coupled plasma (ICP) | Super-hard coating</t>
  </si>
  <si>
    <t>An inductively coupled plasma (ICP) assisted technique is expected to be the next generation deposition technique due to its many beneficial properties. This paper presents and internal type RF ICP process. The core of this technology is the efficient production and control of self-depositing ions and reactive gas ions by an induced electric field. The properties of the immersed ICP can be tuned between the capacitively coupled and inductively coupled state by changing the antenna materials, the tuning network design, the driving frequency and the external magnetic field. Examples of the applications of ICP to super-hard and decorative TiN and CrN coatings, which were produced by ICP magnetron and ICP evaporation, are presented respectively.</t>
  </si>
  <si>
    <t>145-150</t>
  </si>
  <si>
    <t>Rare Metals</t>
  </si>
  <si>
    <t>60013682;60012684</t>
  </si>
  <si>
    <t>7601454858;57193327741</t>
  </si>
  <si>
    <t>Lee, Jung Joong;Junghoon, Joo</t>
  </si>
  <si>
    <t>Seoul;Gunsan</t>
  </si>
  <si>
    <t>Seoul National University;Kunsan National University</t>
  </si>
  <si>
    <t>Application of inductively coupled plasma to super-hard and decorative coatings</t>
  </si>
  <si>
    <t>2-s2.0-0036659136</t>
  </si>
  <si>
    <t>['unavoidable approach', 'sunbeam project', 'software radio', 'smart antennas', 'scalability needed', 'physical layer', 'paper summarises', 'ip connections', 'increasing bandwidth', 'european networks', 'dcs 1800', 'covered partially']</t>
  </si>
  <si>
    <t>Adaptive antenna | Base station | Digital circuit | Digital signal processing | European union | International cooperation | Mobile radiocommunication | Physical layer | Reconfigurable circuit | Research program | Software radio | System architecture | Transceiver | UMTS | Wide band</t>
  </si>
  <si>
    <t>With the arrival of 3G radio mobile communications standards namely UMTS, new requirements arose for the wireless cellular networks. They concern the quality of the transmissions, the compatibility with pre-existing 2G networks and between different 3G networks and of course the increasing bandwidth to bring new high data rate demanding services through IP connections. The SUNBEAM project was at the convergence of two key enabling technologies for 3G : software radio and smart antennas. Software radio appears to be an unavoidable approach to fulfil these specifications, but it needs to be used with new hardware architectures designed to support it. ACTS European project SUNBEAM just covered partially this subject as it concerned flexible multi-standard smart BTS architecture study in the context of the migration of European networks from 2G (GSM, DCS 1800) to 3G (UMTS/FDD, UMTS/TDD), concentrating on the physical layer. Digital smart antennas techniques were central in the scope of SUNBEAM, since they are to bring the decisive performance improvements 3G transmissions require. This paper summarises the essential results achieved within the project and makes an attempt to establish global specifications for BTS architecture design to achieve the flexibility, the reconfigurability and the scalability needed to implement software radio.</t>
  </si>
  <si>
    <t>626-652</t>
  </si>
  <si>
    <t>July-August 2002</t>
  </si>
  <si>
    <t>60107883;60107883;60107883</t>
  </si>
  <si>
    <t>7102670338;20436653800;57191195314</t>
  </si>
  <si>
    <t>Thibault, Jo√´l;Nicollet, Eric;Demeure, C√©dric</t>
  </si>
  <si>
    <t>Gennevilliers</t>
  </si>
  <si>
    <t>Thales Communications &amp; Security</t>
  </si>
  <si>
    <t>Thibault J.</t>
  </si>
  <si>
    <t>Software defined radio architecture for cellular networks base stations: The SUNBEAM project</t>
  </si>
  <si>
    <t>2-s2.0-0036660508</t>
  </si>
  <si>
    <t>['vectorial superposition', 'third chapter', 'similar accuracy', 'short time', 'several conditions', 'second point', 'remote zone', 'reflected egbs', 'reflected egb', 'reflected beam', 'radiation pattern', 'radiated field', 'proposed paper', 'primary feed', 'paraxial approximation', 'near zone', 'method allows', 'key elements', 'incident field', 'improved egbs', 'four points', 'far field', 'elementary beam', 'egb ).', 'computed directly', 'basic principles', 'antenna pattern']</t>
  </si>
  <si>
    <t>Elliptical section | Gaussian beam | Half space | Huygens principle | Radiation pattern | Reflector antenna | Space antenna | System decomposition | Wave reflection</t>
  </si>
  <si>
    <t>The radiation pattern of the primary feed is developed in a set of elliptical gaussian beams (EGB). Each of them has a limited spatial intersection with the reflector. Under several conditions, any incident EGB creates a reflected beam which is also an EGB and its parameters can be computed directly. The antenna pattern is achieved by summing all the reflected EGBs. Such operations require short CPU time (100 seconds typically on a HP PA 9000/735 workstation). In the proposed paper, we expose the basic principles and key elements of this method in four points. The first one describes the decomposition of the incident field on a set of EGB. The second point is the use of improved EGBS with respect to the paraxial approximation to get stabilized radiation pattern in the far field. The third chapter is related to the interaction of an elementary beam with the reflector. Lastly the radiated field is calculated, at any point of space, as the vectorial superposition of the reflected EGB. This method allows to obtain the radiated field from the near zone to the remote zone with a similar accuracy in a very short time.</t>
  </si>
  <si>
    <t>775-797</t>
  </si>
  <si>
    <t>60106010-60027245;60106010;60027245</t>
  </si>
  <si>
    <t>7003797453;7004561133;57204245978</t>
  </si>
  <si>
    <t>Schott, Pierre;Lema√Ætre, Fran√ßois;Pascal, Olivier</t>
  </si>
  <si>
    <t>Palaiseau;Toulouse</t>
  </si>
  <si>
    <t>ONERA-DEMR - √âlectromagn√©tisme et Radar;Universite Paul Sabatier Toulouse III</t>
  </si>
  <si>
    <t>60106010;60027245</t>
  </si>
  <si>
    <t>Schott P.</t>
  </si>
  <si>
    <t>Use of Gaussian beams to compute antenna pattern</t>
  </si>
  <si>
    <t>2-s2.0-0036660808</t>
  </si>
  <si>
    <t>['subspace methods', 'several transmit', 'receiver back', 'receive antennas', 'readily available', 'radio channels', 'practical application', 'potential offered', 'inspired theorists', 'fully benefit', 'channel knowledge']</t>
  </si>
  <si>
    <t>In recent years radio communications systems, which utilize antenna arrangements consisting of several transmit and receive antennas, have inspired theorists and are now on the verge of practical application, for instance in future mobile radio systems. In order to fully benefit of the potential offered by such MIMO (Multiple Input Multiple Output) systems, the knowledge of the radio channels should be available and considered in the signal processing algorithms both at the transmitter and the receiver. At the receiver this knowledge can be gained by state of the art training sequence based, semi-blind or blind channel estimation. However, at the transmitter the channel knowledge is not readily available and has to be obtained for instance by signalling the channel information gained at the receiver back to the transmitter. Unfortunately, this back signalling consumes transmission resources. In the paper a cost efficient signalling concept for this purpose is proposed, which relies on subspace methods.</t>
  </si>
  <si>
    <t>146-149</t>
  </si>
  <si>
    <t>60009941;60009941;60009941;60009941</t>
  </si>
  <si>
    <t>6506386116;7005997210;7102238211;7401450792</t>
  </si>
  <si>
    <t>J√∂tten, Christoph Arnold;Baier, Paul Walter;Meurer, Michael;Weber, Tobias</t>
  </si>
  <si>
    <t>Kaiserslautern</t>
  </si>
  <si>
    <t>Technische Universit√§t Kaiserslautern</t>
  </si>
  <si>
    <t>J√∂tten C.</t>
  </si>
  <si>
    <t>Subspace related signalling of feedback information for low rank MIMO channels</t>
  </si>
  <si>
    <t>10.1515/FREQ.2002.56.7-8.146</t>
  </si>
  <si>
    <t>2-s2.0-0036661483</t>
  </si>
  <si>
    <t>['work concerns', 'reflected field', 'interference phenomena', 'fast acquisition', 'experimental set', 'diffracted field', 'allowing parameterization']</t>
  </si>
  <si>
    <t>Breast | Circular antenna | Ultrasonic diffraction tomography</t>
  </si>
  <si>
    <t>Compared to echography, which exploits only the reflected field, ultrasonic diffraction tomography improves image resolution by combining the total diffracted field. For breast cancer imaging, this improvement reinforces contrast between various breast tissues and structures by eliminating some interference phenomena such as speckle and then allowing parameterization of the images. Our work concerns the development of an experimental set-up for fast acquisition of the diffracted field and construction of two-dimensional tomographic images. For this purpose, we developed a multichannel ultrasound circular antenna with eight focused transducers.</t>
  </si>
  <si>
    <t>177-189</t>
  </si>
  <si>
    <t>Ultrasonic Imaging</t>
  </si>
  <si>
    <t>60073354;60073354;60073354;60073354</t>
  </si>
  <si>
    <t>6603394348;8134511000;7003826098;7202390997</t>
  </si>
  <si>
    <t>Lasaygues, P.;Tanne, D.;Mensah, S.;Lefebvre, J. P.</t>
  </si>
  <si>
    <t>LMA Laboratoire de M√©canique et d'Acoustique</t>
  </si>
  <si>
    <t>Lasaygues P.</t>
  </si>
  <si>
    <t>Circular antenna for breast ultrasonic diffraction tomography</t>
  </si>
  <si>
    <t>10.1177/016173460202400304</t>
  </si>
  <si>
    <t>2-s2.0-0036663936</t>
  </si>
  <si>
    <t>['subsatellite track', 'source storm', 'significant segment', 'sensing products', 'satellite pass', 'received power', 'promising use', 'positional accuracy', 'meteorological features', 'location ambiguity', 'intrinsic right', 'ground location', 'global remote', 'future applications', 'directly reveal', '500 km']</t>
  </si>
  <si>
    <t>Antennas | Direction finding | Lightning | Remote sensing</t>
  </si>
  <si>
    <t>The recording of radio frequency signals from space potentially provides a means for global, near-real-time remote sensing of vigorous convective storms and a possible early warning system for convection-associated severe weather. In general, radio frequency signals arriving at a satellite with modest antenna gain do not directly reveal the ground location of those signals' source. We develop here a means of inferring the source location using repeated signal recordings from the same source storm, with the successive recordings taken along a significant segment of the satellite pass in view of the storm. The method is based on the ratio of received power on each of a pair of crossed dipole antennas. This method has a positional accuracy of 100-500 km. Moreover, the method has an intrinsic right-left (with respect to the subsatellite track) location ambiguity. A promising use of this technique in future applications will be as an aid in assigning lightning RF emission sources to meteorological features from other global remote-sensing products, for example satellite infrared imagery of clouds.</t>
  </si>
  <si>
    <t>17-1-17-20</t>
  </si>
  <si>
    <t>60006164;60006164</t>
  </si>
  <si>
    <t>7403204511;7202920419</t>
  </si>
  <si>
    <t>Jacobson, Abram R.;Shao, Xuan Min</t>
  </si>
  <si>
    <t>Los Alamos</t>
  </si>
  <si>
    <t>Los Alamos National Laboratory</t>
  </si>
  <si>
    <t>Jacobson A.R.</t>
  </si>
  <si>
    <t>On-orbit direction finding of lightning radio frequency emissions recorded by the FORTE satellite</t>
  </si>
  <si>
    <t>10.1029/2001rs002510</t>
  </si>
  <si>
    <t>2-s2.0-0036663981</t>
  </si>
  <si>
    <t>['wave traveling', 'time domain', 'theoretical fields', 'sommerfeld integrals', 'pseudolateral wave', 'physical dimensions', 'lossy media', 'isolate near', 'invalidate go', 'half plane', 'go approximation', 'geometries typical', 'geometric optics', 'frequency domain', 'field effects', 'different speeds', 'delay associated', 'also show', 'adjacent fields', 'additional pulse', '8 ghz', '1 cm']</t>
  </si>
  <si>
    <t>Geometric optics | Indoor propagation channel | Numerical electrodynamics | Propagation over dielectric half plane | Ray trace model | Sommerfeld integral</t>
  </si>
  <si>
    <t>In this study we investigated the geometric optics (GO) approximation to the fields of an infinitesimal electric dipole above a half plane for geometries typical of wireless indoor communications. This inspection was motivated by efforts to establish a ray trace model to characterize indoor radio propagation channels. Eight canonical geometries were examined to isolate near-surface and near-field effects that are not accounted for in the GO approximation. Common building materials and physical dimensions (i.e., antenna separation and height) as small as 1 cm were investigated for frequencies up to 8 GHz. Theoretical fields were calculated via numerical evaluation of Sommerfeld integrals and compared to corresponding GO approximations. As expected, near-field and near-surface (e.g., surface wave) mechanisms which invalidate GO were observed. Close to the surface, an interesting interference pattern in the frequency domain was identified. Mathematical manipulation showed that this so-called "pseudolateral wave" phenomenon was caused by adjacent fields in the two media propagating at different speeds. Next, we transformed the results to the time domain and used delay spread as a metric to quantify GO error. We also show that the pseudolateral wave manifests itself in the time domain as an additional pulse that arrives at a delay associated with the speed of a wave traveling in the lossy media.</t>
  </si>
  <si>
    <t>1-1-1-22</t>
  </si>
  <si>
    <t>60004835;60000221;60023053</t>
  </si>
  <si>
    <t>7005175437;35588296300;7101643443</t>
  </si>
  <si>
    <t>Cotton, Michael G.;Kuester, Edward F.;Holloway, Christopher L.</t>
  </si>
  <si>
    <t>Gaithersburg;Boulder;Boulder</t>
  </si>
  <si>
    <t>National Institute of Standards and Technology;Institute for Telecommunication Sciences;University of Colorado Boulder</t>
  </si>
  <si>
    <t>60023053;60004835;60000221</t>
  </si>
  <si>
    <t>Cotton M.G.</t>
  </si>
  <si>
    <t>An investigation into the geometric optics approximation for indoor scenarios with a discussion on pseudolateral waves</t>
  </si>
  <si>
    <t>10.1029/2000rs002508</t>
  </si>
  <si>
    <t>2-s2.0-0036664015</t>
  </si>
  <si>
    <t>['typical dipole', 'specified location', 'simple method', 'modeled results', 'method combines', 'field measurement', 'engineering accuracy', 'enclosure structure', 'difference time', 'connector excites', 'conducting enclosure', 'cm radiation', 'cable attached', 'attached cable']</t>
  </si>
  <si>
    <t>Asymmetrical dipole | Cable | Common-mode radiation | Conducting enclosure</t>
  </si>
  <si>
    <t>Common-mode (CM) radiation from a cable attached to a conducting enclosure has a typical dipole-type antenna structure, in which an equivalent noise voltage source located at the connector excites the attached cable against the enclosure to produce radiated emissions. Based on this mechanism, a simple method for predicting the CM radiation from the cable/enclosure structure was proposed. The method combines an equivalent dipole approximation with sinusoidal current distribution and CM current measurement at a specified location on the cable. Its validity was examined in comparison with the far-field measurement and finite-difference time-domain (FDTD) modeling. The predicted resonance frequencies and CM radiation levels were validated with engineering accuracy, i.e., within 30MHz and 6dB, respectively, from the measured and FDTD-modeled results in the frequencies above 150MHz.</t>
  </si>
  <si>
    <t>1360-1367</t>
  </si>
  <si>
    <t>60024751;60107350;60024751</t>
  </si>
  <si>
    <t>7701311937;7003291112;7005976175</t>
  </si>
  <si>
    <t>Wang, Jianqing;Sasabe, Kohji;Fujiwara, Osamu</t>
  </si>
  <si>
    <t>Kadoma;Nagoya</t>
  </si>
  <si>
    <t>Panasonic Corporation;Nagoya Institute of Technology</t>
  </si>
  <si>
    <t>60107350;60024751</t>
  </si>
  <si>
    <t>Wang J.</t>
  </si>
  <si>
    <t>A simple method for predicting common-mode radiation from a cable attached to a conducting enclosure</t>
  </si>
  <si>
    <t>2-s2.0-0036664556</t>
  </si>
  <si>
    <t>['squares method', 'rigorous fit', 'log normal', 'grazing angles', 'distributed sea', 'band radar', 'aic ).', '5 ¬∞.', '1 ¬∞']</t>
  </si>
  <si>
    <t>AIC | Amplitude statistics | Sea clutter | X-band radar</t>
  </si>
  <si>
    <t>We observed the log normal, log-Weibull and K-distributed sea-clutter from high-sea state 7 with an X-band radar for grazing angles between 3.1¬∞ and 17.5¬∞. To determine the sea-clutter amplitude statistics, we introduced the Akaike Information Criterion (AIC). which is more rigorous fit of the distribution to the data than the least-squares method.</t>
  </si>
  <si>
    <t>1375-1381</t>
  </si>
  <si>
    <t>60004176;60004176</t>
  </si>
  <si>
    <t>7005524631;14030281600</t>
  </si>
  <si>
    <t>Sayama, Shuji;Sekine, Matsuo</t>
  </si>
  <si>
    <t>Sayama S.</t>
  </si>
  <si>
    <t>Log-normal, log-Weibull and K-distributed sea clutter</t>
  </si>
  <si>
    <t>2-s2.0-0036664557</t>
  </si>
  <si>
    <t>['three subreflectors', 'relationships exist', 'reflector system', 'graphical representation', 'elimination condition', 'derived simply', 'derived condition', 'coordinate axes']</t>
  </si>
  <si>
    <t>Beam mode expansion method | Broadband characteristics condition | Cross-polarization elimination condition | Four-reflector offset antennas</t>
  </si>
  <si>
    <t>We design a four-reflector offset antenna satisfying the cross-polarization elimination condition and the broadband characteristics condition which consists of one primary horn, three subreflectors and one main reflector. The cross-polarization elimination condition for the four-reflector offset antennas is expressed by the equations of hyperbolas with the coordinate axes of the reciprocal of equivalent focal lengths. The configurations of the reflector system are derived simply from the graphical representation because four-reflector offset antennas satisfying these relationships exist on the hyperbolas with the coordinate axes of the reciprocal of equivalent focal lengths. Furthermore, we clarified that the derived condition for having planar phase front applying the broadband characteristics condition is independent of frequency. An actual design example for the four-reflector offset antennas satisfying the cross-polarization . elimination condition and the condition for having planar phase front, both of which are independent of frequency is shown. The design method using the graphical representation is simpler than that of the tri-reflector offset antennas.</t>
  </si>
  <si>
    <t>1342-1351</t>
  </si>
  <si>
    <t>60101699;60101699;60025555;60006838;60021120</t>
  </si>
  <si>
    <t>7004509347;36952712900;7402364536;7004304668;7005013387</t>
  </si>
  <si>
    <t>Furuno, Takayoshi;Takabayashi, Mikio;Kawakami, Yoichi;Katagi, Takashi;Ikuno, Hiroyoshi</t>
  </si>
  <si>
    <t>Tokyo;Tokyo;Kumamoto;</t>
  </si>
  <si>
    <t>Mitsubishi Electric Corporation;Nippon Telegraph and Telephone Corporation;Kumamoto University;Kanazawa Institute of Technology</t>
  </si>
  <si>
    <t>60101699;60025555;60021120;60006838</t>
  </si>
  <si>
    <t>Furuno T.</t>
  </si>
  <si>
    <t>Four-reflector offset antennas for space communications</t>
  </si>
  <si>
    <t>2-s2.0-0036664694</t>
  </si>
  <si>
    <t>['wireless homelink', 'video streams', 'results confirm', 'relay transfer', 'proposed scheme', 'pipeline repeater', 'one frame', 'numerical analyses', 'isochronous packets', 'human bodies', 'hub station', 'frequently caused', 'efficient use', 'direct communication', 'conduct measurements', 'bandwidth resource']</t>
  </si>
  <si>
    <t>Directional antenna | Isochronous transfer | Wireless 1394 | Wireless homelink | Wireless repeater</t>
  </si>
  <si>
    <t>In a wireless home network, shadowing is frequently caused by human bodies or furniture. Therefore, relay transmission function is considered for the hub station in Wireless Homelink when the direct communication of terminals is obstructed. However, in relaying high rate isochronous data such as video streams, the bandwidth resource of Wireless Homelink may be crammed with those data. In this paper, we propose an efficient relay scheme-"Pipeline Repeater" for Wireless Homelink. The proposed scheme spatially multiplexes the relay transfer of the isochronous data using antenna directivity. The Pipeline Repeater can relay the isochronous packets as an efficient use of rhe limited frequency band, and it can be achieved to repeat the high rate data with delay of only one frame. To verify the proposed scheme, we conduct measurements in some actual home environments, and perform the numerical analyses and computer simulations based on the measurements. Our results confirm the efficiency of the Pipeline Repeater scheme.</t>
  </si>
  <si>
    <t>1283-1292</t>
  </si>
  <si>
    <t>60025997;100505978;100505978;100505978;60025997</t>
  </si>
  <si>
    <t>7407132775;7006246490;57192482716;7102400578;35402098000</t>
  </si>
  <si>
    <t>Kobayashi, Kou;Udagawa, Tomoyuki;Zhang, Honggang;Arita, Takemi;Nakagawa, Masao</t>
  </si>
  <si>
    <t>Tokyo;Kanagawa Prefecture</t>
  </si>
  <si>
    <t>Keio University;Organization of Japan</t>
  </si>
  <si>
    <t>60025997;100505978</t>
  </si>
  <si>
    <t>Kobayashi K.</t>
  </si>
  <si>
    <t>Pipeline repeater for wireless homelink</t>
  </si>
  <si>
    <t>2-s2.0-0036665015</t>
  </si>
  <si>
    <t>['values similar', 'strong decrease', 'stomatal conductance', 'state photosynthesis', 'single pulse', 'significantly increased', 'significant fraction', 'sensitive ).', 'reduction state', 'recovery phase', 'quantum yield', 'psii antenna', 'pollutant o3', 'photosynthetic responses', 'photosynthetic rate', 'o3 induced', 'o3 fumigation', 'molecular oxygen', 'light absorbed', 'large part', 'electron transport', 'belw3 cultivars', 'absorbed light', '5 hours', '150 ppb']</t>
  </si>
  <si>
    <t>BelB | BelW3 | Chlorophyll fluorescence | Gas exchange | Quenching analysis | Stomatal conductance</t>
  </si>
  <si>
    <t>The present paper reports on the characterisation of the photosynthetic responses to a single pulse of ozone (150 ppb for 5 hours) in the leaves of two tobacco cultivars displaying different degrees of sensitivity to O3 (BelB, O3-resistant and BelW3, O3-sensitive). In the BelW3 cultivars, O3 induced a decrease in the photosynthetic rate, but not in actual PSII efficiency at steady-state photosynthesis. The reduction state of QA did not change in these plants while a strong decrease in intrinsic PSII efficiency was observed. The quantum yield for photosynthetic CO2 assimilation decreased more than the actual PSII efficiency, suggesting the presence of a significant fraction of electron transport to molecular oxygen or the existence of some form of cyclic electron flow. O3-treated leaves reduced the excess of absorbed light (i.e. light that couldn't be used in photosynthesis) by dissipating a large part of the light absorbed by the PSII antenna as heath. In BelB, the CO2 assimilation rate did not change in the presence of the pollutant O3 and the only gas exchange parameter that changed was the stomatal conductance, which significantly increased. Some of the Chl fluorescence parameters changed after O3 fumigation, but returned to values similar to the controls when measured 24 hours after removing the stress. The only Chl fluorescence parameter that significantly increased during the recovery phase was the 1-qp.</t>
  </si>
  <si>
    <t>845-853</t>
  </si>
  <si>
    <t>100394656;100394656;100394656</t>
  </si>
  <si>
    <t>6602956380;56868336400;57194224827</t>
  </si>
  <si>
    <t>Degl'Innocenti, Elena;Guidi, Lucia;Soldatini, Gian Franco</t>
  </si>
  <si>
    <t>Dipartimento di Chimica e Biotecnologie Agrarie</t>
  </si>
  <si>
    <t>Degl'Innocenti E.</t>
  </si>
  <si>
    <t>Characterisation of the photosynthetic response of tobacco leaves to ozone: CO&lt;inf&gt;2&lt;/inf&gt; assimilation and chlorophyll fluorescence</t>
  </si>
  <si>
    <t>S0176161704702990</t>
  </si>
  <si>
    <t>10.1078/0176-1617-00519</t>
  </si>
  <si>
    <t>2-s2.0-0036679178</t>
  </si>
  <si>
    <t>['waveguide flange', 'rights reserved', 'raaf p', 'investigation determined', 'condensed moisture', 'cause dezincification', 'brass substrate']</t>
  </si>
  <si>
    <t>Aircraft | Corrosion | Dezincification | Electronic-device failures | Environmental interaction</t>
  </si>
  <si>
    <t>Condensed moisture from ingressed humid air was responsible for inducing corrosion within the aft radar antenna from an RAAF P-3C Orion maritime surveillance aircraft. Porosity in the silver-plating of a flexible brass waveguide allowed moisture to penetrate to the brass substrate and cause dezincification. The moisture also induced corrosion of some of the AA-6061 aluminium alloy waveguides. An investigation determined that moisture ingress occurred at a waveguide flange, possibly from the failure of a seal. Crown ¬© 2002 Published by Elsevier Science Ltd. All rights reserved.</t>
  </si>
  <si>
    <t>423-434</t>
  </si>
  <si>
    <t>Engineering Failure Analysis</t>
  </si>
  <si>
    <t>60029548;60029548;60029548</t>
  </si>
  <si>
    <t>7102994128;7202406429;7005104075</t>
  </si>
  <si>
    <t>Russo, S. G.;Henderson, M. J.;Hinton, B. R.W.</t>
  </si>
  <si>
    <t>Melbourne</t>
  </si>
  <si>
    <t>Aeronautical and Maritime Research Laboratory</t>
  </si>
  <si>
    <t>Russo S.</t>
  </si>
  <si>
    <t>Corrosion of an aircraft radar antenna waveguide</t>
  </si>
  <si>
    <t>S1350630701000280</t>
  </si>
  <si>
    <t>10.1016/S1350-6307(01)00028-0</t>
  </si>
  <si>
    <t>2-s2.0-0036680243</t>
  </si>
  <si>
    <t>1673-1675</t>
  </si>
  <si>
    <t>AIAA Journal</t>
  </si>
  <si>
    <t>60011418;60011418</t>
  </si>
  <si>
    <t>6701624044;55192099000</t>
  </si>
  <si>
    <t>Hanahara, Kazuyuki;Tada, Yukio</t>
  </si>
  <si>
    <t>Kobe</t>
  </si>
  <si>
    <t>Kobe University</t>
  </si>
  <si>
    <t>Hanahara K.</t>
  </si>
  <si>
    <t>Motion of variable geometry truss for momentum management in spacecraft</t>
  </si>
  <si>
    <t>10.2514/2.1839</t>
  </si>
  <si>
    <t>2-s2.0-0036684065</t>
  </si>
  <si>
    <t>Korea Science and Engineering Foundation</t>
  </si>
  <si>
    <t>R01-1997-00026</t>
  </si>
  <si>
    <t>KOSEF</t>
  </si>
  <si>
    <t>['spectrum signals', 'single antenna', 'serial code', 'sequence spread', 'resulting signal', 'propose parallel', 'numerical results', 'noise ratio', 'lower substantially', 'initial acquisition', 'identical subsequence', 'false alarm', 'enhance snr', 'detectable signal', 'decision variable', 'antennas increases', 'antenna arrays', 'acquisition performance']</t>
  </si>
  <si>
    <t>Antenna arrays | Code acquisition | DS-SS systems | Spatial fading correlation</t>
  </si>
  <si>
    <t>We propose parallel and serial code-acquisition schemes using antenna arrays for initial acquisition of direct-sequence spread-spectrum signals, which can lower substantially the range of detectable signal-to-noise ratio (SNR) as compared to the corresponding conventional schemes with a single antenna. The proposed schemes use the sum of all the single-antenna decision samples from antenna arrays, corresponding to an identical subsequence of a given pseudonoise code as a decision variable in order to enhance SNR of the resulting signal. We analyze the mean acquisition time performance under an additive white Gaussian noise channel and spatially correlated time-varying flat Rayleigh fading channels by deriving the expressions for the probabilities of detection, missing, and false alarm. We consider two extreme cases of spatial fading correlation among antenna arrays, the case of uncorrelated diversity antennas and the case of perfectly correlated antennas. From numerical results, we see that the acquisition performance of the proposed schemes using antenna arrays becomes improved continually as the number of antennas increases and the performance improvement depend on the degree of spatial fading correlation.</t>
  </si>
  <si>
    <t>1337-1347</t>
  </si>
  <si>
    <t>100719101;100505148;60002445</t>
  </si>
  <si>
    <t>7004968339;57203052396;7404104076</t>
  </si>
  <si>
    <t>Ryu, Won Hyung;Park, Min Kyu;Oh, Seong Keun</t>
  </si>
  <si>
    <t>Kyonggi-do;Seoul;Anyang</t>
  </si>
  <si>
    <t>Ajou University;Curitel Communications Inc.;System Research Lab.</t>
  </si>
  <si>
    <t>60002445;100719101;100505148</t>
  </si>
  <si>
    <t>Ryu W.</t>
  </si>
  <si>
    <t>Code acquisition schemes using antenna arrays for DS-SS systems and their performance in spatially correlated fading channels</t>
  </si>
  <si>
    <t>10.1109/TCOMM.2002.801462</t>
  </si>
  <si>
    <t>2-s2.0-0036688325</t>
  </si>
  <si>
    <t>['walk directly', 'subcanopy environments', 'study found', 'small region', 'sky due', 'selective availability', 'satellite geometry', 'sa removal', 'sa deactivation', 'realized immediately', 'provide improvement', 'probability level', 'positioning accuracy', 'position accuracy', 'major portion', 'langley 1999', 'intended destination', 'horizontal accuracy', 'horizontal accuracies', 'gps receiver', 'gps positioning', 'gps observer', 'gps navigation', 'adversely influenced']</t>
  </si>
  <si>
    <t>Global Positioning System | Positioning accuracy | Selective available (SA) | Subcanopy stakeout</t>
  </si>
  <si>
    <t>Deactivation of selective availability (SA) is expected to provide improvement in Global Positioning System (GPS) accuracy, and recent reports showed such improvements were realized immediately. However, most forestry GPS observations are made in subcanopy environments in which a GPS receiver's antenna can only receive GPS signals from a small region of the sky due to obstructions. Consequently, the satellite geometry will be poor, and position accuracy will suffer. Thus, there is a need to understand the impact of SA removal on positioning accuracy in high-PDOP subcanopy observations. This study found that it is difficult to approach the destination when GPS navigation is adversely influenced by SA accuracy degradation. When GPS positioning is performed after SA deactivation, a GPS observer can walk directly to the intended destination under thick tree canopies. Results also indicated that the horizontal accuracy is 73.3 m at the 95% probability level in the SA-degraded data set and 8.3 m in the SA-free data set. Further data analysis indicated that HDOPs (Langley 1999) recorded in the SA-on and the SA-off periods are not statistically significantly different. This suggests that a major portion of the difference in horizontal accuracies between SA-degraded and SA-free GPS observations can be attributed to difficulties in approaching the destination when SA is active. South. J. Appl. For.</t>
  </si>
  <si>
    <t>140-145</t>
  </si>
  <si>
    <t>Southern Journal of Applied Forestry</t>
  </si>
  <si>
    <t>Liu, C. J.</t>
  </si>
  <si>
    <t>Liu C.J.</t>
  </si>
  <si>
    <t>Effects of selective availability on GPS positioning accuracy</t>
  </si>
  <si>
    <t>10.1093/sjaf/26.3.140</t>
  </si>
  <si>
    <t>2-s2.0-0036688568</t>
  </si>
  <si>
    <t>['solitary bees', 'sex pheromone', 'pupal stage', 'pheromone load', 'parasitic hymenoptera', 'melittobia digitata', 'flightless male', 'first male', 'coordinated movements', 'also described', 'active compounds']</t>
  </si>
  <si>
    <t>Courtship | Parasitoid | Sesquiterpene | Sex pheromone | Sex recognition</t>
  </si>
  <si>
    <t>The first male-produced sex attractant pheromone in the parasitic Hymenoptera has been identified. The elaborate courtship behavior of Melittobia digitata, an idiobiont that parasitizes the last larval instar or the pupal stage of solitary bees and wasps, involves a series of coordinated movements of legs, wings, and antennae, initiated after the female is attracted to the blind, flightless male. We identified Œ±- and Œ≤-trans-bergamotene as the active compounds of the male M. digitata sex attractant. Variation in the release of the sex pheromone by males and the pheromone load during aging is also described.</t>
  </si>
  <si>
    <t>1675-1689</t>
  </si>
  <si>
    <t>Journal of Chemical Ecology</t>
  </si>
  <si>
    <t>;60020547;;60022612;</t>
  </si>
  <si>
    <t>6603933630;7402821945;7006727340;7402909592;56004505800</t>
  </si>
  <si>
    <t>C√¥nsoli, Fernando L.;Williams, Howard J.;Vinson, S. Bradleigh;Matthews, Robert W.;Cooperband, Miriam F.</t>
  </si>
  <si>
    <t>Athens;College Station</t>
  </si>
  <si>
    <t>College of Agricultural and Environmental Sciences Athens Campus;Texas A&amp;M University</t>
  </si>
  <si>
    <t>60022612;60020547</t>
  </si>
  <si>
    <t>C√¥nsoli F.L.</t>
  </si>
  <si>
    <t>Trans-Bergamotenes - Male pheromone of the ectoparasitoid Melittobia digitata</t>
  </si>
  <si>
    <t>10.1023/A:1019940932605</t>
  </si>
  <si>
    <t>2-s2.0-0036694667</t>
  </si>
  <si>
    <t>['stimulus intensity', 'sensillum trichodeum', 'rights reserved', 'resolution capability', 'repetitively stimulated', 'receptor cells', 'rapid changes', 'pronounced modulation', 'nerve impulses', 'ms pulses', 'effective mimic', 'dmh cell', 'benzoic acid', '(¬±)- linalool']</t>
  </si>
  <si>
    <t>(¬±)-linalool; Sensory adaptation | 2,6-dimethyl-5-heptene-2-ol | Benzoic acid | Resolution of odour pulses | Single-cell recordings</t>
  </si>
  <si>
    <t>The pheromone-sensitive receptor cells of male moth antennae are capable of detecting the rapid changes in stimulus intensity encountered in natural pheromone odour plumes. We investigated temporal response characteristics of the two receptor cell types of the sensillum trichodeum of female Bombyx mori, which are most sensitive to benzoic acid and 2,6-dimethyl-5-heptene-2-ol (DMH), respectively. The cells were repetitively stimulated with 50-ms pulses of benzoic acid and (¬±)-linalool, an effective mimic of DMH, at various pulse rates and different stimulus intensities. By recording receptor potentials and nerve impulses we demonstrated that both receptor cell types were able to follow stimulus pulses at least up to eight pulses per sec, with a more pronounced modulation of the responses in the DMH cell. The resolution capability of the two cell types showed little dependence on stimulus intensity. In their ability to resolve pulsed odour stimuli, the receptor cells for benzoic acid and DMH were as good as pheromone receptor cells. ¬© 2002 Elsevier Science Ltd. All rights reserved.</t>
  </si>
  <si>
    <t>825-834</t>
  </si>
  <si>
    <t>Journal of Insect Physiology</t>
  </si>
  <si>
    <t>60001563;60005460</t>
  </si>
  <si>
    <t>6505799078;6603949880</t>
  </si>
  <si>
    <t>Barrozo, Romina B.;Kaissling, Karl Ernst</t>
  </si>
  <si>
    <t>Germany;Argentina</t>
  </si>
  <si>
    <t>Pocking;Buenos Aires</t>
  </si>
  <si>
    <t>Max Planck Institute for Ornithology;Universidad de Buenos Aires</t>
  </si>
  <si>
    <t>60005460;60001563</t>
  </si>
  <si>
    <t>Barrozo R.B.</t>
  </si>
  <si>
    <t>Repetitive stimulation of olfactory receptor cells in female silkmoths Bombyx mori L.</t>
  </si>
  <si>
    <t>S0022191002001099</t>
  </si>
  <si>
    <t>10.1016/S0022-1910(02)00109-9</t>
  </si>
  <si>
    <t>2-s2.0-0036695011</t>
  </si>
  <si>
    <t>['ray optics', 'microwave theory', 'magnetic field', 'living rats', 'living mice', 'irradiation results', 'gyrotron fu', 'cw mode', 'cow livers', 'considered based', 'approximately 11', '302 ghz']</t>
  </si>
  <si>
    <t>Catheter transmission | Irradiation of living body | Submillimeter wave gyrotron</t>
  </si>
  <si>
    <t>The development of a submillimeter wave catheter for irradiating on living bodies using a gyrotron as the radiation power source is described. The gyrotron FU-IV is optimized for development. The gyrotron is operated in the CW mode at a frequency of 302 GHz under a magnetic field of approximately 11 T. Irradiation tests using various antennas were performed on cow livers, living rats and malignant tumors implanted in living mice. Irradiation results were considered based on the microwave theory and ray optics.</t>
  </si>
  <si>
    <t>5486-5489</t>
  </si>
  <si>
    <t>60026754;60026754;60010848;60026754;60010848;100369043;60010848;100369043;60010848</t>
  </si>
  <si>
    <t>7004209587;8346620400;6701317852;16937180800;7006028254;10242269300;55664722000;6603573941;22948579200</t>
  </si>
  <si>
    <t>Tatsukawa, Toshiaki;Doi, Akitaka;Teranaka, Masato;Takashima, Hitoshi;Goda, Fuminori;Idehara, Toshitaka;Ogawa, Isamu;Kanemaki, Tomohiro;Nishizawa, Seiji</t>
  </si>
  <si>
    <t>Miki-cho;Fukui;Hachioji</t>
  </si>
  <si>
    <t>Kagawa University Faculty of Medicine;University of Fukui;JASCO Corporation</t>
  </si>
  <si>
    <t>60026754;60010848;100369043</t>
  </si>
  <si>
    <t>Tatsukawa T.</t>
  </si>
  <si>
    <t>Submillimeter wave irradiation of living bodies using a gyrotron and a catheter</t>
  </si>
  <si>
    <t>10.1143/jjap.41.5486</t>
  </si>
  <si>
    <t>2-s2.0-0036698023</t>
  </si>
  <si>
    <t>['terahertz pulses', 'temporal shape', 'simulations based', 'propagation near', 'measured using', 'good agreement', 'also derived']</t>
  </si>
  <si>
    <t>Femtosecond | Gaussian beam | Large aperture | Photoconductive antenna | Terahertz</t>
  </si>
  <si>
    <t>Temporal waveform transformation of terahertz electromagnetic pulses near the focus was studied by experiments and simulations. The terahertz pulses were generated by a large-aperture photoconductive emitter, and focused by an off-axis parabolic mirror. Changes of the temporal waveforms due to the propagation near the focus were measured using the electro-optic sampling method. Experimentally observed waveforms were compared with those of simulations based on the Gaussian beam model, and good agreement between them was obtained. A simple analytical expression describing the amplitude and the temporal shape of the focused THz waveform was also derived.</t>
  </si>
  <si>
    <t>5198-5204</t>
  </si>
  <si>
    <t>60014256;60014256;60014256;60014256</t>
  </si>
  <si>
    <t>7403361359;6508358924;56221117500;6602094847</t>
  </si>
  <si>
    <t>Hattori, Toshiaki;Rungsawang, Rakchanok;Ohta, Keisuke;Tukamoto, Keiji</t>
  </si>
  <si>
    <t>University of Tsukuba</t>
  </si>
  <si>
    <t>Hattori T.</t>
  </si>
  <si>
    <t>Gaussian beam analysis of temporal waveform of focused terahertz pulses</t>
  </si>
  <si>
    <t>10.1143/jjap.41.5198</t>
  </si>
  <si>
    <t>2-s2.0-0036698443</t>
  </si>
  <si>
    <t>22-27</t>
  </si>
  <si>
    <t>60032430;60032430;60032430</t>
  </si>
  <si>
    <t>7007136872;7005250045;6602391149</t>
  </si>
  <si>
    <t>Foley, E.;Harman, Keith;Cheal, James</t>
  </si>
  <si>
    <t>Tempe</t>
  </si>
  <si>
    <t>Southwest Microwave Incorporated</t>
  </si>
  <si>
    <t>Foley E.</t>
  </si>
  <si>
    <t>Improving intrusion detection radar</t>
  </si>
  <si>
    <t>10.1109/MAES.2002.1028080</t>
  </si>
  <si>
    <t>2-s2.0-0036698643</t>
  </si>
  <si>
    <t>U.S. Department of Defense</t>
  </si>
  <si>
    <t>DAAH04-96-1-0377</t>
  </si>
  <si>
    <t>DOD</t>
  </si>
  <si>
    <t>['simultaneously optimize', 'results illustrate', 'power amplifier', 'network protocols', 'mobile systems', 'many kinds', 'improved operation', 'following subsystems', 'energy consumption', 'energy constraint', 'difficulty lies', 'design procedure', 'design methodology', 'coupling among', 'coupled way', 'challenging problem']</t>
  </si>
  <si>
    <t>Energy-efficient wireless communication network design is an important and challenging problem. Its difficulty lies in the fact that the overall performance depends, in a coupled way, on the following subsystems: antenna, power amplifier, modulation, error control coding, and network protocols. In addition, given an energy constraint, improved operation of one of the aforementioned subsystems may not yield better overall performance. Thus, to Soptimize performance one must account for the coupling among the above subsystems and simultaneously optimize their operation under an energy constraint. In this article we present a generic integrated design methodology that is suitable for many kinds of mobile systems and achieves global optimization under an energy constraint. By pointing out some important connections among different layers in the design procedure, we explain why our integrated design methodology is better than traditional design methodologies. We present numerical results of the application of our design methodology to a situational awareness scenario in a mobile wireless network with different mobility models. These results illustrate the improvement in performance that out integrated design methodology achieves over traditional design methodologies, and the trade-off between energy consumption and performance.</t>
  </si>
  <si>
    <t>60-72</t>
  </si>
  <si>
    <t>60000745;60025278;60025778;60025038;60025778</t>
  </si>
  <si>
    <t>7202999578;57191296701;6506180103;7005626833;7005870931</t>
  </si>
  <si>
    <t>Stark, Wayne;Wang, Hua;Worthen, Andrew;Lafortune, St√©phane;Teneketzis, Demosthenis</t>
  </si>
  <si>
    <t>United States;China;United States;United States</t>
  </si>
  <si>
    <t>Ann Arbor;Beijing;Berkeley;Urbana</t>
  </si>
  <si>
    <t>University of Michigan, Ann Arbor;Tsinghua University;University of California, Berkeley;University of Illinois Urbana-Champaign</t>
  </si>
  <si>
    <t>60025778;60025278;60025038;60000745</t>
  </si>
  <si>
    <t>Stark W.</t>
  </si>
  <si>
    <t>Low-energy wireless communication network design</t>
  </si>
  <si>
    <t>10.1109/MWC.2002.1028878</t>
  </si>
  <si>
    <t>2-s2.0-0036704301</t>
  </si>
  <si>
    <t>['used frequency', 'three antennas', 'southeastern rim', 'southeastern edge', 'slowness analyses', 'separate components', 'powerful tool', 'northeastern edge', 'kilauea volcano', 'kilauea caldera', 'individual wave', 'hydrothermal source', 'february 1997', 'designed antennas', 'complete understanding', '11 february']</t>
  </si>
  <si>
    <t>Seismic antennas constitute a powerful tool for the analysis of complex wave fields. Well-designed antennas can identify and separate components of a complex wave field based on their distinct propagation properties. The combination of several antennas provides the basis for a more complete understanding of volcanic wave fields, including an estimate of the location of each individual wave-field component identified simultaneously by at least two antennas. We used frequency-slowness analyses of data from three antennas to identify and locate the different components contributing to the wave fields recorded at Kilauea volcano, Hawaii, in February 1997. The wave-field components identified are (1) a sustained background volcanic tremor in the form of body waves generated in a shallow hydrothermal system located below the northeastern edge of the Halemaumau pit crater; (2) surface waves generated along the path between this hydrothermal source and the antennas; (3) back-scattered surface wave energy from a shallow reflector located near the southeastern rim of Kilauea caldera; (4) evidence for diffracted wave components originating at the southeastern edge of Halemaumau; and (5) body waves reflecting the activation of a deeper tremor source between 02 hr 00 min and 16 hr 00 min Hawaii Standard Time on 11 February.</t>
  </si>
  <si>
    <t>2333-2351</t>
  </si>
  <si>
    <t>Bulletin of the Seismological Society of America</t>
  </si>
  <si>
    <t>60017521;60017521;60017521;60017521</t>
  </si>
  <si>
    <t>6701459071;56212651400;35570269800;36905382500</t>
  </si>
  <si>
    <t>Almendros, Javier;Chouet, Bernard;Dawson, Phillip;Huber, Christian</t>
  </si>
  <si>
    <t>Menlo Park</t>
  </si>
  <si>
    <t>United States Geological Survey Western Region</t>
  </si>
  <si>
    <t>Almendros J.</t>
  </si>
  <si>
    <t>Mapping the sources of the seismic wave field at Kilauea volcano, Hawaii, using data recorded on multiple seismic Antennas</t>
  </si>
  <si>
    <t>10.1785/0120020037</t>
  </si>
  <si>
    <t>2-s2.0-0036704709</t>
  </si>
  <si>
    <t>['uplink weights', 'tdd ds', 'synchronous property', 'qos requirements', 'often believed', 'longer equal', 'duplexing time', 'downlink directly', 'cdma systems', 'asynchronous property', 'asymmetric traffic']</t>
  </si>
  <si>
    <t>Adaptive beamforming | Code division multiple access | Power control | Time-division-duplex (TDD)</t>
  </si>
  <si>
    <t>For base station antenna array systems with time-division-duplex (TDD) mode, downlink channel responses are equal to uplink channel responses if the duplexing time is small, thus it is often believed that TDD mode simplies downlink beamforming problem as uplink weights can be applied for downlink directly. In this letter, we show that for TDD DS-CDMA systems, even though uplink and downlink channel responses are equal, optimal uplink weights are no longer equal to the optimal downlink ones due to asynchronous property in uplink and synchronous property in downlink, as well as different data rate traffic and QoS requirements. Computer simulations show that for asymmetric traffic, if uplink weights are used for downlink directly, downlink system capacity is less than 50% of that with optimal downlink weights.</t>
  </si>
  <si>
    <t>1627-1630</t>
  </si>
  <si>
    <t>Liang, Ying Chang</t>
  </si>
  <si>
    <t>Liang Y.</t>
  </si>
  <si>
    <t>Can uplink weights be used for downlink in TDD DS-CDMA systems with base station antenna array?</t>
  </si>
  <si>
    <t>2-s2.0-0036705594</t>
  </si>
  <si>
    <t>['simulated results', 'real antenna', 'pifa ).', 'pcs ).', 'new type', 'low cost', 'gsm 900', 'gsm 1900', 'gsm 1800', 'experimental results', 'design suggested', 'computer simulations', 'band antenna', 'antenna configuration']</t>
  </si>
  <si>
    <t>DCS | GSM | PCS | Planar inverted F antenna | Tab monopole antenna</t>
  </si>
  <si>
    <t>A new type of triple-band antenna is introduced by combing a tab monopole antenna (TMA) and a planar inverted F antenna (PIFA). The antenna configuration is shown to operate at three discrete frequencies: GSM 900, GSM 1800 (DCS) and GSM 1900 (PCS). The performance of an antenna is presented as well as the results of the computer simulations with a software package based on the Finite Element Method. The simulated results with the real antenna's experimental results. The advantage of the design suggested in this paper is its simplicity of manufacturing and low cost.</t>
  </si>
  <si>
    <t>1631-1635</t>
  </si>
  <si>
    <t>60027709;60027709</t>
  </si>
  <si>
    <t>36187963000;7004060431</t>
  </si>
  <si>
    <t>Chen, I. Fong;Hsue, Ching Wen</t>
  </si>
  <si>
    <t>National Taiwan University of Science and Technology</t>
  </si>
  <si>
    <t>Chen I.</t>
  </si>
  <si>
    <t>Modified tab monopole for triple-band cellular phone antenna</t>
  </si>
  <si>
    <t>2-s2.0-0036705691</t>
  </si>
  <si>
    <t>['wireless multi', 'varying nbi', 'strong interference', 'perform reliably', 'narrowband interference', 'different fingers', 'adaptive beamformer']</t>
  </si>
  <si>
    <t>Adaptive beamformer | Adaptive matched filter | Multi-carrier CDMA | RAKE receiver</t>
  </si>
  <si>
    <t>A space-time (ST) receiver is proposed for multiple access interference (MAI) and narrowband interference (NBI) suppression, and multipath diversity reception in wireless multi-carrier CDMA communications incorporating antenna arrays. The scheme involves three stages. First, an adaptive matched filter is attached to each finger at each antenna to combat the MAI. Second, an adaptive beamformer is constructed for each finger which provides effective reception of the signal of interest (SOI) and suppression of time-varying NBI. Finally, beam-former output data from different fingers are combined to capture the signal multipath components coherently. The proposed ST receiver is shown to perform reliably under strong interference, and outperform the ST MMSE receiver with pilot symbols aided channel estimation.</t>
  </si>
  <si>
    <t>1490-1498</t>
  </si>
  <si>
    <t>60012370;60012370</t>
  </si>
  <si>
    <t>7402612732;7501435107</t>
  </si>
  <si>
    <t>Deng, Juinn Horng;Lee, Ta Sung</t>
  </si>
  <si>
    <t>National Chiao Tung University</t>
  </si>
  <si>
    <t>Deng J.</t>
  </si>
  <si>
    <t>A space-time multi-carrier CDMA receiver with blind adaptive MAI suppression</t>
  </si>
  <si>
    <t>2-s2.0-0036705697</t>
  </si>
  <si>
    <t>['wireless communication', 'whole system', 'thin films', 'telecommunication applications', 'slot antennas', 'simulation tool', 'significant growth', 'rf circuits', 'radiation pattern', 'radiation efficiency', 'radiation effect', 'profile build', 'physical dimensions', 'performance characteristics', 'patch antennas', 'overall cost', 'nonradiating elements', 'millimeter design', 'microstrip patch', 'microstrip antennas', 'measurement equipment', 'low efficiency', 'low cost', 'low bandwidth', 'interesting alternative', 'integrated antenna', 'important factors', 'higher frequencies', 'high yield', 'high volume', 'frequency range', 'feasibility study', 'especially important', 'em modeling', 'discussed based', 'design examples', 'critical parameters', 'compact design', 'cellular phones', 'basic limitations', 'analog circuits']</t>
  </si>
  <si>
    <t>Large area panel processing | MCM-D technology | Microstrip patch and slot antennas</t>
  </si>
  <si>
    <t>Recently, there was a significant growth in wireless telecommunication applications such as cellular phones, personal communication system, wireless local area network, pagers, global positioning satellite communication, etc. In future, telecommunication applications will shift more and more to higher frequencies. Multichip module technologies are very close to micro-wave and millimeter-wave systems like transmitter/receiver (T/R) for radars and wireless communication. There are various stringent requirements for MCMs in this frequency range including the ability of high RF performance together with high yield and low cost high volume production. Integration of RF circuits and elements with digital and analog circuits on the same substrate is essential to reduce the overall cost and physical dimensions of the whole system. The integrated antenna T/R is a very interesting alternative for applications where compact design, low cost, and high volume are important factors. Integration of the antenna in such a module is very difficult because the technological requirements driven by its performance characteristics (radiation efficiency, bandwidth) are opposite to these of nonradiating elements, where the radiation effect is not desirable. This issue is especially important for low-profile build-up MCM-D technologies where the problem of radiation efficiency of microstrip antennas is difficult to solve. This paper will analyze the performance and feasibility of microstrip patch and slot antennas on low-cost thin film MCM-D in the mm-wave frequency range. The critical parameters of millimeter design such as losses, bandwidth, and radiation pattern will be discussed based on EM modeling and design examples of microstrip patch and compact rectangular slot loop antennas in the frequency range of 40 √∑ 85 GHz. Simple technology modifications will be pointed out to overcome the basic limitations of the patch antennas on thin films such as low efficiency and low bandwidth. To perform this feasibility study a finite element method (FEM) is used as a simulation tool and HP8510XF vector network analyzer (VNA) as a measurement equipment.</t>
  </si>
  <si>
    <t>397-408</t>
  </si>
  <si>
    <t>IEEE Transactions on Advanced Packaging</t>
  </si>
  <si>
    <t>60000251-60025858;60000251-60025858</t>
  </si>
  <si>
    <t>6603671070;7004913913</t>
  </si>
  <si>
    <t>Grzyb, Janusz;Tr√∂ster, Gerhard</t>
  </si>
  <si>
    <t>Zurich ZH,;New York</t>
  </si>
  <si>
    <t>ETH Zurich;IEEE</t>
  </si>
  <si>
    <t>60025858;60000251</t>
  </si>
  <si>
    <t>Grzyb J.</t>
  </si>
  <si>
    <t>MM-wave microstrip patch and slot antennas on low cost large area panel MCM-D substrates - A feasibility and performance study</t>
  </si>
  <si>
    <t>10.1109/TADVP.2002.806791</t>
  </si>
  <si>
    <t>2-s2.0-0036706389</t>
  </si>
  <si>
    <t>['two pairs', 'stable arc', 'spatially varying', 'spatial variation', 'spatial scale', 'scale upward', 'present experiment', 'nearly twice', 'nearly simultaneously', 'limited time', 'ionospheric conductivity', 'high arc', 'electron depletion', 'electron density', 'electric field', 'eiscat radar', 'div e', 'distinct depletion', 'direction inside', 'density using', 'dark spot', 'closing facs', 'auroral arcs', 'also detected', 'aligned current', '110 km', '00 mlt']</t>
  </si>
  <si>
    <t>Ionosphere (auroral ionosphere; electric fields and currents; particle precipitation)</t>
  </si>
  <si>
    <t>Attempting to derive the field-aligned current (FAC) density using the EISCAT radar and to understand the role of the ionosphere on closing FACs, we conducted special radar experiments with the EISCAT radar on 9 October 1999. In order to derive the gradient of the ionospheric conductivity (grad Œ£) and the divergence of the electric field (div E) nearly simultaneously, a special experiment employed an EISCAT radar mode which let the transmitting antenna sequentially point to four directions within 10 min; two pairs of the four directions formed two orthogonal diagonals of a square. Our analysis of the EISCAT radar data disclosed that Œ£ P div E and E . grad Œ£ P produced FACs with the same direction inside a stable broad arc around 05:00 MLT, when the EISCAT radar presumably crossed the boundary between the large-scale upward and downward current regions. In the most successfully observed case, in which the conductances and the electric field were spatially varying with little temporal variations, the contribution of Œ£ P div E was nearly twice as large as that of E . grad Œ£ P. On the other hand, the contribution of (b x E) . grad Œ£ H was small and not effective in closing FACs. The present EISCAT radar mode along with auroral images also enables us to focus on the temporal or spatial variation of high electric fields associated with auroral arcs. In the present experiment, the electric field associated with a stable arc was confined in a spatially restricted region, within ‚àº 100 km from the arc, with no distinct depletion of electron density. We also detected a region of the high arc-associated electric field, accompanied by the depletion of electron density above 110 km. Using auroral images, this region was identified as a dark spot with a spatial scale of over 150 √ó 150 km. The dark spot and the electron depletion were likely in existence for a limited time of a few minutes.</t>
  </si>
  <si>
    <t>1335-1348</t>
  </si>
  <si>
    <t>September</t>
  </si>
  <si>
    <t>60000264;60000264;60000264;60000264;60000264;60000264;60000264</t>
  </si>
  <si>
    <t>7005414617;7102890774;55654598300;7006744900;7003500715;6508172463;7005423304</t>
  </si>
  <si>
    <t>Sugino, M.;Fujii, R.;Nozawa, S.;Nagatsuma, T.;Buchert, S. C.;Gjerloev, J. W.;Kosch, M. J.</t>
  </si>
  <si>
    <t>Nagoya</t>
  </si>
  <si>
    <t>Nagoya University</t>
  </si>
  <si>
    <t>Sugino M.</t>
  </si>
  <si>
    <t>Field-aligned currents and ionospheric parameters deduced from EISCAT radar measurements in the post-midnight sector</t>
  </si>
  <si>
    <t>10.5194/angeo-20-1335-2002</t>
  </si>
  <si>
    <t>2-s2.0-0036709874</t>
  </si>
  <si>
    <t>['transmission lines', 'sufficiently small', 'plasma heating', 'plasma coupling', 'outgassing rate', 'original system', 'one fourth', 'main specifications', 'lhrf system', 'launcher due', 'junction type', 'icrf heating', 'highest non', 'frequency 1', 'first observed', 'divided multi', 'cd2 launcher', 'antenna capabilities', 'also reduce', '6 pam3', '3000 hours', '23 ghz']</t>
  </si>
  <si>
    <t>Current drive | Lower hybrid range of frequency | Multijunction</t>
  </si>
  <si>
    <t>Development and operation of a lower hybrid range of frequency (LHRF) system for JT-60U are presented. The LHRF system was constructed in 1986 to study current drive and plasma heating at high injection power. Its main specifications are the total output power 24 MW with 24 high power klystrons, the frequency 1.74 to 2.23 GHz, and the injection power ‚àº10 MW with three conventional antennas. To improve the antenna capabilities such as the current drive efficiency, N//peak controllability and the power injection properties, a 3-divided multi-junction type (CD1' launcher) and a 12-divided multi-junction type (CD2 launcher) are developed. The CD2 launcher can also reduce the number of the transmission lines to one fourth of the original system. The injection power ‚àº7 MW is attained, and then the highest current drive efficiency 3.5 √ó 1019 m-2AW-1 and the highest non-inductive driven current 3.6 MA are achieved. The high power klystron capable of the cathode-heater operation times more than 3000 hours is improved. The outgassing rate is estimated with the CD2 launcher as 1-10 √ó 10-6 Pam3/sm2, which is sufficiently small not to need the vacuum pumping system for the launcher. Heat load onto the launcher due to the ripple enhanced banana drift loss is first observed in NBI or ICRF heating. From investigation on antenna-plasma coupling, the gas puffing improves distant coupling.</t>
  </si>
  <si>
    <t>452-466</t>
  </si>
  <si>
    <t>Fusion Science and Technology</t>
  </si>
  <si>
    <t>September/November 2002</t>
  </si>
  <si>
    <t>60012288;60012288;60012288;60012288;60012288;60012288;60012288;60012288;60012288;60012288;60012288;60012288;60012288</t>
  </si>
  <si>
    <t>7402040244;25624866400;55884856200;7101740816;7004091156;7003738479;6508169696;7006406255;7005442284;7003910283;15728962700;55703205600;35352771100</t>
  </si>
  <si>
    <t>Seki, M.;Ikeda, Y.;Maebara, S.;Moriyama, S.;Naito, O.;Anno, K.;Hiranai, S.;Shimono, M.;Shinozaki, S.;Terakado, M.;Yokokura, K.;Yamamoto, T.;Fujii, T.</t>
  </si>
  <si>
    <t>Naka</t>
  </si>
  <si>
    <t>Naka Fusion Institute</t>
  </si>
  <si>
    <t>Seki M.</t>
  </si>
  <si>
    <t>Development and operation of the lower hybrid range of frequency system on JT-60U</t>
  </si>
  <si>
    <t>10.13182/FST02-A240</t>
  </si>
  <si>
    <t>2-s2.0-0036710773</t>
  </si>
  <si>
    <t>['whose structure', 'two antennae', 'thyristor regulation', 'successfully injected', 'poloidal directions', 'poloidal direction', 'plasma performance', 'plasma discharge', 'output power', 'mhd activities', 'locally heat', 'level gyrotrons', 'he11 mode', 'gaussian mode', 'fourth gyrotron', 'effectively transformed', 'ec wave', 'ec beams', 'ec beam', 'diamond window', 'deposition position', 'control plasmas', '6 mw', '15 kev', '110 ghz']</t>
  </si>
  <si>
    <t>Antenna | Electron cyclotron range of frequency | Gyrotron</t>
  </si>
  <si>
    <t>The electron cyclotron range of frequency (ECRF) system was designed and operated on the JT-60U to locally heat and control plasmas. The frequency of 110 GHz was adopted to inject the fundamental O-mode from the low field side with an oblique injection angle. The system is composed of four 1 MW-level gyrotrons, four transmission lines, and two antennae. The gyrotron is featured by a collector potential depression (CPD) and a gaussian beam output through a diamond window. The CPD enables JAERI to drive the gyrotron under the condition of the main DC voltage of 60 kV without a thyristor regulation. The gaussian mode from the gyrotron is effectively transformed to HE11 mode in the 31.75 mm diameter corrugated waveguide. About 75% of the output power of the gyrotrons can be injected into plasmas through the waveguides about 60 m in length. There are two antennae to control the deposition position of the EC wave during a plasma discharge. One is connected with three RF lines to steer the EC beams in the poloidal direction. The other is to control the EC beam in the toroidal and poloidal directions by two steerable mirrors. On the operation in 2000, the power of 1.5 to 1.6 MW for 3 s was successfully injected into plasmas using three gyrotrons. Local profile control was demonstrated by using the antennae. This capability was devoted to improve the plasma performance such as high Te production more than 15 keV and suppression of the MHD activities. In 2001, the fourth gyrotron, whose structure was improved for long pulse operation, has been installed for a total injection power of ‚àº3 MW.</t>
  </si>
  <si>
    <t>435-451</t>
  </si>
  <si>
    <t>60015658;60015658;60015658;60015658;60015658;60015658;60015658;60015658;60015658;60015658;60015658;60015658;60015658;60015658;60015658;60015658;60015658;60015658;60015658</t>
  </si>
  <si>
    <t>56306963800;56187877100;7101740816;57203174765;7402040244;7004487676;55582637900;7003738479;7004717270;6508169696;57217771863;7403618682;35375813600;7006406255;7005442284;7003910283;55703205600;15728962700;35352771100</t>
  </si>
  <si>
    <t>Ikeda, Y.;Kasugai, A.;Moriyama, S.;Kajiwara, K.;Seki, M.;Tsuneoka, M.;Takahashi, K.;Anno, K.;Hamamatsu, K.;Hiranai, S.;Ikeda, Yu;Imai, T.;Sakamoto, K.;Shimono, M.;Shinozaki, S.;Terakado, M.;Yamamoto, T.;Yokokura, K.;Fujii, T.</t>
  </si>
  <si>
    <t>Kashiwa</t>
  </si>
  <si>
    <t>Japan Atomic Energy Agency</t>
  </si>
  <si>
    <t>Ikeda Y.</t>
  </si>
  <si>
    <t>The 110-GHz electron cyclotron range of frequency system on JT-60U: Design and operation</t>
  </si>
  <si>
    <t>10.13182/FST02-A239</t>
  </si>
  <si>
    <t>2-s2.0-0036711185</t>
  </si>
  <si>
    <t>['variable plasma', 'transmission line', 'rf power', 'output power', 'neutron irradiation', 'metal support', 'january 1992', 'impedance matching', 'icrf amplifier', 'higher dissipation', 'heating system', 'fusion research', 'developments described', 'control grids', 'ceramics due', 'ceramic support', 'central conductor', 'antenna significantly', '7 mw', '60 upgrade', '4 seconds', '131 mhz', '116 mhz', '110 mhz', '1 sec']</t>
  </si>
  <si>
    <t>Antenna | ICRF | JT-60U</t>
  </si>
  <si>
    <t>Research and development on the ion cyclotron range of frequency (ICRF) heating system in the JT-60 upgrade (JT-60U) are presented. The developments and experiences on the operation of the ICRF heating system contribute to its upgrade and to future ICRF heating systems in ITER. The ICRF heating system for JT-60U started operation in January 1992. RF power up to 7 MW for 1.1 sec at 116 MHz has been coupled to a plasma as a result of the developments described in this paper. New high power tetrodes having pyrolitic graphite grids for higher dissipation of screen and control grids were tested in the ICRF amplifier, and 1.7 MW of the output power at 131 MHz for 5.4 seconds was achieved. This was the highest power level for fusion research above 110 MHz in 1990. A pair of phased loop antenna arrays (2 √ó 2) showed sufficiently high coupling resistance. To keep the impedance matching between the antenna and the transmission line, a frequency feedback control (FFC) system was developed, and its effectiveness was proved to couple high power RF continuously to the variable plasma. In ITER, enhancement of dielectric loss tangent of ceramics due to neutron irradiation will limit power injection capability of the antenna significantly. To solve this problem, in all-metal support (AMS) was developed in the JT-60U ICRF heating system as a substitute for a ceramic support of a central conductor of a coaxial antenna feeder in the ITER ICRF antenna.</t>
  </si>
  <si>
    <t>467-481</t>
  </si>
  <si>
    <t>60015658;60015658;60015658;60015658;60015658;60015658;60015658;60015658</t>
  </si>
  <si>
    <t>57225796843;57216146100;7404269925;7003738479;15728962700;7005442284;7003910283;6508169696</t>
  </si>
  <si>
    <t>Moriyama, S.;Fujii, T.;Kimura, H.;Anno, K.;Yokokura, K.;Shinozaki, S.;Terakado, M.;Hiranai, S.</t>
  </si>
  <si>
    <t>Moriyama S.</t>
  </si>
  <si>
    <t>Research and development on the ion cyclotron range of frequency heating system in JT-60U</t>
  </si>
  <si>
    <t>10.13182/FST02-A241</t>
  </si>
  <si>
    <t>2-s2.0-0036711367</t>
  </si>
  <si>
    <t>['united kingdom', 'stewart report', 'resulted represents', 'psychological health', 'prompting large', 'possible risks', 'important departure', 'differentiated approach', 'author examines']</t>
  </si>
  <si>
    <t>In 1985, the Thatcher Conservative Government granted the newly deregulated mobile-phone companies permitted development rights to erect telecommunications masts up to 15 m in height. This dilution of planning control led to a proliferation of insensitively sited mobile-phone masts across the United Kingdom, prompting large-scale public hostility. After the publication of the Stewart Report in 2000, which pointed to the possible risks to people's psychological health from antennae radiation emissions, the newly devolved planning administrations of the United Kingdom conducted reviews of these permitted development rights. The author examines these reviews and the decisions that emerged from them. It is argued that the differentiated approach to mobile phone mast control that has resulted represents an early and important departure from what was, arguably, a unified planning system within the United Kingdom.</t>
  </si>
  <si>
    <t>687-705</t>
  </si>
  <si>
    <t>Environment and Planning B: Planning and Design</t>
  </si>
  <si>
    <t>Walton, William</t>
  </si>
  <si>
    <t>Aberdeen</t>
  </si>
  <si>
    <t>University of Aberdeen</t>
  </si>
  <si>
    <t>Walton W.</t>
  </si>
  <si>
    <t>The changing regulation of mobile-phone mast development in a devolved United Kingdom</t>
  </si>
  <si>
    <t>10.1068/b12849</t>
  </si>
  <si>
    <t>2-s2.0-0036712597</t>
  </si>
  <si>
    <t>STMicroelectronics</t>
  </si>
  <si>
    <t>MEDEA T507</t>
  </si>
  <si>
    <t>ST</t>
  </si>
  <si>
    <t>['using devices', 'threshold slope', 'rights reserved', 'plasma treatments', 'microelectronic industry', 'may leave', 'latent plasma', 'interface degradation', 'induced damage', 'gate oxides', 'easily detected', 'direct current', 'different geometries', 'charge pumping', 'antenna dependencies', '5 nm']</t>
  </si>
  <si>
    <t>CMOS | Gate oxide | Plasma damage | Si/SiO 2</t>
  </si>
  <si>
    <t>Plasma treatments are widely used tools in the microelectronic industry. They may leave some residual passivated damage in the gate oxides at the end of processing. Using devices with different geometries and antennas, we show that in thin gate oxide (5 nm) devices, the latent plasma-induced damage can be easily detected as interface degradation. We tested this hypothesis using different stress methods (constant voltage stress and step voltage stress), and different characterisation techniques, such as charge pumping, direct current I-V, and sub-threshold slope. Interface damage kinetics and antenna dependencies are discussed. ¬© Elsevier Science Ltd. All rights reserved.</t>
  </si>
  <si>
    <t>433-442</t>
  </si>
  <si>
    <t>60000481;60023682;60000481</t>
  </si>
  <si>
    <t>6701831529;35614398500;57212030125</t>
  </si>
  <si>
    <t>Cellere, G.;Valentini, M. G.;Paccagnella, A.</t>
  </si>
  <si>
    <t>Switzerland;Italy</t>
  </si>
  <si>
    <t>Geneva;Padua</t>
  </si>
  <si>
    <t>STMicroelectronics;Universit√† degli Studi di Padova</t>
  </si>
  <si>
    <t>60023682;60000481</t>
  </si>
  <si>
    <t>Plasma-induced si/sio&lt;inf&gt;2&lt;/inf&gt; interface damage in cmos</t>
  </si>
  <si>
    <t>S0167931702005944</t>
  </si>
  <si>
    <t>10.1016/S0167-9317(02)00594-4</t>
  </si>
  <si>
    <t>2-s2.0-0036722765</t>
  </si>
  <si>
    <t>['undoped polysilicon', 'superior uniformity', 'simultaneously obtained', 'rights reserved', 'results indicate', 'quantitative relationships', 'profile control', 'process parameters', 'optimized recipe', 'minor plasma', 'induced damage', 'hbr flow', 'etching polysilicon', 'etching performance', 'doping types', 'bias power', 'antenna transistors']</t>
  </si>
  <si>
    <t>Doping type | Plasma etching | Plasma-induced damage | Response surface methodology | Transformer coupled plasma</t>
  </si>
  <si>
    <t>The feasibility of simultaneously etching n+, p+, and undoped polysilicon (poly-Si) materials by a commercial transformer coupled plasma (TCP) reactor has been investigated in this study. Response surface methodology (RSM) was used to optimize process parameters including pressure, TCP source power, bias power, and Cl2/HBr flow on the main etch step. Quantitative relationships between etching performance and process parameters were established. Our results indicate that there exists a process parameter window that meets the requirements of etching polysilicon with different doping types simultaneously. High etch rate, superior uniformity, good end point detection (EPD) characteristics and profile control can be simultaneously obtained with the optimized recipe, irrespective of the doping types. Furthermore, only minor plasma-induced damage is detected as monitored from antenna transistors' charge-to-breakdown (Qbd), threshold voltage and charge pumping current. ¬© 2002 Elsevier Science B.V. All rights reserved.</t>
  </si>
  <si>
    <t>405-416</t>
  </si>
  <si>
    <t>60018029;60018029;60015761;60015761;60012370;60012370</t>
  </si>
  <si>
    <t>8125069700;57226208781;7405572215;7404961499;57204624299;57217376707</t>
  </si>
  <si>
    <t>Hung, Chi Chao;Shih, Han Chang;Lin, Horng Chih;Huang, Tiao Yuan;Wang, Meng Fan;Shih, Han Chang</t>
  </si>
  <si>
    <t>Taiwan;Taiwan;Taiwan</t>
  </si>
  <si>
    <t>Hsinchu;Hsinchu;Hsinchu</t>
  </si>
  <si>
    <t>National Tsing Hua University;National Nano Device Laboratories Taiwan;National Chiao Tung University</t>
  </si>
  <si>
    <t>60018029;60015761;60012370</t>
  </si>
  <si>
    <t>Hung C.C.</t>
  </si>
  <si>
    <t>Simultaneous etching of polysilicon materials with different doping types by low-damage transformer-coupled plasma technique</t>
  </si>
  <si>
    <t>S0167931702005555</t>
  </si>
  <si>
    <t>10.1016/S0167-9317(02)00555-5</t>
  </si>
  <si>
    <t>2-s2.0-0036723028</t>
  </si>
  <si>
    <t>['volumes equivalent', 'trunk region', 'sars averaged', 'sar taken', 'public exposure', 'paper investigates', 'occupational exposure', 'near field', 'model indicates', 'minimum distance', 'ieee standard', 'icnirp guidelines', 'human body', 'homogeneous case', 'gave confidence', 'determining parameter', 'calculation used', 'body distances', 'base station', '95 cm', '935 mhz', '75 cm', '65 cm', '5 cm', '18 cm', '10 g']</t>
  </si>
  <si>
    <t>GSM antenna | Near field dosimetry | Phantom | SAR | Tissue averaging | UHF frequency range</t>
  </si>
  <si>
    <t>This paper investigates the minimum distance for a human body in the near field of a cellular telephone base station antenna for which there is compliance with the IEEE or ICNIRP threshold values for radio frequency electromagnetic energy absorption in the human body. First, local maximum specific absorption rates (SARs), measured and averaged over volumes equivalent to 1 and to 10 g tissue within the trunk region of a physical, liquid filled shell phantom facing and irradiated by a typical GSM 900 base station antenna, were compared to corresponding calculated SAR values. The calculation used a homogeneous Visible Human body model in front of a simulated base station antenna of the same type. Both real and simulated base station antennas operated at 935 MHz. Antenna-body distances were between 1 and 65 cm. The agreement between measurements and calculations was excellent. This gave confidence in the subsequent calculated SAR values for the heterogeneous Visible Human model, for which each tissue was assigned the currently accepted values for permittivity anld conductivity at 935 MHz. Calculated SAR values within the trunk of the body were found to be about double those for the homogeneous case. When the IEEE standard and the ICNIRP guidelines are both to be complied with, the local SAR averaged over 1 g tissue was found to be the determining parameter. Emitted power values from the antenna that produced the maximum SAR value over 1 g specified in the IEEE standard at the base station are less than those needed to reach the ICNIRP threshold specified for the local SAR averaged over 10 g. For the GSM base station antenna investigated here operating at 935 MHz with 40 W emitted power, the model indicates that the human body should not be closer to the antenna than 18 cm for controlled environment exposure, or about 95 cm for uncontrolled environment exposure. These safe distance limits are for SARs averaged over 1 g tissue. The corresponding safety distance limits under the ICNIRP guidelines for SAR taken over 10 g tissue are 5 cm for occupational exposure and about 75 cm for general-public exposure. ¬© 2002 Wiley-Liss, Inc.</t>
  </si>
  <si>
    <t>429-443</t>
  </si>
  <si>
    <t>Bioelectromagnetics</t>
  </si>
  <si>
    <t>60075080;60075080;60075080;60075080</t>
  </si>
  <si>
    <t>55471758700;7005047576;7006894419;57196853128</t>
  </si>
  <si>
    <t>Cooper, Justin;Marx, Bernd;Buhl, Johannes;Hombach, Volker</t>
  </si>
  <si>
    <t>Frankfurt am Main</t>
  </si>
  <si>
    <t>T-Systems International GmbH</t>
  </si>
  <si>
    <t>Cooper J.</t>
  </si>
  <si>
    <t>Determination of Safety Distance Limits for a Human Near a Cellular Base Station Antenna, Adopting the IEEE Standard or ICNIRP Guidelines</t>
  </si>
  <si>
    <t>10.1002/bem.10037</t>
  </si>
  <si>
    <t>2-s2.0-0036727412</t>
  </si>
  <si>
    <t>['structures differentiated', 'structure reaching', 'specific concept', 'smaller tubercle', 'small portion', 'sensilla distributed', 'morphologically compared', 'length reaching', 'larger tubercle', 'galv √£', 'first instar', 'fifth instar', 'epidemiological importance', 'antenniferous tubercle', 'alternating array']</t>
  </si>
  <si>
    <t>Antenna | Chagas' disease | Nymphs | Triatoma guazu | Triatoma jurbergi | Triatominae</t>
  </si>
  <si>
    <t>The specific concept of two triatominae species of epidemiological importance in the Mato Grosso Region (Brasil), Triatoma guazu Lent &amp; Wygodzinsky, 1979 and Triatoma jurbergi Carcavallo, Galv√£o &amp; Lent, 1998, the antenniferous tubercle and the four antennal segments of nymphs from the first to fifth instar were morphologically compared by scanning electron microscopy. The main differences observed were that the antenniferous tubercle in T. guazu did not present a smaller tubercle in the base of the larger tubercle. The first antennal segment in the fifth instar had sensilla distributed with an alternating array and the trichobothria in the first instar had half of its length reaching the third antennal segment. However, in T. jurbergi the antenniferous tubercle had two smaller tubercles in the base of the two larger tubercles. The first antennal segment in the fifth instar presents sensilla distributed in pairs, and the trichobothria in the first instar has only a small portion of the structure reaching the third antennal segment. These structures differentiated the nymphs of T. guazu and T. jurbergi.</t>
  </si>
  <si>
    <t>705-715</t>
  </si>
  <si>
    <t>60026004;60026004;60026004;60026004;60026004</t>
  </si>
  <si>
    <t>55467624500;7006790190;7004203653;7005492950;7004238229</t>
  </si>
  <si>
    <t>Silva, M. B.A.;Barbosa, H. S.;Jurberg, J.;Galv√£o, C.;Carcavallo, R. U.</t>
  </si>
  <si>
    <t>Fundacao Oswaldo Cruz</t>
  </si>
  <si>
    <t>Silva M.B.A.</t>
  </si>
  <si>
    <t>Comparative ultrastructural analysis of the antennae of Triatoma guazu and Triatoma jurbergi (Hemiptera: Reduviidae) during the nymphal stage development</t>
  </si>
  <si>
    <t>10.1603/0022-2585-39.5.705</t>
  </si>
  <si>
    <t>2-s2.0-0036729586</t>
  </si>
  <si>
    <t>['squared value', 'pixelized map', 'perturbed phases', 'new method', 'instrumental noise', 'cmb experiments']</t>
  </si>
  <si>
    <t>Cosmic microwave background | Cosmology: observations | Methods: statistical</t>
  </si>
  <si>
    <t>We present a new method to extract the beam shape incorporated in the pixelized map of CMB experiments. This method is based on the interplay of the amplitudes and phases of the signal and instrumental noise. By adding controlled white noise onto the map, the phases are perturbed in such a way that the beam shape manifests itself through the mean-squared value of the difference between original and perturbed phases. This method is useful in extracting preliminary antenna beam shape without time-consuming spherical harmonic computations.</t>
  </si>
  <si>
    <t>369-376</t>
  </si>
  <si>
    <t>September II 2002</t>
  </si>
  <si>
    <t>60029044;60029044-60017041;60007464;60025383;60029044-60025383;60026851-60009114;60029044-60007464-60009114-60026364</t>
  </si>
  <si>
    <t>7101715317;8876468700;7202554898;6507020202;57220376307;35303167200;55587410900</t>
  </si>
  <si>
    <t>Chiang, L. Y.;Christensen, P. R.;J√∏rgensen, H. E.;Naselsky, I. P.;Naselsky, P. D.;Novikov, D. I.;Novikov, I. D.</t>
  </si>
  <si>
    <t>Denmark;United Kingdom;Sweden;Russian Federation;Denmark;Russian Federation;Denmark</t>
  </si>
  <si>
    <t>Copenhagen;Oxford;Stockholm;Rostov-on-Don;Copenhagen;Moscow;Copenhagen</t>
  </si>
  <si>
    <t>Theoretical Astrophysics Center, Copenhagen;University of Oxford;Nordisk Institut for Teoretisk Atomtysik;Southern Federal University;Niels Bohr Institute;P.N. Lebedev Physical Institute of the Russian Academy of Sciences;Copenhagen University Observatory</t>
  </si>
  <si>
    <t>60029044;60026851;60026364;60025383;60017041;60009114;60007464</t>
  </si>
  <si>
    <t>Chiang L.Y.</t>
  </si>
  <si>
    <t>Asymmetry of the PLANCK antenna beam shape and its manifestation in the CMB data</t>
  </si>
  <si>
    <t>10.1051/0004-6361:20020796</t>
  </si>
  <si>
    <t>2-s2.0-0036734061</t>
  </si>
  <si>
    <t>['synthesized beam', 'sidelobe level', 'nonredundant coverage', 'interferometer elements', 'hexagonal shape', 'frequency domain', 'basic characteristics', 'arrays based']</t>
  </si>
  <si>
    <t>Instrumentation: interferometers</t>
  </si>
  <si>
    <t>A method for arranging the interferometer elements in nodes of a regular hexagonal coordinate net that provides a nonredundant coverage of a spatial-frequency domain of hexagonal shape is considered. The procedure of synthesizing such arrays based on the use of cyclic difference sets is described. The basic characteristics of the synthesized beam (the beamwidth and sidelobe level) are investigated.</t>
  </si>
  <si>
    <t>1149-1152</t>
  </si>
  <si>
    <t>60068504;60068535</t>
  </si>
  <si>
    <t>7003684032;6701599026</t>
  </si>
  <si>
    <t>Sodin, L. G.;Kopilovich, L. E.</t>
  </si>
  <si>
    <t>Ukraine;Ukraine</t>
  </si>
  <si>
    <t>Kharkiv;Kharkiv</t>
  </si>
  <si>
    <t>O. Ya. Usikov Institute for Radiophysics and Electronics of the National Academy of Sciences of Ukraine;Institute of Radio Astronomy National Academy of Sciences of Ukraine</t>
  </si>
  <si>
    <t>60068535;60068504</t>
  </si>
  <si>
    <t>Sodin L.G.</t>
  </si>
  <si>
    <t>Hexagonal arrays for radio interferometers</t>
  </si>
  <si>
    <t>10.1051/0004-6361:20020971</t>
  </si>
  <si>
    <t>2-s2.0-0036739250</t>
  </si>
  <si>
    <t>29-33</t>
  </si>
  <si>
    <t>1526954X</t>
  </si>
  <si>
    <t>Genesis</t>
  </si>
  <si>
    <t>September/October 2002</t>
  </si>
  <si>
    <t>60014313;60014313;60014313</t>
  </si>
  <si>
    <t>8124481300;7003518353;7004750957</t>
  </si>
  <si>
    <t>Melnattur, Krishna;Rawson, Erin;Nambu, John R.</t>
  </si>
  <si>
    <t>Melnattur K.</t>
  </si>
  <si>
    <t>P[52A-GAL4] Is an insertion in the Drosophila GP150 gene</t>
  </si>
  <si>
    <t>10.1002/gene.10151</t>
  </si>
  <si>
    <t>2-s2.0-0036742658</t>
  </si>
  <si>
    <t>156-159</t>
  </si>
  <si>
    <t>60023143;60023143;60023143;60023143;60023143</t>
  </si>
  <si>
    <t>8253144200;55418834600;7003867296;57199269425;7201874517</t>
  </si>
  <si>
    <t>Akten, Bikem;Suh, Joowon;Genova, Ginka K.;Roberts, Mary A.;Jackson, F. Rob</t>
  </si>
  <si>
    <t>Medford</t>
  </si>
  <si>
    <t>Tufts University</t>
  </si>
  <si>
    <t>Akten B.</t>
  </si>
  <si>
    <t>RNA interference from a CAX trinucleotide repeat</t>
  </si>
  <si>
    <t>10.1002/gene.10126</t>
  </si>
  <si>
    <t>2-s2.0-0036743612</t>
  </si>
  <si>
    <t>['tension ties', 'tensegrity prism', 'small envelope', 'ring structure', 'reflecting mesh', 'rear nets', 'proposed concept', 'prism forming', 'preliminary design', 'packaged within', 'many applications', 'large aperture', 'ghz reflector', 'geometric configuration', 'front net', 'diameter ratio', 'compact package', 'although narrow', 'alternative approach', '8 m3']</t>
  </si>
  <si>
    <t>Future small satellite missions require low-cost, precision reflector structures with large aperture that can be packaged in a small envelope. Existing furlable reflectors form a compact package which, although narrow, is too tall for many applications. An alternative approach is proposed, consisting of a deployable "tensegrity" prism forming a ring structure that deploys two identical cable nets (front and rear nets) interconnected by tension ties; the reflecting mesh is attached to the front net. The geometric configuration of the structure has been optimized to reduce the compression in the struts of the tensegrity prism. A small-scale physical model has been constructed to demonstrate the proposed concept. A preliminary design of a 3-m-diam, 10-GHz reflector with a focal-length-to-diameter ratio of 0.4 that can be packaged within an envelope of 0.1 √ó 0.2 √ó 0.8 m3 is presented.</t>
  </si>
  <si>
    <t>701-709</t>
  </si>
  <si>
    <t>September-October 2002</t>
  </si>
  <si>
    <t>60031101-60002014;60031101</t>
  </si>
  <si>
    <t>6508310702;35837966600</t>
  </si>
  <si>
    <t>Tibert, A. G.;Pellegrino, S.</t>
  </si>
  <si>
    <t>Cambridge;Stockholm</t>
  </si>
  <si>
    <t>University of Cambridge;The Royal Institute of Technology (KTH)</t>
  </si>
  <si>
    <t>60031101;60002014</t>
  </si>
  <si>
    <t>Tibert A.G.</t>
  </si>
  <si>
    <t>Deployable tensegrity reflectors for small satellites</t>
  </si>
  <si>
    <t>10.2514/2.3867</t>
  </si>
  <si>
    <t>2-s2.0-0036756947</t>
  </si>
  <si>
    <t>['unevenly distributed', 'transmission delay', 'single kind', 'simultaneous use', 'orbits introducing', 'orbit segment', 'orbit height', 'optimal design', 'link architecture', 'limited size', 'interorbit link', 'geosynchronous segment', 'geosynchronous satellite', 'future demand', 'flexible capacity', 'fact suggests', 'evaluated using', 'double link', 'different kind', 'broadband services']</t>
  </si>
  <si>
    <t>Classical satellite constellations are based on the use of the geosynchronous Earth orbit, low or medium Earth orbits, or highly elliptical orbits. No single kind of architecture is able to guarantee complete global coverage along with flexible capacity. Future demand for broadband services is expected to be very unevenly distributed both in time and in space. This fact suggests that the optimal design of a constellation can be based on the simultaneous use of different kind of orbits introducing the concept of a hybrid orbit constellation. An innovative satellite system architecture is presented, composed of a low-Earth-orbit segment and a geosynchronous segment, interconnected by means of an interorbit link, to offer high data rate capability and real global coverage, while deploying a constellation of very limited size. With such an architecture the user is connected to the geosynchronous satellite through a double link. The constellation system performance has been evaluated using an ad hoc design procedure suitable to the double-link architecture. The optimum system configuration (orbit height and inclination, antenna beam aperture, and transmission delay) that was obtained with the innovative design methodology is presented.</t>
  </si>
  <si>
    <t>761-770</t>
  </si>
  <si>
    <t>60027509;60027509</t>
  </si>
  <si>
    <t>7003570928;6505611814</t>
  </si>
  <si>
    <t>Luglio, Michele;Pietroni, Walter</t>
  </si>
  <si>
    <t>Luglio M.</t>
  </si>
  <si>
    <t>Optimization of double-link transmission in case of hybrid orbit satellite constellations</t>
  </si>
  <si>
    <t>10.2514/2.3876</t>
  </si>
  <si>
    <t>2-s2.0-0036757394</t>
  </si>
  <si>
    <t>['verified many', 'thermal sensors', 'team conducted', 'tape antennas', 'successful launch', 'subsystems performed', 'specific problem', 'six years', 'satellite operated', 'regulation system', 'radio communications', 'primary mission', 'power storage', 'orbit failure', 'orbit determination', 'material research', 'loader software', 'level issues', 'lessons learned', 'ground station', 'even though', 'earth sensors', 'earth imaging', 'dynamics board', 'composite structure', 'boom deployer', '400 students', '14 h']</t>
  </si>
  <si>
    <t>On 27 January 2000 at 03:03:06 (coordinated Universal time) Arizona State University Satellite 1 (ASUSat1) was launched into space. The launch was the culmination of six years of effort by over 400 students. ASUSat1 is an innovative nanosatellite bringing new concepts for low-power, low-mass, highly constrained designs. Its primary mission was Earth imaging, with several secondary missions including attitude and orbit determination, amateur-radio communications, passive stabilization techniques, and composite-material research. After the successful launch and deployment of ASUSat1, the satellite operated for 14 h. In spite of this, the team collected telemetry from and commanded the satellite and verified many of the design concepts incorporated into the satellite. A majority of components and subsystems performed as designed and built by the students, including the Marmon clamp deployment mechanism, boom deployer, microswitches, tape antennas, gravity-gradient stabilization system, carbon-composite structure, boot-loader software, computer, modem, receivers, transmitter, passive thermal control, thermal sensors, power storage and regulation system, dynamics board, sun/Earth sensors, and ground station. Following the on-orbit failure of ASUSat1, the team conducted an investigation to single out the problem. Even though no specific problem was identified, the team has noted several design and system-level issues to be taken as lessons learned from this project to future student satellite projects.</t>
  </si>
  <si>
    <t>740-748</t>
  </si>
  <si>
    <t>60003892-101205582;60003892-60032995;60003892-60031204;60003892-117881872;60003892-60009037;60003892-117881707-109412685</t>
  </si>
  <si>
    <t>7401879626;6602770249;6504356128;7004945159;35851204600;7005362306</t>
  </si>
  <si>
    <t>Friedman, Assi;Underhill, Brian;Ferring, Shea;Lenz, Christian;Rademacher, Joel;Reed, Helen</t>
  </si>
  <si>
    <t>United States;United States;United States;United States;United States;United States;United States;United States</t>
  </si>
  <si>
    <t>Morris Plains;Merritt Island;Pasadena;Tempe;Tempe;Tempe;Tempe;Poway</t>
  </si>
  <si>
    <t>Honeywell International Inc.;NASA Kennedy Space Center;Jet Propulsion Laboratory;Arizona State University;Space Systems Engineer;National Space Grant College;Mechanical and Aerospace Engineering;CHIPSat Integration and Test Manager</t>
  </si>
  <si>
    <t>60032995;60031204;60009037;60003892;117881872;117881707;109412685;101205582</t>
  </si>
  <si>
    <t>Friedman A.</t>
  </si>
  <si>
    <t>Arizona state university satellite 1 (ASUSat1): Low-cost, student-designed nanosatellite</t>
  </si>
  <si>
    <t>10.2514/2.3873</t>
  </si>
  <si>
    <t>2-s2.0-0036757417</t>
  </si>
  <si>
    <t>['surface states', 'specially designed', 'results demonstrate', 'recombination current', 'probably due', 'plasmasubstrate distance', 'plasma source', 'pl intensity', 'oxide layer', 'mass production', 'low amount', 'large substrates', 'induced damage', 'gaas surface', 'gaas decreased', 'free exciton', 'exposure time', 'el2 density', 'dlts measurements', 'depletion layers', 'density plasma', '73 ev']</t>
  </si>
  <si>
    <t>Ashing | Damage | GaAs | Oxygen | Surface-wave plasma</t>
  </si>
  <si>
    <t>We have developed a down-flow ashing system for microprocessing of large substrates. The system is equipped with a surface-wave-plasma source of which the "slot-type" antenna was specially designed to generate a uniform and high-density plasma. In this work, the oxygen-plasma-induced damage to the GaAs surface was investigated as a function of the plasmasubstrate distance D and exposure time T. These samples were evaluated by X-ray photoelectron spectroscopy (XPS), ellipsometry, photoluminescence (PL), deep level transient spectroscopy (DLTS) and current-voltage (I-V) measurements. XPS results showed that the part of the oxide layer near the surface consists mainly of Ga2O3 and As2O3 while deeper in the oxide layer, Ga2O3 predominantly exists. Ellipsometry results showed that the thickness of the oxide layers increases up to 100 √Ö with decreasing D and increasing T. PL intensity of free exciton (FE) and (e,A0) observed in GaAs decreased with decreasing D and increasing T. The origin of this decrease in PL intensity was confirmed by DLTS measurements to be due to an increase in EL2 (0.73 eV) defect level density. I-V measurement showed that the effective barrier height decreases with decreasing D. This is probably due to the creation of surface states and to an increase in EL2 density, which lead to an increase in the recombination current at the interface or depletion layers. These results demonstrate that a low amount of damage can be ensured at D ‚âß 157 mm. The developed ashing system and condition is currently being used for the mass production of actual semiconductor devices.</t>
  </si>
  <si>
    <t>5762-5768</t>
  </si>
  <si>
    <t>60018735-60022180;60018735;60018735</t>
  </si>
  <si>
    <t>7403644234;36833242900;7006834767</t>
  </si>
  <si>
    <t>Aoki, Katsuaki;Uekusa, Shin Ichiro;Katsumata, Hiroshi</t>
  </si>
  <si>
    <t>Meiji University;Toshiba Corporation</t>
  </si>
  <si>
    <t>60022180;60018735</t>
  </si>
  <si>
    <t>Aoki K.</t>
  </si>
  <si>
    <t>Oxygen plasma damage in GaAs directly exposed to surface-wave plasma</t>
  </si>
  <si>
    <t>10.1143/jjap.41.5762</t>
  </si>
  <si>
    <t>2-s2.0-0036757842</t>
  </si>
  <si>
    <t>['using seams', 'term inevitability', 'similar process', 'segmented ).', 'seaming together', 'seam design', 'precision applications', 'particular emphasis', 'often large', 'novel gore', 'lessons learned', 'large monolithic', 'large high', 'greatest performance', 'gossamer spacecraft', 'fabrication method', 'extremely challenging', 'either filled', 'diameters greater', 'continuous aperture', 'areal densities', 'architecture options', 'aperture architectures', 'aforementioned issues', 'active seams', '1 kg']</t>
  </si>
  <si>
    <t>Gossamer spacecraft are ultra-low-mass(areal densities &lt;1 kg/m2) structures with applications in communications, imaging, and propulsion. Often large, for example, diameters greater than 10 m, aperture architectures can be either filled (monolithic) or sparse (segmented). Although filled apertures provide the greatest performance, manufacture of large monolithic, that is, seamless, apertures is extremely challenging. Gore/seam architectures provide a compromise for fabrication of gossamer spacecraft. Segments (gores) are manufactured and then assembled into a continuous aperture by seaming together the gores. A similar process was chosen for the Inflatable Antenna Experiment and has been used for decades in the fabrication of large high-altitude scientific balloons. The architecture options for design and fabrication of gossamer spacecraft are reviewed, with particular emphasis on precision applications in communications and imaging. The near-term inevitability of seaming as a fabrication method is emphasized, and the point of view is taken of using seams to advantage. The possibility of "active seams" to mitigate some of the aforementioned issues is discussed and extended to go further to find other uses for the active seams. Lessons learned from NASA's high-altitude balloon program are reviewed in improving structural integrity through use of novel gore/seam design.</t>
  </si>
  <si>
    <t>669-673</t>
  </si>
  <si>
    <t>60018394;60018394</t>
  </si>
  <si>
    <t>7201639941;56045474100</t>
  </si>
  <si>
    <t>Jenkins, C. H.;Schur, W. W.</t>
  </si>
  <si>
    <t>Rapid City</t>
  </si>
  <si>
    <t>South Dakota School of Mines &amp; Technology</t>
  </si>
  <si>
    <t>Jenkins C.H.</t>
  </si>
  <si>
    <t>Gore/seam architectures for gossamer structures</t>
  </si>
  <si>
    <t>10.2514/2.3888</t>
  </si>
  <si>
    <t>2-s2.0-0036757860</t>
  </si>
  <si>
    <t>['simple expressions', 'rake combining', 'data rate', 'class users', 'cell system', 'antenna diversity']</t>
  </si>
  <si>
    <t>Antenna diversity | DS-CDMA | Rake combining | Transmit power control</t>
  </si>
  <si>
    <t>A DS-CDMA mobile communication system accommodating multi-class users is considered. The number of supportable users depends on the distributions of data rate and required communication quality among users. Simple expressions for the reverse link capacity with transmit power control, antenna diversity, and rake combining, are derived for a single-cell system and a multi-cell system.</t>
  </si>
  <si>
    <t>1854-1859</t>
  </si>
  <si>
    <t>Adachi, Fumiyuki</t>
  </si>
  <si>
    <t>Capacity expressions for power-controlled multi-class DS-CDMA reverse link with antenna diversity and rake combining</t>
  </si>
  <si>
    <t>2-s2.0-0036758652</t>
  </si>
  <si>
    <t>['time tcm', 'computer search']</t>
  </si>
  <si>
    <t>Recursive | Space-time | Transmit diversity</t>
  </si>
  <si>
    <t>This letter proposes recursive space-time TCM with two transmit antennas. A recursive component code is crucial in a serial or parallel concatenation scheme. These codes were obtained through computer search and their performance was simulated and compared with previously known codes.</t>
  </si>
  <si>
    <t>1846-1848</t>
  </si>
  <si>
    <t>60025709;60025709;60028333</t>
  </si>
  <si>
    <t>6601979383;7004279281;55549083700</t>
  </si>
  <si>
    <t>Firmanto, Welly;Vucetic, Branka;Yuan, Jinhong</t>
  </si>
  <si>
    <t>Australia;Australia</t>
  </si>
  <si>
    <t>Sydney;Sydney</t>
  </si>
  <si>
    <t>UNSW Sydney;The University of Sydney</t>
  </si>
  <si>
    <t>60028333;60025709</t>
  </si>
  <si>
    <t>Firmanto W.</t>
  </si>
  <si>
    <t>Recursive space-time TCM for serial/parallel concatenations</t>
  </si>
  <si>
    <t>2-s2.0-0036759160</t>
  </si>
  <si>
    <t>['sound velocity', 'similar shape', 'measurement accuracy', 'acoustic method', 'acoustic antenna']</t>
  </si>
  <si>
    <t>To increase the measurement accuracy when the laser-acoustic method is used to determine the distances to objects of similar shape, it is proposed to introduce an acoustic antenna into the device and to make a measurement of the sound velocity in air on a constant line segment.</t>
  </si>
  <si>
    <t>677-679</t>
  </si>
  <si>
    <t>Journal of Optical Technology (A Translation of Opticheskii Zhurnal)</t>
  </si>
  <si>
    <t>100320459;100320459</t>
  </si>
  <si>
    <t>7801690201;57196708542</t>
  </si>
  <si>
    <t>Pirozhkov, Yu B.;Shapiro, L. L.</t>
  </si>
  <si>
    <t>Saint Petersburg (ex Leningrad)</t>
  </si>
  <si>
    <t>OAO LOMO</t>
  </si>
  <si>
    <t>Pirozhkov Y.</t>
  </si>
  <si>
    <t>Optimizing the laser-acoustic method of measuring distances</t>
  </si>
  <si>
    <t>10.1364/JOT.69.000677</t>
  </si>
  <si>
    <t>2-s2.0-0036759185</t>
  </si>
  <si>
    <t>['various types', 'system designers', 'possible ways', 'possibilities inherent', 'new configurations', 'maturing topic', 'integrated antennas', 'increased functionality', 'discussed together']</t>
  </si>
  <si>
    <t>Active integrated antenna | Direct conversion | Modulation-demodulation | Simulation tool</t>
  </si>
  <si>
    <t>Active integrated antennas are a maturing topic. Many novel configurations have been described and system designers are how investigating how the advantages of compactness and increased functionality can be exploited in applications. In this paper, the various types of integrated antennas are discussed together with possible ways of exploiting the technology. New configurations of direct conversion integrated antennas are then described in detail, which illustrate some of the possibilities inherent in the technology.</t>
  </si>
  <si>
    <t>1661-1667</t>
  </si>
  <si>
    <t>57213425197;7201658579;7202153323</t>
  </si>
  <si>
    <t>Hall, Peter S.;Gardner, Peter;Ma, Guozhong</t>
  </si>
  <si>
    <t>Hall P.</t>
  </si>
  <si>
    <t>Active integrated antennas</t>
  </si>
  <si>
    <t>2-s2.0-0036759574</t>
  </si>
  <si>
    <t>['second purpose', 'radiation elements', 'proposed methods', 'microstrip antennas', 'mechanical advantages', 'measured ones', 'integral equations', 'first purpose', 'calculated results', 'backward radiation', 'analytical understanding', 'analysis method', 'accurate results']</t>
  </si>
  <si>
    <t>Backward radiation | Meshed ground plane | Microstrip antenna | Perturbation | Resonant frequency</t>
  </si>
  <si>
    <t>Microstrip antennas with meshed ground planes are suitable for radiation elements of large satellite phased array antennas. Although they have some mechanical advantages such as the possibility of antenna weight reduction, they also cause electrical problems such as the resonant frequency shift and F/B ratio degradation. The first purpose of this paper is the analytical understanding of the resonant frequency shift, for which two perturbational methods are proposed. One has a closed form expression that provides some useful design data. The other is to solve the integral equations by using the periodicity of the meshed ground plane, which gives more accurate results. The second purpose of this paper is to investigate the backward radiation from the meshed ground plane analytically, for which we derive an analysis method from the calculated results of the resonant frequency shift. The proposed methods are verified with the measured ones.</t>
  </si>
  <si>
    <t>1787-1796</t>
  </si>
  <si>
    <t>60101699;60101699</t>
  </si>
  <si>
    <t>55722363100;7004961264</t>
  </si>
  <si>
    <t>Takahashi, Toru;Chiba, Isamu</t>
  </si>
  <si>
    <t>Takahashi T.</t>
  </si>
  <si>
    <t>Perturbational analysis of microstrip antennas with meshed ground planes</t>
  </si>
  <si>
    <t>2-s2.0-0036759633</t>
  </si>
  <si>
    <t>['vertical electric', 'various applications', 'validity ).', 'spectral representation', 'sommerfeld type', 'scattering problems', 'reflection coefficients', 'previously addressed', 'practical use', 'original sommerfeld', 'observation position', 'numerical results', 'mirror image', 'method known', 'mathematical manipulations', 'many orders', 'magnetic dipoles', 'impedance surfaces', 'impedance half', 'field computation', 'evaluate numerically', 'effectively replace', 'diverging term', 'different regions', 'computation time', 'closed form', 'classic problem', 'arbitrary orientation', 'approximate solutions']</t>
  </si>
  <si>
    <t>Dipole antennas | Impedance boundary conditions</t>
  </si>
  <si>
    <t>In this paper, the classic problem of field computation for an infinitesimal dipole radiating above an impedance half-space is revisited. The expressions for the traditional solution consist of integrals of the Sommerfeld type that cannot be evaluated in closed form and due to their highly oscillatory nature are difficult to evaluate numerically. A method known as exact image theory, which has previously been applied to vertical electric and magnetic dipoles, is used to derive explicit expressions for dipoles of arbitrary orientation above impedance surfaces. Starting from the spectral representation of the field, the reflection coefficients are cast in the form Of exact Laplace transforms and then by changing the order of integrations field expressions in terms of rapidly converging integrals are obtained. These expressions are exact, and valid for any arbitrary source alignment or observation position. It is shown that the formulation for a horizontal dipole contains an image in the conjugate complex plane resulting in a diverging exponential term not previously addressed in the literature. It is shown through further mathematical manipulations, that the diverging term is a contribution of the mirror image which can be extracted. Comparison of numerical results from exact image theory and the original Sommerfeld-type expressions shows good agreement as well as a speedup in computation time of many orders of magnitude, which depends on the distance between the transmitter and the receiver. This formulation can effectively replace the approximate asymptotic expressions used for predicting wave propagation over a smooth planar ground (having different regions of validity). The exact image formulation is also of practical use in evaluation of the Green's function for various applications in scattering problems where approximate solutions are not sufficient.</t>
  </si>
  <si>
    <t>1222-1235</t>
  </si>
  <si>
    <t>35585913500;6602105836;7004375804</t>
  </si>
  <si>
    <t>Sarabandi, Kamal;Casciato, Mark D.;Koh, Il Suek</t>
  </si>
  <si>
    <t>Sarabandi K.</t>
  </si>
  <si>
    <t>Efficient calculation of the fields of a dipole radiating above an impedance surface</t>
  </si>
  <si>
    <t>10.1109/TAP.2002.7054733</t>
  </si>
  <si>
    <t>2-s2.0-0036761230</t>
  </si>
  <si>
    <t>01-05-64667</t>
  </si>
  <si>
    <t>['target localization', 'simplified scheme', 'numerical examples', 'microwave near', 'holographic migration', 'functional basis', 'field radar']</t>
  </si>
  <si>
    <t>Gaussian beams | Holography</t>
  </si>
  <si>
    <t>A simplified scheme of microwave near-field radar is considered. Focused Gaussian beams form a functional basis for holographic migration. Two-frequency phase measurements are used for the target localization. Numerical examples are given.</t>
  </si>
  <si>
    <t>1236-1244</t>
  </si>
  <si>
    <t>60014036;60014036</t>
  </si>
  <si>
    <t>57210975022;57225745413</t>
  </si>
  <si>
    <t>Popov, Alexei V.;Vinogradov, Vladimir A.</t>
  </si>
  <si>
    <t>Troitsk</t>
  </si>
  <si>
    <t>Pushkov Institute of Terrestrial Magnetism, Ionosphere and Radiowave Propagation, Russian Academy of Sciences</t>
  </si>
  <si>
    <t>Popov A.V.</t>
  </si>
  <si>
    <t>Focused Gaussian beams in the problem of holographic imaging</t>
  </si>
  <si>
    <t>10.1109/TAP.2002.801280</t>
  </si>
  <si>
    <t>2-s2.0-0036761456</t>
  </si>
  <si>
    <t>NSERC 238263-01</t>
  </si>
  <si>
    <t>['wuhan university', 'within 0', 'wind speed', 'wind field', 'wind direction', 'wave information', 'surface conditions', 'remote sensing', 'recorded measurements', 'paper describes', 'october 2000', 'mean difference', 'inversion algorithm', 'fairly reasonable', 'collected data', '200 km', '120 km']</t>
  </si>
  <si>
    <t>HF radar | Ocean wave spectrum | Remote sensing | Waveheight | Wind field</t>
  </si>
  <si>
    <t>High-frequency (HF) radar can be employed to measure sea surface state parameters such as waveheight, wind field, and surface current velocity. This paper describes the application of the HF ground wave radar in remote sensing the surface conditions over the Eastern China Sea in October 2000. The radar, referred to as the OSMAR2000, was developed by Wuhan University. Preliminary wave spectra, waveheights, and wind fields estimated from the collected data are presented and compared with ship-recorded measurements where such are available. The range for wind direction sensing is up to 200 km. Wave information and wind speed can be provided up to a range of 120 km. The mean difference between radar- and ship-measured significant waveheight is 0.323 m; wind direction is measured within 20¬∞; and wind speed to within 0.6 m/s. With such agreement being fairly reasonable, the feasibility of the inversion algorithm and the ocean state real-time sensing capability of OSMAR2000 are demonstrated.</t>
  </si>
  <si>
    <t>1950-1955</t>
  </si>
  <si>
    <t>IEEE Transactions on Geoscience and Remote Sensing</t>
  </si>
  <si>
    <t>60019000;60029306;60019000;60029306;60029306</t>
  </si>
  <si>
    <t>55586097900;7407184837;7101827634;7102468843;7401965981</t>
  </si>
  <si>
    <t>Huang, Weimin;Wu, Shicai;Gill, Eric;Wen, Biyang;Hou, Jiechang</t>
  </si>
  <si>
    <t>China;Canada</t>
  </si>
  <si>
    <t>Wuhan;St John's</t>
  </si>
  <si>
    <t>Wuhan University;Memorial University of Newfoundland</t>
  </si>
  <si>
    <t>60029306;60019000</t>
  </si>
  <si>
    <t>Huang W.</t>
  </si>
  <si>
    <t>HF radar wave and wind measurement over the Eastern China Sea</t>
  </si>
  <si>
    <t>10.1109/TGRS.2002.803718</t>
  </si>
  <si>
    <t>2-s2.0-0036762746</t>
  </si>
  <si>
    <t>['sequential sampling', 'sequential processing', 'restrict us', 'received signals', 'received data', 'polarization states', 'experimental results', 'exactly calibrated', 'called cosba', 'array antenna']</t>
  </si>
  <si>
    <t>In this paper we investigate angular superresolution algorithms and restrict us to sequential processing of the received signals in time. New algorithms like the "Sequential-MUSIC" and "Sequential Alternating Projection" methods are derived. With conformal arrays angular estimation can only be performed estimating simultaneously the polarization states of the received signals. To obtain good estimates the array antenna has to be exactly calibrated. The applied calibration method is described. Besides theoretical investigations of sequential sampling, experimental results are presented. The algorithms are applied to the received data of a conformal circular broadband array, called COSBA.</t>
  </si>
  <si>
    <t>220-228</t>
  </si>
  <si>
    <t>Worms, Josef G.</t>
  </si>
  <si>
    <t>Fraunhofer-Gesellschaft</t>
  </si>
  <si>
    <t>Worms J.G.</t>
  </si>
  <si>
    <t>Direction finding with array sensors in broadband applications</t>
  </si>
  <si>
    <t>10.1515/FREQ.2002.56.9-10.220</t>
  </si>
  <si>
    <t>2-s2.0-0036762864</t>
  </si>
  <si>
    <t>['two receivers', 'tool consists', 'time domain', 'surrounding medium', 'relative permittivity', 'phase information', 'phase difference', 'one transmitter', 'frequency domain', 'frequency band', 'fractures intersecting', 'fourier transformation', 'formation interface', 'dimensional finite', 'different formations', 'borehole radar', 'antenna characteristics', 'analyzed numerically', 'amplitude ratio']</t>
  </si>
  <si>
    <t>Borehole radar | Conductivity | Electromagnetic (EM) logging | Finite-difference time domain (FDTD) | Relative permittivity conductivity</t>
  </si>
  <si>
    <t>An electromagnetic logging technique based on borehole radar is introduced in this paper. The tool consists of one transmitter and two receivers, which can be used to cancel the effect of the antenna characteristics by taking the ratio of two receiver signals. Since receiver signals measured in the time domain can be converted into the frequency domain by Fourier transformation, the amplitude ratio and the phase difference between two receiver signals in a wide-frequency band are obtainable. The response of the tool to different formations is investigated, and the algorithm that converts the amplitude and the phase information to the conductivity and the relative permittivity of the surrounding medium is given by a three-dimensional finite-difference time domain. The effect of the borehole on measurement and the response of the tool to a formation interface are simulated and analyzed numerically. The validity of this technique is confirmed by experiment. This technique can be applied to detect physical properties, including the conductivity and the relative permittivity, of the surrounding medium and the locations of the fractures intersecting the borehole.</t>
  </si>
  <si>
    <t>2083-2092</t>
  </si>
  <si>
    <t>60008435-60007711;60008435-60000251</t>
  </si>
  <si>
    <t>16643332600;7405726997</t>
  </si>
  <si>
    <t>Liu, Sixin;Sato, Motoyuki</t>
  </si>
  <si>
    <t>Japan;China;United States</t>
  </si>
  <si>
    <t>Sendai;Changchun;New York</t>
  </si>
  <si>
    <t>Tohoku University;Jilin University;IEEE</t>
  </si>
  <si>
    <t>60008435;60007711;60000251</t>
  </si>
  <si>
    <t>Liu S.</t>
  </si>
  <si>
    <t>Electromagnetic logging technique based on borehole radar</t>
  </si>
  <si>
    <t>10.1109/TGRS.2002.803847</t>
  </si>
  <si>
    <t>2-s2.0-0036763051</t>
  </si>
  <si>
    <t>['wave method', 'truncation error', 'spatial domain', 'solved via', 'small array', 'scattering problems', 'scattering parameters', 'rigorously solves', 'numerical solution', 'numerical results', 'numerical investigation', 'mutual coupling', 'make use', 'integral equation', 'insertion loss', 'electromagnetic scattering', 'conformal arrays', 'certain frequencies', 'array antenna', 'arbitrarily shaped', 'antenna structures', 'antenna rcs', 'antenna problems', 'antenna modelling', 'analytically generated', 'also capable']</t>
  </si>
  <si>
    <t>In this contribution we address the topic of antenna modelling in the context of conformal arrays. We deal with waveguide-fed aperture arrays on arbitrarily shaped and perfectly electrical conducting surfaces. Issues concerning antenna as well as network properties like embedded element patterns, antenna RCS, mutual coupling and insertion loss can be treated with the method which has been developed. The numerical modelling method applied here is a so-called Hybrid Boundary Element Method / Mode-Matching (BEM/MM) method. It is a full-wave method, which does not make use of any physically equivalent models but rigorously solves an electromagnetic boundary value problem. The model of the antenna structures is exact up to a truncation error. The boundary value problem is solved via a numerical solution of an integral equation in the spatial domain at certain frequencies. The waveguide fields represented by modal series expansions are coupled to the boundary value problem at the elements' apertures. The scattering parameters of an array antenna are calculated by successively exciting one element and calculating the received and reflected modes within all apertures. In addition to antenna problems our method is also capable of modelling the electromagnetic scattering from arbitrarily shaped metal bodies. Thus exact RCS calculations may also be performed. Numerical results will be compared to both analytically generated and measured data concerning both antenna and scattering problems. A numerical investigation on a small array will be presented at the end of this contribution.</t>
  </si>
  <si>
    <t>188-193</t>
  </si>
  <si>
    <t>60109826;60109826</t>
  </si>
  <si>
    <t>6505856420;6507860559</t>
  </si>
  <si>
    <t>Bertuch, Thomas;Winterfeld, Christoph V.</t>
  </si>
  <si>
    <t>Wachtberg</t>
  </si>
  <si>
    <t>Fraunhofer Institute for High Frequency Physics and Radar Techniques FHR</t>
  </si>
  <si>
    <t>Bertuch T.</t>
  </si>
  <si>
    <t>Electromagnetic full-wave modelling of conformal array antennas and scatterers</t>
  </si>
  <si>
    <t>10.1515/FREQ.2002.56.9-10.188</t>
  </si>
  <si>
    <t>2-s2.0-0036763176</t>
  </si>
  <si>
    <t>['wave frequencies', 'three dimensions', 'multibaseline antenna', 'better view']</t>
  </si>
  <si>
    <t>Various aspects related to the basic phase unwrapping in inverse synthetic aperture radar (InSAR) were discussed. InSAR systems provides the better view of the planets in all three dimensions. An approach for mm-wave frequencies where the dimension of the multibaseline antenna does not exceed that of sensor front end was presented.</t>
  </si>
  <si>
    <t>208-212</t>
  </si>
  <si>
    <t>60005811;60005811</t>
  </si>
  <si>
    <t>6602790811;7005486964</t>
  </si>
  <si>
    <t>Boehmsdorff, Stephan F.;Essen, Helmut</t>
  </si>
  <si>
    <t>Boehmsdorff S.F.</t>
  </si>
  <si>
    <t>Unwrapping the phase in InSAR data by a multibaseline approach. Test on a synthetic scene</t>
  </si>
  <si>
    <t>10.1515/FREQ.2002.56.9-10.208</t>
  </si>
  <si>
    <t>2-s2.0-0036763216</t>
  </si>
  <si>
    <t>['system design', 'resolution sar', 'reconnaissance tasks', 'isar imaging', 'intended capabilities', 'forthcoming surveillance', 'achievable performance']</t>
  </si>
  <si>
    <t>Imaging radar systems in forthcoming surveillance and reconnaissance tasks have to meet increasingly severe demands. The next generation airborne SAR should comprise high resolution imaging capabilities, long range surveillance, moving target indication and the operation of sophisticated modes using multiple channels. This variety of tasks can be performed only by use of a phased array antenna together with a comprehensive wide band system design. To evaluate the achievable performance of such challenging radar systems FGAN-FHR has decided to build up a new experimental platform: PAMIR, the Phased Array Multifunctional Imaging Radar. In this paper the system design and the intended capabilities of PAMIR are described. First experimental results concerning high-resolution SAR and ISAR imaging are presented, too.</t>
  </si>
  <si>
    <t>198-207</t>
  </si>
  <si>
    <t>7003639262;16021428200</t>
  </si>
  <si>
    <t>Ender, Joachim H.G.;Brenner, Andreas R.</t>
  </si>
  <si>
    <t>Ender J.H.G.</t>
  </si>
  <si>
    <t>High-resolution radar imaging by means of a versatile radar platform</t>
  </si>
  <si>
    <t>10.1515/FREQ.2002.56.9-10.198</t>
  </si>
  <si>
    <t>2-s2.0-0036763551</t>
  </si>
  <si>
    <t>['transmitted power', 'standard capon', 'squares beamforming', 'reduced sensitivity', 'proposed sf', 'intercell cochannel', 'doa error', 'correlation matrix', 'capon strategy', 'capon method', 'called signal', 'called sf', 'antenna array', 'angular spread', 'alternatively asked']</t>
  </si>
  <si>
    <t>A novel strategy based on Capon method is proposed for multiple signals extraction with an antenna array in TDMA/FDMA mobile cellular systems. In this method, called SF-Capon, each Intercell Cochannel (IC) user is alternatively asked to decrease its transmitted power for a few bits. This enables the estimation of a so-called Signal-Free (SF) correlation matrix, which is then used in connection with Capon method to compute an improved beamforming weight vector, with reduced sensitivity to DOA error and angular spread. The superiority of the proposed SF-Capon strategy over standard Capon and data independent least-squares beamforming is demonstrated via simulation in a fast Rayleigh fading channel.</t>
  </si>
  <si>
    <t>385-391</t>
  </si>
  <si>
    <t>Scientia Iranica</t>
  </si>
  <si>
    <t>Fall 2002</t>
  </si>
  <si>
    <t>60027666;60002494;60027666-60032053;60027666</t>
  </si>
  <si>
    <t>6603265709;35232615200;6602179285;6603080533</t>
  </si>
  <si>
    <t>Biguesh, M.;Champagne, B.;Valaee, S.;Bastani, M. H.</t>
  </si>
  <si>
    <t>Iran;Iran;Canada</t>
  </si>
  <si>
    <t>Tehran;Tehran;Montreal</t>
  </si>
  <si>
    <t>Tarbiat Modares University;Sharif University of Technology;Universit√© McGill</t>
  </si>
  <si>
    <t>60032053;60027666;60002494</t>
  </si>
  <si>
    <t>Biguesh M.</t>
  </si>
  <si>
    <t>A strategy for cochannel signals extraction with antenna array in TDMA/FDMA mobile cellular systems</t>
  </si>
  <si>
    <t>2-s2.0-0036765710</t>
  </si>
  <si>
    <t>['translator loop', 'stable within', 'specific directions', 'small degradation', 'sight signal', 'shift keying', 'satellite signal', 'radiowave reflected', 'power variation', 'power compared', 'passenger window', 'paper describes', 'one measured', 'ground test', 'evaluation tests', 'error rate', 'comets ).', 'board antenna', 'ber ).', 'back test', 'array antenna', 'active phased', '600 km', '4 showed', '1 dbp', '1 db']</t>
  </si>
  <si>
    <t>Active phased array antenna | Aeronautical mobile station | Communications and broadcasting engineering test satellite (COMETS) | Ka-band | Mobile satellite communications</t>
  </si>
  <si>
    <t>This paper describes the results of evaluation tests of a Ka-band aeronautical satellite communications experiments system in the Ka-band using Japan's Communications and Broadcasting Engineering Test Satellite (COMETS). An active phased-array antenna with an open-loop satellite tracking capability operating in the Ka-band was installed just behind the passenger window of an airplane to receive a satellite signal. The propagation measurements showed that the received signal power was stable within a signal-power variation of 1 dBp-p while the airplane was cruising at 600 km/h. At specific directions of the antenna, the radiowave reflected from the wing of the airplane was measured to be 18.5 dB lower in power compared with the line-of-sight signal. To confirm the designed link budget, the multibeam antenna pattern of COMETS' on-board antenna was measured while the airplane flew across two antenna beams. The antenna pattern matched the one measured in a ground test before launch. Two binary phase-shift keying (BPSK) modems, one for pilot-assisted coherent detection and the other for multiple-symbol differential detection, were used to measure the bit-error rate (BER). The measured received signal energy per bit per noise power density (Eb/N0) at a BER of 10-4 showed only a small degradation and about 1 dB from that measured in a translator loop-back test.</t>
  </si>
  <si>
    <t>1153-1164</t>
  </si>
  <si>
    <t>60092258;60092258;60092258;60092258;60092258</t>
  </si>
  <si>
    <t>7202880227;35955383400;36084975100;57200782015;35501540000</t>
  </si>
  <si>
    <t>Miura, Amane;Yamamoto, Shinichi;Li, Huan Bang;Tanaka, Masato;Wakana, Hiromitsu</t>
  </si>
  <si>
    <t>Ministry of Posts and Telecommunications, Japan</t>
  </si>
  <si>
    <t>Miura A.</t>
  </si>
  <si>
    <t>Ka-band aeronautical satellite communications experiments using COMETS</t>
  </si>
  <si>
    <t>10.1109/TVT.2002.801769</t>
  </si>
  <si>
    <t>2-s2.0-0036766724</t>
  </si>
  <si>
    <t>['widely utilized', 'video camera', 'using multiple', 'temperature dependence', 'spaced antennas', 'receiving channels', 'receiver arrays', 'radar target', 'radar site', 'propose one', 'phase imbalance', 'phase difference', 'phase calibration', 'phase angles', 'observation using', 'meteor radars', 'many methods', 'biased result', 'azimuth angles', 'also shown']</t>
  </si>
  <si>
    <t>Frequency domain interferometry | Phase calibration | Spatial domain interferometry</t>
  </si>
  <si>
    <t>Using multiple-receiver arrays, the techniques of spaced antennas and spatial domain interferometry have been widely utilized in mesosphere-stratosphere-troposphere (MST) VHF and meteor radars. As these techniques are applied, the phase imbalance between the receiving channels will cause a biased result if it is not considered in the use of phase angles of the radar returns received in different receiving channels. In view of this, many methods have been employed for the phase calibration of receiving channels. In this paper, we propose one more method/procedure for the calibration, in which the commercial airplane flying routinely is used as a radar target. We measure the zenith and azimuth angles of the airplane with a video camera and estimate the range and height of the airplane from observation using the frequency domain interferometry (FDI) technique. Consequently, the track of the airplane in the vicinity of the radar site can be determined. The phase difference between the two radar echoes received by a pair of receiving channels is then predicted in accordance with the track of the airplane. Comparing the predicted phase difference with that observed, the phase imbalance between a pair of receiving channels could be obtained. Tens of cases show consistent results and so verify the reliability of the method. Also shown is the drift of system phase imbalance from season to season, which might be caused by the temperature dependence of antenna system components.</t>
  </si>
  <si>
    <t>13-1-13-13</t>
  </si>
  <si>
    <t>60024666-60008495;60017695;60024666</t>
  </si>
  <si>
    <t>7501895396;7003907481;7403051123</t>
  </si>
  <si>
    <t>Chen, Jenn Shyong;R√∂ttger, J√ºrgen;Chu, Yen Hsyang</t>
  </si>
  <si>
    <t>Taiwan;Germany;Taiwan</t>
  </si>
  <si>
    <t>Taoyuan;Gottingen;Changhua</t>
  </si>
  <si>
    <t>National Central University;Max Planck Institute for Solar System Research;Chienkuo Technology University Taiwan</t>
  </si>
  <si>
    <t>60024666;60017695;60008495</t>
  </si>
  <si>
    <t>Chen J.S.</t>
  </si>
  <si>
    <t>System phase calibration of VHF spaced antennas using the echoes of aircraft and incorporating the frequency domain interferometry technique</t>
  </si>
  <si>
    <t>10.1029/2002rs002604</t>
  </si>
  <si>
    <t>2-s2.0-0036768915</t>
  </si>
  <si>
    <t>['spatial harmonics', 'slot period', 'shapes according', 'order harmonics', 'frequency bandwidth']</t>
  </si>
  <si>
    <t>Design | Leaky coaxial cable | Periodic structure | Slot array | Spatial harmonic</t>
  </si>
  <si>
    <t>Based on the analysis of spatial harmonics of periodically slotted structures, the formulas for determining the slot period of the leaky coaxial cables according to the desired frequency band are given. Methods of suppressing the higher-order harmonics for extending the frequency bandwidth are discussed. Diagrams for determining slot sizes and shapes according to the desired coupling loss are given.</t>
  </si>
  <si>
    <t>2-1-2-10</t>
  </si>
  <si>
    <t>56023493300;7005780321</t>
  </si>
  <si>
    <t>Wang, Jun Hong;Mei, Kenneth K.</t>
  </si>
  <si>
    <t>Wang J.H.</t>
  </si>
  <si>
    <t>Design of leaky coaxial cables with periodic slots</t>
  </si>
  <si>
    <t>10.1029/2000rs002534</t>
  </si>
  <si>
    <t>2-s2.0-0036768918</t>
  </si>
  <si>
    <t>['wire approximation', 'wire antennas', 'resistively loaded', 'receive antennas', 'radar data', 'people working', 'numerical modeling', 'model uses', 'model code', 'lower half', 'linear dipoles', 'ground coupling', 'gpr applications', 'earth interface', 'coupling effects', 'antenna design', 'antenna coupling', 'antenna behavior', '70 db']</t>
  </si>
  <si>
    <t>3-D GPR | Antenna coupling | Interface coupling | Numerical modeling</t>
  </si>
  <si>
    <t>Numerical modeling of thin-wire antennas is interesting to people working on antenna design and to people working on the processing and interpretation of radar data. They have different demands regarding the output of the model code. Our primary interest lies with improving image resolution through processing of ground-penetrating radar data. For this goal the effects of two antennas placed close together on the Earth's surface are studied. To study the antenna to antenna coupling and antenna to ground coupling, a model for linear dipoles is used. The model uses a thin-wire approximation for the transmit and receive antennas. The antennas are placed just above the air-Earth interface. The Earth is modeled as a horizontal layer stack. Using this model, we study the coupling effects between two parallel antennas, either in each other's E-plane or H-plane. For ordinary antenna distances, the coupling between two parallel antennas when they are resistively loaded is on the order of -70 dB, which is not negligible for GPR applications. The influence of the lower half-space on antenna behavior is strong but limited to a fraction of the wavelength in depth.</t>
  </si>
  <si>
    <t>6-1-6-10</t>
  </si>
  <si>
    <t>6602473359;7003644387</t>
  </si>
  <si>
    <t>Slob, Evert;Fokkema, Jacob</t>
  </si>
  <si>
    <t>Slob E.</t>
  </si>
  <si>
    <t>Coupling effects of two electric dipoles on an interface</t>
  </si>
  <si>
    <t>10.1029/2001rs002529</t>
  </si>
  <si>
    <t>2-s2.0-0036769353</t>
  </si>
  <si>
    <t>['upper atmosphere', 'two techniques', 'two analyses', 'spaced antenna', 'simulation results', 'scattering theory', 'sa technique', 'random errors', 'measurements made', 'large wind', 'fca although', 'estimation error', 'equivalent results', 'doviaket al', 'doppler technique', 'commonly applied', 'briggs fca']</t>
  </si>
  <si>
    <t>Instruments and techniques | Remote sensing | Signal processing</t>
  </si>
  <si>
    <t>In this paper we estimate the random errors in the spaced antenna (SA) winds by two techniques and compare them with measurements made by the Doppler technique. With a one spatial dimension computer simulation, we apply typical parameters for the middle and upper atmosphere (MU) radar without noise. Briggs' [1984] full correlation analysis (FCA) is commonly applied to the SA technique, while Doviaket al. [1996] and Holloway et al. [1997] used another simple analytic form based on scattering theory to derive generalized expressions. This simple analytic form should have equivalent results to the Briggs FCA for the horizontal wind estimation. With our simulation results, this form generally shows similar results to the FCA, and sometimes shows better performance than the FCA although it needs simpler calculation than the FCA. The estimation error of this simple analytic form is better than that of the Doppler for large wind, and better than that of the FCA for small antenna spacing. MU radar observations are compared with these two analyses for the SA technique, and the simple analytic form also shows similar performance to the FCA.</t>
  </si>
  <si>
    <t>14-1-14-13</t>
  </si>
  <si>
    <t>60011001;60011001-60101699;60011001</t>
  </si>
  <si>
    <t>7101663318;7101617497;55398698300</t>
  </si>
  <si>
    <t>Kawano, Noriyuki;Tahara, Yukihiro;Fukao, Shoichiro</t>
  </si>
  <si>
    <t>Tokyo;Kyoto</t>
  </si>
  <si>
    <t>Mitsubishi Electric Corporation;Kyoto University</t>
  </si>
  <si>
    <t>60101699;60011001</t>
  </si>
  <si>
    <t>Kawano N.</t>
  </si>
  <si>
    <t>Comparison of wind estimation errors for the spaced antenna technique: A case study for the MU radar</t>
  </si>
  <si>
    <t>10.1029/2000rs002533</t>
  </si>
  <si>
    <t>2-s2.0-0036769357</t>
  </si>
  <si>
    <t>['sidelobe level', 'planar arrays', 'odd numbers', 'numerical examples', 'new class', 'minimum value', 'maximum radiation', 'interelement spacing', 'important property', 'higher directivity', 'exact formula', 'elements exceeds', 'current distribution', 'beam width']</t>
  </si>
  <si>
    <t>Array factor | Chebyshev polynomial | Directivity | Half-power beam width | Planar arrays | Sidelobe level</t>
  </si>
  <si>
    <t>In this paper, the modified Chebyshev planar arrays are introduced. Like Chebyshev planar arrays, they have the important property of providing a constant sidelobe level in all directions. A formula for determining the current distribution in their elements is presented, and an exact formula for directivity is given for even and odd numbers of elements and any direction of maximum radiation. Compared to Chebyshev planar arrays with the same number of elements, same size, and same sidelobe level, the modified Chebyshev planar arrays provide a higher directivity when the number of elements exceeds a minimum value for the specified sidelobe level and interelement spacing. Numerical examples are given to illustrate the features of this new class of planar arrays and to compare their directivity and beam width with those of conventional Chebyshev planar arrays.</t>
  </si>
  <si>
    <t>15-1-15-9</t>
  </si>
  <si>
    <t>60068761;60068761;60068761</t>
  </si>
  <si>
    <t>7006960314;7006586247;6603495158</t>
  </si>
  <si>
    <t>Kabalan, Karim Y.;El-Hajj, Ali;Al-Husseini, Mohammed</t>
  </si>
  <si>
    <t>Lebanon</t>
  </si>
  <si>
    <t>Beirut</t>
  </si>
  <si>
    <t>American University of Beirut</t>
  </si>
  <si>
    <t>Kabalan K.Y.</t>
  </si>
  <si>
    <t>Modified Chebyshev planar arrays</t>
  </si>
  <si>
    <t>10.1029/2002rs002619</t>
  </si>
  <si>
    <t>2-s2.0-0036769358</t>
  </si>
  <si>
    <t>['typically exponentially', 'termination criterion', 'solution error', 'small value', 'saturation zone', 'residual error', 'paper discusses', 'original mfie', 'normal projection', 'limiting value', 'iterative solution', 'high frequencies', 'even increases', 'different frequencies', 'computational complexity', 'combined equation', 'already reached', '1 %).']</t>
  </si>
  <si>
    <t>Inner resonances | Iterative solution | MFIE | Normal equation | Scattering</t>
  </si>
  <si>
    <t>The paper discusses a generalized minimum residual (GMRES) iterative solution of the magnetic field integral equation (MFIE) applied to frequency domain scattering problems at medium and high frequencies. First, the performance of the original MFIE is studied, for the perfectly electrically conducting (PEC) sphere. It is shown that the residual error and the solution error do not correlate with each other. Whereas the solution error has already reached a limiting value or even increases, the residual error continues to decrease very fast, typically exponentially. Second, the MFIE is combined with the normal projection of the primary integral equation for the surface magnetic field. Such a technique does not increase the computational complexity of the MFIE. At the same time, it gives a termination criterion for GMRES iterations since the residual error of the combined equation has a typical saturation behavior. In the saturation zone, the residual error and the solution error have approximately the same small value (a typical relative RMS error for the sphere is 1%). A very similar saturation behavior of the residual error has been observed for other tested PEC scatterers including a cube, a cylinder, and a sphere with one segment cut off (the so-called cat eye) at different frequencies.</t>
  </si>
  <si>
    <t>5-1-5-12</t>
  </si>
  <si>
    <t>7102637061;57223667834</t>
  </si>
  <si>
    <t>Makarov, Sergey;Vedantham, Ramanuja</t>
  </si>
  <si>
    <t>Performance of the generalized minimum residual (GMRES) iterative solution for the magnetic field integral equation</t>
  </si>
  <si>
    <t>10.1029/2000rs002588</t>
  </si>
  <si>
    <t>2-s2.0-0036769378</t>
  </si>
  <si>
    <t>['topside sounder', 'topside ionosphere', 'several passes', 'satellite height', 'pass contained', 'made using', 'eyeball judgment', 'echo traces', 'easy task', '100 frames', '000 ionograms']</t>
  </si>
  <si>
    <t>Cosmic radio noise | Neural network | Plasma bubbles | Topside electron density | Topside sounder</t>
  </si>
  <si>
    <t>An artificial neural network (ANN) is applied to retrieve electron density at satellite height from cosmic radio noise measurements made near the plasma cutoff frequency in the topside ionosphere. Observations were made using the topside sounder on board the Ionosphere Sounding Satellite launched in 1978. The automatic gain control voltage of the sounder receiver supplied information on the spectrum of cosmic radio noise intensity. Local electron densities, which are the target of the ANN, were scaled from the plasma resonance spikes and the echo traces in the ionogram for several passes. Each pass contained about 100 frames of ionograms; it is not a very easy task to scale the local plasma parameters by an eyeball judgment for all passes. With the aid of a neural network application, we determined the in situ electron density for about 150,000 ionograms. The results were applied to global ionospheric mapping.</t>
  </si>
  <si>
    <t>10-1-10-15</t>
  </si>
  <si>
    <t>Maruyama, Takashi</t>
  </si>
  <si>
    <t>Maruyama T.</t>
  </si>
  <si>
    <t>Retrieval of in situ electron density in the topside ionosphere from cosmic radio noise intensity by an artificial neural network</t>
  </si>
  <si>
    <t>10.1029/2001rs002509</t>
  </si>
  <si>
    <t>2-s2.0-0036769380</t>
  </si>
  <si>
    <t>['smith charts', 'resonant resistance', 'peak values', 'patch antenna', 'numerical results', 'measured results', 'input impedance', 'good agreement', 'geometric parameters', 'extensively studied', 'design purposes', 'average gain', '7 dbi', '1 œª0']</t>
  </si>
  <si>
    <t>In this paper, the finite difference time domain method is employed to analyze the T-probe-proximity-fed rectangular patch antennas. With a supporting foam substrate of thickness around 0.1 Œª0, the patch antenna has shown a bandwidth (SWR ‚â§ 2) of 40% and an average gain of 7 dBi. Numerical results for the input impedance are presented and compared with the measurements. Good agreement between the computed and measured results is obtained. The effects of geometric parameters on the characteristics of the T-probe patch antenna are extensively studied. For design purposes, the variations of the input impedance at resonance with different geometric parameters are plotted on Smith charts, and the peak values for the resonant resistance are summarized in tables.</t>
  </si>
  <si>
    <t>1-1-1-7</t>
  </si>
  <si>
    <t>60017161;60013983;60010491</t>
  </si>
  <si>
    <t>57198926864;55510527400;7501501369</t>
  </si>
  <si>
    <t>Guo, Yong Xin;Luk, Kwai Man;Lee, Kai Fong</t>
  </si>
  <si>
    <t>Singapore;Hong Kong;United States</t>
  </si>
  <si>
    <t>Singapore City;Kowloon;University</t>
  </si>
  <si>
    <t>National University of Singapore;City University of Hong Kong;University of Mississippi</t>
  </si>
  <si>
    <t>Guo Y.X.</t>
  </si>
  <si>
    <t>Modeling and design of T-probe-fed patch antennas using the finite difference time domain method</t>
  </si>
  <si>
    <t>10.1029/2001rs002598</t>
  </si>
  <si>
    <t>2-s2.0-0036769822</t>
  </si>
  <si>
    <t>['waveguide walls', 'waveguide arrays', 'waveguide antennas', 'tm modes', 'section electric', 'rayleigh method', 'radiation problems', 'radiating slots', 'power flow', 'numerical computation', 'major difficulty', 'general procedure', 'form convenient', 'dyadic green', 'dot product', 'domain te', 'dgfs derived', 'curving direction', 'curved waveguides', 'conventional ohm', 'constructing dgfs', 'conformal slotted', 'complete orthogonality', 'common types', 'common form']</t>
  </si>
  <si>
    <t>Conformal slotted-waveguide antennas | Curved waveguides | Eigenvalues/eigenfunctions | Green's functions</t>
  </si>
  <si>
    <t>Dyadic Green's functions (DGFs) for continuously curved waveguides are important for the feeding and radiation problems of cylindrically conformal slotted-waveguide arrays. The major difficulty in the construction of these DGFs in curved waveguides and cavities is that there are no entire-domain TE or TM modes with respect to the curving direction, while the longitudinal-section electric (LSE) and magnetic (LSM) modes do not have the complete orthogonality in terms of the dot product as required by the conventional Ohm-Rayleigh method as practiced in literature. Therefore, the conventional Ohm-Rayleigh method for constructing DGFs is not applicable to curved waveguides. In this work, the DGFs are constructed with the help of the Lorentz reciprocity theorem and the mode orthogonality based on the concept of power flow, and by adding the source singularity terms. To reduce the orders of singularity of DGFs in their application to waveguide walls, the common form of DGFs is then reformulated into a form convenient for numerical computation by both forward and backward derivation procedures. Finally, a general procedure is proposed for the reformulation of DGFs for common types of waveguides. The DGFs derived are applicable to problems with curved waveguide junctions, and coupling and radiating slots for conformal slotted-waveguide antennas.</t>
  </si>
  <si>
    <t>11-1-11-10</t>
  </si>
  <si>
    <t>60008724;60008724</t>
  </si>
  <si>
    <t>57205299676;57190242812</t>
  </si>
  <si>
    <t>Fan, Guo Xin;Liu, Qing Huo</t>
  </si>
  <si>
    <t>Durham</t>
  </si>
  <si>
    <t>Duke University</t>
  </si>
  <si>
    <t>Fan G.X.</t>
  </si>
  <si>
    <t>Dyadic Green's functions for curved waveguides and cavities and their reformulation</t>
  </si>
  <si>
    <t>10.1029/2001rs002476</t>
  </si>
  <si>
    <t>2-s2.0-0036769840</t>
  </si>
  <si>
    <t>['wvr mounted', 'two cases', 'tropospheric fluctuations', 'similar volume', 'optimum performance', 'large telescope', 'important application', 'half maximum', 'full width', 'first configuration', 'field beam', 'either geometry', 'different positions', 'conical beam', 'back side', '86 ghz', '43 ghz', '3 ¬∞']</t>
  </si>
  <si>
    <t>Radio interferometry | Tropospheric calibration | Water vapor radiometers</t>
  </si>
  <si>
    <t>Water vapor radiometers (WVRs) measure tropospheric brightness temperatures and use those measurements to infer path delay. Calibration of short-timescale phase fluctuations at a radio telescope requires that the WVR and radio telescope sample a similar volume of the troposphere. Using a statistical (Kolmogorov frozen flow) model of tropospheric fluctuations, the short-timescale calibration capability of two WVR configurations has been quantified. The first configuration is a WVR mounted, with its own antenna, on the back side of the main radio telescope subreflector, giving a conical beam that is coaxial with the main cylindrical near-field beam of the large telescope. The second configuration uses a Cassegrain feed ring, with the WVR and radio astronomy feeds at different positions on the ring. This second configuration gives a cylindrical calibration near-field beam, offset in angle to the main cylindrical beam. An important application of short-timescale phase calibration is improving the coherence of high-frequency interferometric observations. For two cases of current/near future interest (86 GHz very long baseline interferometry with the Very Long Baseline Array; 350 GHz observations with the Atacama Large Millimeter Array, ALMA), useful calibration could be achieved with either geometry (coaxial conical beam or offset cylindrical beam). For a coaxial conical beam, a 2¬∞ WVR beam width would allow significant coherence improvement, but a beam width ‚â§1¬∞ (full width at half maximum) is needed for optimum performance. For an offset cylindrical beam, the desired angular offset (on the sky) is ‚â§1¬∞ for 43 GHz Very Large Array observations, or ‚â§0.3¬∞ for 350 GHz ALMA observations.</t>
  </si>
  <si>
    <t>7-1-7-13</t>
  </si>
  <si>
    <t>Linfield, Roger</t>
  </si>
  <si>
    <t>Pasadena</t>
  </si>
  <si>
    <t>Infrared Processing &amp; Analysis Center</t>
  </si>
  <si>
    <t>Linfield R.</t>
  </si>
  <si>
    <t>Calibrating short-timescale tropospheric phase fluctuations seen by a radio telescope: Limits from subreflector and Cassegrain feed ring radiometer placement</t>
  </si>
  <si>
    <t>10.1029/2001rs002492</t>
  </si>
  <si>
    <t>2-s2.0-0036769843</t>
  </si>
  <si>
    <t>['vector channel', 'two frequencies', 'tracing simulations', 'performed knowing', 'jeng showed', 'interference ratio', 'hypothesis holds', 'enough knowledge', 'downtown austin', 'downlink frequencies', 'beamforming methods', 'ar coefficients', 'accurate predictions', '93 ghz', '85 ghz']</t>
  </si>
  <si>
    <t>Antenna arrays | Mobile communication | Multipath channels</t>
  </si>
  <si>
    <t>Researchers have studied the behavior of the vector channel in order to study the quality of beamforming methods and to increase downlink signal power and signal-to-interference ratio. Jeng showed that knowledge beyond simply directions of arrival of the vector channel at one frequency may not be useful at another. We propose that if the ratio between two frequencies, f1 and f2, is close to one, then the autoregressive (AR) coefficients which model the behavior of the vector channel at f1 are essentially the same AR coefficients as those which model the vector channel at f2. This implies that accurate predictions of the vector channel at f2 can be performed knowing only the channel at f1, as well as enough knowledge of the channel at f2 in order to provide initial conditions. Ray-tracing simulations of downtown Austin, TX, show that this hypothesis holds for f1 = 1.85 GHz and f2 = 1.93 GHz, which correspond to uplink and downlink frequencies, respectively, in U.S. personal communications systems.</t>
  </si>
  <si>
    <t>1571-1576</t>
  </si>
  <si>
    <t>60000251;60000251-60030003</t>
  </si>
  <si>
    <t>7003578526;7404265004</t>
  </si>
  <si>
    <t>Arredondo, Alberto;Xu, Guanghan</t>
  </si>
  <si>
    <t>San Jose;New York</t>
  </si>
  <si>
    <t>Cisco Systems;IEEE</t>
  </si>
  <si>
    <t>60030003;60000251</t>
  </si>
  <si>
    <t>Vector channel modeling and prediction for downlink beamforming in frequency-division duplex systems</t>
  </si>
  <si>
    <t>10.1109/TCOMM.2002.803980</t>
  </si>
  <si>
    <t>2-s2.0-0036811339</t>
  </si>
  <si>
    <t>['total temperature', 'slot antenna', 'resonant fields', 'reflected near', 'measured using', 'maxwell distribution', 'main cause', 'magnetic field', 'loss cone', 'ions heated', 'ion loss', 'ion distribution', 'hanbit plasmas', 'hanbit device', 'eventually disappear', 'end regions', 'ela ).', 'central cell', 'applying 200kw', '85 kw', '75 mhz', '5 mhz', '3 range', '1012 cm']</t>
  </si>
  <si>
    <t>Anisotropy factor | End loss energy analyzer | End loss ion | ICRF | Pitch angle | Small Faraday cup</t>
  </si>
  <si>
    <t>The Hanbit plasmas with densities in the 1012 cm-3 range, are produced by applying 200kW of pulsed RF power at 3.5 MHz to a slot antenna and 85 kW at 3.75 MHz to a double half turn (DHT) antenna. Experiments have been performed in the Hanbit device to determine the effect of ion cyclotron resonance frequency (ICRF) heating on the ion pitch angle distribution, end loss ion currents, and the total temperature. The ion velocity distribution function is approximated by a Bi-Maxwell distribution with two effective temperatures, parallel and perpendicular to the magnetic field. The ICRF heating affects the pitch angle distribution directly and is a main cause of the anisotropy of the ion distribution. The ions heated by the ICRF are generally either trapped and reflected near the resonant magnetic field or are untrapped and eventually disappear into the loss cone. For ICRF in resonant fields the ion loss into the end regions is lower than that with non-resonant fields even in the absence of plugging. The pitch angle distribution in the central cell is measured using a small Faraday cup and the end loss ions in both end regions using end loss energy analyzer (ELA).</t>
  </si>
  <si>
    <t>6209-6214</t>
  </si>
  <si>
    <t>60068696-60012704;60068696;60068696;60068696;60068696-60012704</t>
  </si>
  <si>
    <t>51261221300;55444971300;57191495020;34770166200;36764067700</t>
  </si>
  <si>
    <t>Ko, Won Ha;Kwon, Myeun;Kim, Byung Chul;Kim, Woong Chae;Park, Duck Kyu</t>
  </si>
  <si>
    <t>Yusong;Daegu</t>
  </si>
  <si>
    <t>Korea Basic Science Institute;Kyungpook National University</t>
  </si>
  <si>
    <t>60068696;60012704</t>
  </si>
  <si>
    <t>Ko W.H.</t>
  </si>
  <si>
    <t>Effects of heating on the Hanbit mirror plasma</t>
  </si>
  <si>
    <t>10.1143/jjap.41.6209</t>
  </si>
  <si>
    <t>2-s2.0-0036819037</t>
  </si>
  <si>
    <t>['water absorbency', 'surfaces decreases', 'sample prepared', 'related glycans', 'processing environment', 'process shifted', 'presumably cleaved', 'platelets adhesion', 'passive encapsulation', 'oxidized residuals', 'outmost surface', 'original bioactivity', 'neutral environment', 'molecule tend', 'molecule prevents', 'latter case', 'intensive absorbent', 'immobilized surfaces', 'immobilized quantity', 'immobilized heparin', 'immobilization process', 'hydrophilic character', 'heparin immobilized', 'great part', 'grafting copolymerization', 'functional groups', 'factor xii', 'factor x', 'effect leads', 'consequently reduces', 'chain length', 'carboxylic acid', 'carbonate groups', 'assessing heparin', 'amide bonds', 'alkaline condition', 'acrylic acid', 'acidic condition', '90 days']</t>
  </si>
  <si>
    <t>Anticoagulant activity | Heparin immobilization | Microwave plasma | Nonwoven fabric | pH dependence</t>
  </si>
  <si>
    <t>Antenna coupling microwave plasma enables a highly oxidative treatment of the outmost surface of polypropylene (PP) nonwoven fabric within a short time period. Subsequently, grafting copolymerization with acrylic acid (AAc) makes the plasma-treated fabric durably hydrophilic and excellent in water absorbency. With high grafting density and strong water affinity, the pAAc-grafted support greatly becomes feasible as an intensive absorbent and as a support to promote heparin immobilization through amide bonds. For heparin immobilized in acidic condition, the carbonate groups of the molecule tend to dissolve and passive encapsulation of the molecule prevents its functional groups from bonding with the carboxylic acid of pAAc. This effect leads to inhibit the immobilization process and consequently reduces the quantity as well as the bioactivity of the immobilized heparin. In alkaline processing environment, the oxidized uronic acid residues in heparin-related glycans are presumably cleaved and the removal of some oxidized residuals before immobilization process is likely to reduce the chain length of heparin. In the latter case, anticoagulant Factors X and XII, but not thrombin, are unaffected. Anticoagulant activity test using activated partial thromboplastin time (aPTT) is more sensitive in assessing heparin-immobilized surfaces, since it corresponds to Factor X and initiates the inhibition of Factor XII and thrombin. Likewise, platelets adhesion on the surfaces decreases as the process shifted from acidic to alkaline condition, whereas the hydrophilic character of the grafted pAAc markedly contributes to extend physical insertion of platelets. The immobilized heparin has a great part of original bioactivity, depending on the pH of the processing environment and the immobilized quantity. Relative bioactivity based upon aPTT tests is partially held longer than 90 days for the sample prepared in the alkaline or neutral environment.</t>
  </si>
  <si>
    <t>153-178</t>
  </si>
  <si>
    <t>Journal of Biomaterials Applications</t>
  </si>
  <si>
    <t>60029740;60029740;60029740;60019098</t>
  </si>
  <si>
    <t>7003662709;55682765100;7406894791;7005601109</t>
  </si>
  <si>
    <t>Tyan, Yu Chang;Liao, Jiunn Der;Wu, Yi Te;Klauser, Ruth</t>
  </si>
  <si>
    <t>Tyan Y.</t>
  </si>
  <si>
    <t>Anticoagulant activity of immobilized heparin on the polypropylene nonwoven fabric surface depending upon the pH of processing environment</t>
  </si>
  <si>
    <t>10.1106/088532802030478</t>
  </si>
  <si>
    <t>2-s2.0-0036821251</t>
  </si>
  <si>
    <t>['wide class', 'uniform one', 'unconstrained ),', 'maximum directivity', 'heuristic rule', 'e .,', 'aperture size', 'aperture efficiency', 'aperture distributions']</t>
  </si>
  <si>
    <t>Aperture efficiency | Aperture theory | Beamwidth | Directivity | Gain</t>
  </si>
  <si>
    <t>It is shown that for a wide class of aperture distributions, the aperture efficiency can be related to the ratio between the beamwidth of this distribution and that of the uniform one. A heuristic rule for estimating the aperture efficiency of elliptic and rectangular tapered apertures is introduced. It is shown that, if the beamwidth is given (i.e., the aperture size is unconstrained), the maximum directivity is provided by a tapered, rather than uniform amplitude distribution.</t>
  </si>
  <si>
    <t>1483-1485</t>
  </si>
  <si>
    <t>100411826;100411826</t>
  </si>
  <si>
    <t>7003513371;6506974568</t>
  </si>
  <si>
    <t>Khzmalyan, Alexander D.;Povolotsky, Felix K.</t>
  </si>
  <si>
    <t>Altair State Research and</t>
  </si>
  <si>
    <t>Khzmalyan A.</t>
  </si>
  <si>
    <t>Estimating aperture efficiency</t>
  </si>
  <si>
    <t>10.1109/TAP.2002.801363</t>
  </si>
  <si>
    <t>2-s2.0-0036821338</t>
  </si>
  <si>
    <t>Academy of Finland</t>
  </si>
  <si>
    <t>['total power', 'results given', 'respective distribution', 'radiation losses', 'model simulations', 'matching element', 'long chassis', 'including calculation', 'impedance bandwidth', 'fully supported', 'element wavemode', 'efficiency values', 'dimensional phone', 'db bandwidth', 'chassis wavemode', 'chassis resonance', 'chassis combination', 'approximate decomposition', 'analyzed based', '980 mhz', '900 mhz', '6 cm3', '1800 mhz']</t>
  </si>
  <si>
    <t>Bandwidth | Handset antennas | Mobile communications | Quality factor | Resonators | Small antennas</t>
  </si>
  <si>
    <t>In this paper, the performance of the mobile phone handset antenna-chassis combination is analyzed based on an approximate decomposition of the waves on the structure into two resonant wavemodes: the antenna-element wavemode and the chassis wavemode. A double resonator equivalent circuit model is presented and used to estimate the impedance bandwidth and the respective distribution of radiation losses with typical parameter values at 900 and 1800 MHz. It is noticed that at 900 MHz, the radiation losses by the antenna element wavemode represent typically less than 10% of the total power. Thus, the antenna element works mainly as a matching element, which couples to the low-Q resonant wavemode of the chassis. At 1800 MHz, the contribution of the antenna element wavemode is larger. By enhancing the coupling and by tuning the chassis resonance, it is possible to obtain an impedance bandwidth of over 50% (6-dB return loss) at both at 900 and 1800 MHz. The results given by the equivalent circuit study are fully supported by those of three-dimensional phone-model simulations, including calculation of the SAR and efficiency values. In prototyping, the 6-dB bandwidth of 5.5% was obtained at 980 MHz with a nonradiating coupling element with a volume of 1.6 cm3 on a 120-mm-long chassis.</t>
  </si>
  <si>
    <t>1433-1444</t>
  </si>
  <si>
    <t>60103653-60000251;60103653;60103653;60103653</t>
  </si>
  <si>
    <t>7005441452;6701831104;57191296205;6506266057</t>
  </si>
  <si>
    <t>Vainikainen, Pertti;Ollikainen, Jani;Kiveka√§s, Outi;Kelander, Ilkka</t>
  </si>
  <si>
    <t>Finland;United States</t>
  </si>
  <si>
    <t>Espoo;New York</t>
  </si>
  <si>
    <t>Aalto University;IEEE</t>
  </si>
  <si>
    <t>60103653;60000251</t>
  </si>
  <si>
    <t>Vainikainen P.</t>
  </si>
  <si>
    <t>Resonator-based analysis of the combination of mobile handset antenna and chassis</t>
  </si>
  <si>
    <t>10.1109/TAP.2002.802085</t>
  </si>
  <si>
    <t>2-s2.0-0036822036</t>
  </si>
  <si>
    <t>['unified view', 'signal environment', 'rake reception', 'rake receivers', 'rake receiver', 'rake fingers', 'promising performance', 'increased degrees', 'excluded since', 'conventional maximum', 'code w', 'code scenarios', 'cdma systems', 'antenna array']</t>
  </si>
  <si>
    <t>Antenna array | Diversity | RAKE receiver | W-CDMA</t>
  </si>
  <si>
    <t>A unified view of RAKE reception is proposed which models a RAKE receiver as an antenna array. This unified view provides valuable insight to the signal environment under RAKE reception. Based on this view, an optimum combining scheme for RAKE receivers is proposed for the downlink of multi-code W-CDMA systems. In multi-code scenarios, the presence of inter-code interference causes severe performance degradation. The antenna array model suggests that enhancement can be achieved by increasing the receiver's degrees of freedom which is defined as the number of RAKE fingers and employs an appropriate combining scheme. The conventional maximum-ratio combining scheme is excluded since it is not capable of exploiting the increased degrees of freedom. In contrast, the proposed combining scheme provides better interference suppression when the degrees of freedom are increased. Numerical results obtained show that the proposed scheme provides very promising performance.</t>
  </si>
  <si>
    <t>1944-1956</t>
  </si>
  <si>
    <t>60008928;60008928</t>
  </si>
  <si>
    <t>6602836438;7406684865</t>
  </si>
  <si>
    <t>Tantikovit, Sukvasant;Wang, Muzhong</t>
  </si>
  <si>
    <t>Hong Kong Polytechnic University</t>
  </si>
  <si>
    <t>Tantikovit S.</t>
  </si>
  <si>
    <t>A unified view of RAKE reception and its application on receiver designs for multimedia capable mobile terminals in W-CDMA</t>
  </si>
  <si>
    <t>2-s2.0-0036823870</t>
  </si>
  <si>
    <t>['wireless systems', 'transmit diversity', 'std scheme', 'path mitigation', 'mrrc scheme', 'investigate perfect', 'fading signals', 'diversity transmission', 'diversity reception', 'correlated rayleigh', 'compared carefully']</t>
  </si>
  <si>
    <t>Antenna array | Maximal-ratio combining | Multi-path mitigation | Perfect/imperfect channel detection | Transmit diversity</t>
  </si>
  <si>
    <t>Transmit diversity, a key technique derived against multi-path mitigation in wireless communication system, is examined and discussed. Especially, we present an approach to investigate perfect/imperfect channel detection when the maximal ratio receiver combined scheme (MRRC) and a simple transmit diversity scheme (STD) are used in the wireless systems, which provide remarkable schemes for diversity transmission over Rayleigh-fading channels using multiple antennas. In order to effectively make use of the transmit diversity techniques, the same approach is extended to process the situation of one transmit antennas and N receive antennas in MRRC scheme (1 √ó N MRRC) and two transmit antennas and N receive antennas in STD scheme (2 √ó N STD). The effects of perfect/imperfect channel detection and the diversity reception with independent and correlated Rayleigh-fading signals are evaluated and compared carefully.</t>
  </si>
  <si>
    <t>1957-1965</t>
  </si>
  <si>
    <t>60022313;60022313;60022313;60022313;60014756</t>
  </si>
  <si>
    <t>56828272400;7402242183;7404101918;7101860764;56264978100</t>
  </si>
  <si>
    <t>Zhou, Jie;Kikuchi, Hisakazu;Sasaki, Shigenobu;Muramatsu, Shogo;Onozato, Yoshikuni</t>
  </si>
  <si>
    <t>Niigata;Maebashi</t>
  </si>
  <si>
    <t>Niigata University;Gunma University</t>
  </si>
  <si>
    <t>60022313;60014756</t>
  </si>
  <si>
    <t>Zhou J.</t>
  </si>
  <si>
    <t>Performance investigation of two transmit diversity schemes with perfect/imperfect channel evaluation in wireless communications</t>
  </si>
  <si>
    <t>2-s2.0-0036823871</t>
  </si>
  <si>
    <t>['spatial domain', 'sector areas', 'sector area', 'proposed system', 'long time', 'element antennas', 'doa distribution', 'array antenna', 'antenna weights', '2nd layer', '1st layer']</t>
  </si>
  <si>
    <t>Adaptive array antenna | Adaptive sectored antennas | LMS algorithm | Smart antennas</t>
  </si>
  <si>
    <t>An adaptive array antenna should be applied for suppression of CCI in the spatial domain. However, the adaptive array antenna has some problems as follows. Because the adaptive array antenna takes a long time to converge to the optimum antenna weights, it's hard to track in case of quick varying channel. On the other hand, processing burden increases with the number of elements in the array antenna. To solve these problems, we propose an adaptive array antenna using array antenna as element antennas, the so-called "Layered array antenna." At the 1st layer, sector area are defined. We can change the sector areas according to the DOA distribution, because the sector areas are defined by the antenna weights. At the 2nd layer, MMSE is performed. Interference that couldn't be suppressed at the 1st layer is suppressed at the 2nd layer. By the proposed system, we confirmed higher convergence speed while relieving processing complexity.</t>
  </si>
  <si>
    <t>1921-1926</t>
  </si>
  <si>
    <t>6507186101;7102287283</t>
  </si>
  <si>
    <t>Yamasuge, Hiroyuki;Kohno, Ryuji</t>
  </si>
  <si>
    <t>Yamasuge H.</t>
  </si>
  <si>
    <t>Adaptive array antenna using array antennas as element antennas</t>
  </si>
  <si>
    <t>2-s2.0-0036823896</t>
  </si>
  <si>
    <t>['temperature distribution', 'study shows', 'near fields', 'near field', 'modulation index', 'modulating signal', 'modulating frequency', 'microwave sources', 'locking technique', 'initial phase', 'heating time', 'experimental results', 'applicator configuration', 'also affected', '450 mhz']</t>
  </si>
  <si>
    <t>Active slot applicator | Injection-locking technique | Non-invasive applicator | Steerable applicator</t>
  </si>
  <si>
    <t>In this paper, the analysis, design and experimental results of active array applicator are presented. The injection-locking technique is used to alter the magnitude of the microwave sources so that the steering of near fields can be achieved. This technique can be applied for microwave hyperthermia cancer treatment to provide the large uniform temperature distribution. The complexity of the system can be reduced by using this technique. The study shows that the temperature distribution can be controlled by varying the modulation index, modulating frequency and initial phase of modulating signal. The temperature distribution is also affected by applicator configuration, spacing between applicators, and heating time. The Spectral Domain approach is used to analyze the near field and then the near field data are used to find the temperature distribution by using the Finite Difference method. The study is carried out at frequency of 2,450 MHz. This design is useful for implementation of the low cost steerable applicator.</t>
  </si>
  <si>
    <t>2327-2337</t>
  </si>
  <si>
    <t>60021543;60021543;60021543;60021543</t>
  </si>
  <si>
    <t>16023479100;6603834855;8561762900;6507760670</t>
  </si>
  <si>
    <t>Thongsopa, Chanchai;Krairiksh, Monai;Mearnchu, Anat;Srimoon, Duang Arthit</t>
  </si>
  <si>
    <t>Thongsopa C.</t>
  </si>
  <si>
    <t>Analysis and design of injection-locking steerable active array applicator</t>
  </si>
  <si>
    <t>2-s2.0-0036824055</t>
  </si>
  <si>
    <t>['wireless access', 'spreading factor', 'pilot symbol', 'paper presents', 'mmse combining', 'intercode interference', 'frequency domain', 'approximately 0', '2 employing']</t>
  </si>
  <si>
    <t>Antenna diversity | Broadband wireless access | Forward link | OFCDM</t>
  </si>
  <si>
    <t>This paper presents an optimum antenna diversity combining method associated with despreading that employs Minimum Mean Square Error (MMSE) combining over the frequency domain in a frequency-selective fading channel for forward link Orthogonal Frequency and Code Division Multiplexing (OFCDM) wireless access, in order to achieve the maximum radio link capacity. Simulation results considering various propagation channel conditions elucidate that the antenna diversity combining method with Equal Gain Combining (EGC) subsequent to the despreading employing MMSE combining based on pilot symbol-assisted channel estimation and interference power estimation can decrease the required average received signal energy per bit-to-background noise power spectrum density ratio (Eb/N0) the most, taking into account the impact of the intercode interference. Furthermore, we clarify that the required average received Eb/N0 for the average packet error rate of 10-2 employing the diversity combining scheme with EGC after despreading with MMSE combining is improved by approximately 0.3 dB compared to the diversity combining scheme with EGC before despreading with MMSE combining at the number of code-multiplexing of 24 for the spreading factor of 32 in a 24-path Rayleigh fading channel.</t>
  </si>
  <si>
    <t>1966-1977</t>
  </si>
  <si>
    <t>8958221000;7004985082;7003936514;55411183500</t>
  </si>
  <si>
    <t>Maeda, Noriyuki;Atarashi, Hiroyuki;Abeta, Sadayuki;Sawahashi, Mamoru</t>
  </si>
  <si>
    <t>Maeda N.</t>
  </si>
  <si>
    <t>Antenna diversity reception appropriate for MMSE combining in frequency domain for forward link OFCDM packet wireless access</t>
  </si>
  <si>
    <t>2-s2.0-0036824118</t>
  </si>
  <si>
    <t>['woven felt', 'woven fabric', 'weight polyethylene', 'various forms', 'uniform structure', 'unidirectional lay', 'thickness direction', 'thermoplastic single', 'thermoplastic polymer', 'thermal expansion', 'surface melting', 'processing scheme', 'processing conditions', 'polymer composites', 'physical properties', 'microwave antennae', 'melting temperature', 'melting point', 'melting effected', 'matrix ratio', 'lower pressure', 'key element', 'hydrostatic pressure', 'high pressure', 'flexural modulus', 'fiber surface', 'excellent bonding', 'cte ),', 'crystallization produces', 'consolidated structure', 'consolidated material', 'chopped fibers']</t>
  </si>
  <si>
    <t>Coefficient of thermal expansion | Composite | Phase transformation | Processing | Ultra-high-molecular-weight polyethylene</t>
  </si>
  <si>
    <t>All-thermoplastic single-polymer composites are materials in which both the reinforcing fibrous phase and the matrix between them are made of the same thermoplastic polymer. Excellent bonding is achieved by mutual entanglement macromolecules due to controlled surface melting of the fibers. This results in a uniform structure of a single chemical entity. The physical properties of the consolidated material, such as modulus and coefficient of thermal expansion (CTE), can be controlled by the extent of melting effected in the process, which determines the fiber/matrix ratio. The fabrication technology utilizes oriented polymer fibers in various forms: unidirectional lay-up, woven fabric or chopped fibers/non-woven felt. The key element in the processing scheme is the control of the fibers' melting temperature by hydrostatic pressure. The fibers are heated under high pressure to a temperature that is below their melting point at the high pressure but above the melting temperature at some lower pressure. Reduction of pressure for controlled time results in melting of the fibers, which starts at the fiber surface. This surface melting under controlled pressure followed by crystallization produces the consolidated structure. We illustrate and describe this process using fibers of ultra-high-molecular-weight polyethylene (UHMWPE), showing the effect of the processing conditions on the flexural modulus, fiber/matrix ratio, and CTE in plane and in the thickness direction. These properties are relevant to the use of such composites as substrates for microwave antennae. Copyright ¬© 2003 John Wiley and Sons, Ltd.</t>
  </si>
  <si>
    <t>1046-1054</t>
  </si>
  <si>
    <t>Polymers for Advanced Technologies</t>
  </si>
  <si>
    <t>October/December 2002</t>
  </si>
  <si>
    <t>60022403;60022403;60022403;60022403</t>
  </si>
  <si>
    <t>7006205851;6602376904;6601975733;7403234612</t>
  </si>
  <si>
    <t>Rein, D. M.;Vaykhansky, L.;Khalfin, R. L.;Cohen, Y.</t>
  </si>
  <si>
    <t>Haifa</t>
  </si>
  <si>
    <t>Technion - Israel Institute of Technology</t>
  </si>
  <si>
    <t>Rein D.M.</t>
  </si>
  <si>
    <t>Controlling the properties of single-polymer composites by surface melting of the reinforcing fibers</t>
  </si>
  <si>
    <t>10.1002/pat.271</t>
  </si>
  <si>
    <t>2-s2.0-0036825893</t>
  </si>
  <si>
    <t>['study reports', 'race influenced', 'promising tool', 'perception analyzer', 'participants use', 'nutrition education', 'main effects', 'little value', 'lecture aid', 'laptop computer', 'label content', 'knowledge score', 'information available', 'identify misconceptions', 'food labels', 'findings indicate', 'discussion leader', 'dietetic practitioners', 'demographic variables', 'current knowledge', 'answer questions', 'anonymous feedback', '14 multiple']</t>
  </si>
  <si>
    <t>Food labels can be used as a tool for nutrition education, but the information available is of little value to consumers who do not understand how to apply it. In an effort to assess nutrition knowledge and identify misconceptions, a group interactive system - the Perception Analyzer¬Æ - was used as a lecture aid and data collection tool. The Perception Analyzer is composed of a laptop computer, an antenna, and handheld electronic handsets, or dials, that participants use to answer questions. Participants (N = 621) were surveyed on 14 multiple-choice questions concerning nutrition with 4 nutrition questions repeated at the end of a session as a posttest. A knowledge score was calculated by counting correct answers. Linear regression analyses were used to study the main effects of demographic variables on the knowledge score. Our study reports the following: ‚ñ† although participants reported reading food labels, misconceptions about label content were identified; ‚ñ† analyses of mean scores indicated that age, education, and race influenced the nutrition knowledge score; and ‚ñ† participants found the Perception Analyzer to be enjoyable. The findings indicate that because the Perception Analyzer provides immediate and anonymous feedback to a discussion leader about audience's current knowledge, it is a promising tool for nutrition education by dietetic practitioners.</t>
  </si>
  <si>
    <t>1663-1668</t>
  </si>
  <si>
    <t>Journal of the American Dietetic Association</t>
  </si>
  <si>
    <t>60112528;;;60029747;</t>
  </si>
  <si>
    <t>56513613900;7004980201;7406882662;36892488700;6701826548</t>
  </si>
  <si>
    <t>Papakonstantinou, Emilia;Hargrove, James L.;Huang, Chung Liang;Crawley, Connie C.;Canolty, Nancy L.</t>
  </si>
  <si>
    <t>Athens;Athens</t>
  </si>
  <si>
    <t>College of Family &amp; Consumer Sciences;University of Georgia</t>
  </si>
  <si>
    <t>60112528;60029747</t>
  </si>
  <si>
    <t>Papakonstantinou E.</t>
  </si>
  <si>
    <t>Assessment of perceptions of nutrition knowledge and disease using a group interactive system: The Perception Analyzer¬Æ</t>
  </si>
  <si>
    <t>S0002822302903548</t>
  </si>
  <si>
    <t>10.1016/S0002-8223(02)90354-8</t>
  </si>
  <si>
    <t>2-s2.0-0036835939</t>
  </si>
  <si>
    <t>['thus establish', 'theoretical predictions', 'simple way', 'resonant frequencies', 'resonance frequencies', 'ie3d results', 'design formulae', 'design equations']</t>
  </si>
  <si>
    <t>Compact antennas | Dual frequency | Dual polarization | Microstrip</t>
  </si>
  <si>
    <t>Design equations are presented for calculating the resonance frequencies for a compact dual frequency arrow-shaped microstrip antenna. This provides a fast and simple way to predict the resonant frequencies of the antenna. The antenna is also analyzed using the IE3D simulation package. The theoretical predictions are found to be very close to the IE3D results and thus establish the validity of the design formulae. ¬© 2002 Wiley Periodicals, Inc. Int. J. RF and Microwave CAE 12.</t>
  </si>
  <si>
    <t>477-482</t>
  </si>
  <si>
    <t>6603090729;7004989005;7004362848;57218539158</t>
  </si>
  <si>
    <t>Kundukulam, Sona O.;Paulson, Manju;Aanandan, C. K.;Mohanan, P.</t>
  </si>
  <si>
    <t>Analytical equations for compact dual frequency microstrip antenna</t>
  </si>
  <si>
    <t>10.1002/mmce.10048</t>
  </si>
  <si>
    <t>2-s2.0-0036842618</t>
  </si>
  <si>
    <t>['‚ äô', 'well known', 'two velocities', 'two starbursts', 'tdgs ),', 'system consisting', 'strongest emission', 'starburst region', 'star formation', 'sq b', 'ridge south', 'respectively ).', 'molecular gas', 'iram 30', 'igm ),', 'hydrogen clouds', 'hi emission', 'different nature', 'compressed hi', 'complex dynamical', 'carbon monoxide', 'b despite', '6700 km', '6000 km', '25 kpc']</t>
  </si>
  <si>
    <t>Galaxies: clusters: individual: Stephan's Quintet | Galaxies: individual: NGC 7319, NGC 7318b | Galaxies: interaction | Galaxies: ISM | Intergalactic medium</t>
  </si>
  <si>
    <t>Stephan's Quintet (SQ) is a system consisting of at least four interacting galaxies which is well known for its complex dynamical and star formation history. It possesses a rich intergalactic medium (IGM), where hydrogen clouds, both atomic and molecular, associated with two starbursts (refered to as SQ A and B) have been found. In order to study the extent, origin and fate of the intergalactic molecular gas and its relation to the formation of stars outside galaxies and Tidal Dwarf Galaxies (TDGs), we mapped with the IRAM 30 m antenna the carbon monoxide (CO) towards several regions of the IGM in SQ. In both SQ A and B, we detected unusually large amounts of molecular gas (3.1 √ó 109 M‚äô and 7 √ó 108 M‚äô, respectively). In contrast, no significant CO detection was achieved towards HII regions south of the pair NGC 7318a/b despite their high HŒ± luminosities. The molecular gas is very extended in both SQ A and SQ B, over areas of between 15 and 25 kpc. The CO clouds seem to have otherwise different properties and may be of a different nature. The integrated CO line of SQ A is in particular much wider than in SQ B. Its CO spectrum shows emission at two velocities (6000 and 6700 km s-1) that are coincident with two HI lines. The strongest emission at 6000 km s-1 is however spatially offset from the HI emission and situated on a ridge south-east of the starburst region. In SQ B the CO emission coincides with that of tracers of star formation (HŒ±, 15 Œºm and radio continuum). The CO peak lies slightly offset from the HI peak towards a steep HI gradient. This is indicating that the molecular gas is forming in-situ, possibly in a region of compressed HI, with subsequent star formation. The star forming region at SQ B is the object in SQ that most resembles a TDG.</t>
  </si>
  <si>
    <t>823-833</t>
  </si>
  <si>
    <t>60021557;60021557;60021557;60021557;60021557;60021557</t>
  </si>
  <si>
    <t>7003343154;56246210500;7004293616;56240771700;7004324747;7006283062</t>
  </si>
  <si>
    <t>Lisenfeld, U.;Braine, J.;Duc, P. A.;Leon, S.;Charmandaris, V.;Brinks, E.</t>
  </si>
  <si>
    <t>Granada</t>
  </si>
  <si>
    <t>Instituto de Astrof√≠sica de Andaluc√≠a - CSIC</t>
  </si>
  <si>
    <t>Lisenfeld U.</t>
  </si>
  <si>
    <t>Abundant molecular gas in the intergalactic medium of Stephan's Quintet</t>
  </si>
  <si>
    <t>10.1051/0004-6361:20021232</t>
  </si>
  <si>
    <t>2-s2.0-0036847057</t>
  </si>
  <si>
    <t>Comprehensive Transplant Institute, University of Alabama at Birmingham</t>
  </si>
  <si>
    <t>N1 98 E 222 00 416111 01 2</t>
  </si>
  <si>
    <t>CTI</t>
  </si>
  <si>
    <t>['statistical way', 'spatial averages', 'present paper', 'plane within', 'new formulas', 'model parameters', 'mobile stations', 'mobile patterns', 'local characteristics', 'handoff level', 'emission power', 'approach leads']</t>
  </si>
  <si>
    <t>CDMA | Contact distribution function | Coverage probability | Exact simulation | Handoff zones | Mean cell area | Parametric optimisation | Shannon capacity level-sets | Stochastic geometry model</t>
  </si>
  <si>
    <t>The aim of the present paper is to show that stochastic geometry provides an efficient computational framework allowing one to predict geometrical characteristics of large CDMA networks such as coverage or soft-handoff level. The general idea consists is representing the location of antennas and/or mobile stations as realizations of stochastic point processes in the plane within a simple parametric class, which takes into account the irregularities of antenna/mobile patterns in a statistical way. This approach leads to new formulas and simulation schemes allowing one to compute/estimate the spatial averages of these local characteristics in function of the model parameters (density of antennas or mobiles, law of emission power, fading law etc.) and to perform various parametric optimizations.</t>
  </si>
  <si>
    <t>569-586</t>
  </si>
  <si>
    <t>Wireless Networks</t>
  </si>
  <si>
    <t>60000179;60000179;60000179</t>
  </si>
  <si>
    <t>7004637801;35605563000;6506507456</t>
  </si>
  <si>
    <t>Baccelli, Fran√ßois;B≈Çaszczyszyn, Bart≈Çomiej;Tournois, Florent</t>
  </si>
  <si>
    <t>Baccelli F.</t>
  </si>
  <si>
    <t>Spatial averages of coverage characteristics in large CDMA networks</t>
  </si>
  <si>
    <t>10.1023/A:1020321501945</t>
  </si>
  <si>
    <t>2-s2.0-0036847447</t>
  </si>
  <si>
    <t>['short single', 'sample models', 'receiver antennas', 'rass simulation', 'rass ).', 'radar transmitter', 'point sources', 'parallel implementation', 'parallel code', 'numerical simulation', 'nonhomogeneous medium', 'modeled using', 'mean flowfields', 'maxwell equations', 'many features', 'interacting vortices', 'fortran 90', 'forming technique', 'explored using', 'bistatic configurations', 'also considered', 'abel transform']</t>
  </si>
  <si>
    <t>A parallel code is developed to simulate numerically wake vortex detection using a radio acoustic sounding system (RASS). The code is written in FORTRAN 90 with the message passing interface for parallel implementation. The numerical simulation solves simultaneously the linearized Euler equations for a nonuniform mean flow and the Maxwell equations for a nonhomogeneous medium. The radar transmitter and receiver antennas are modeled using an array of point sources and a beam-forming technique, respectively. Many features of the RASS are explored using the numerical simulation. First, a uniform mean flow is considered, and the RASS simulation is performed for two different types of incident acoustic field: a short single-frequency acoustic pulse and a continuous broadband acoustic source. Both monostatic and bistatic configurations are examined, and their results are compared. Taylor and Oseen vortex velocity profiles are used as sample models, and their mean flowfields are reconstructed from the backscattered electromagnetic signal using the Abel transform. The effect of radar beam width is also considered, as are the issues of nonaxisymmetric and interacting vortices.</t>
  </si>
  <si>
    <t>2247-2256</t>
  </si>
  <si>
    <t>60001439;60001439</t>
  </si>
  <si>
    <t>6506973397;7402150678</t>
  </si>
  <si>
    <t>Boluriaan, Said;Morris, Philip J.</t>
  </si>
  <si>
    <t>Boluriaan S.</t>
  </si>
  <si>
    <t>Two-dimensional simulations of wake vortex detection using radio acoustic sounding systems</t>
  </si>
  <si>
    <t>10.2514/2.1587</t>
  </si>
  <si>
    <t>2-s2.0-0036850416</t>
  </si>
  <si>
    <t>['wireless communications', 'system capacity', 'numerical results', 'multipath propagation', 'literature due', 'elegant lemma', 'considerably increase', 'complicated distribution', 'average capacity', 'appropriate exploitation', 'also presented', 'accurate formula']</t>
  </si>
  <si>
    <t>Channel capacity | Fading channels | Wireless SIMO systems</t>
  </si>
  <si>
    <t>Appropriate exploitation of the randomness of multipath propagation in wireless communications can considerably increase the system capacity. The average capacity of correlated diversity Rician channels, however, is not available in the literature due to the nonlinear log function involved in the conditional channel capacity and to the complicated distribution of correlated Rician channels. Rather than using brute force, we tackle this issue by combining a widely adopted statistical technique with an elegant lemma by Porteous, ending up with a simple and accurate formula for average channel capacity on correlated diversity Rician channels. Numerical results are also presented for illustration.</t>
  </si>
  <si>
    <t>481-483</t>
  </si>
  <si>
    <t>60000251-60013983;60000251-60013983</t>
  </si>
  <si>
    <t>7406720850;23389775700</t>
  </si>
  <si>
    <t>Zhang, Q. T.;Liu, D. P.</t>
  </si>
  <si>
    <t>Hong Kong;United States</t>
  </si>
  <si>
    <t>Kowloon;New York</t>
  </si>
  <si>
    <t>City University of Hong Kong;IEEE</t>
  </si>
  <si>
    <t>60013983;60000251</t>
  </si>
  <si>
    <t>Zhang Q.</t>
  </si>
  <si>
    <t>A simple capacity formula for correlated diversity Rician fading channels</t>
  </si>
  <si>
    <t>10.1109/LCOMM.2002.805523</t>
  </si>
  <si>
    <t>2-s2.0-0036862649</t>
  </si>
  <si>
    <t>Forest Genetics Council of British Columbia</t>
  </si>
  <si>
    <t>FGC</t>
  </si>
  <si>
    <t>['volatile extracts', 'seven compounds', 'seed cones', 'salicaceae ),', 'reduced captures', 'pursh .)', 'populus tremuloides', 'nonhost trees', 'michx .)', 'methyl eugenol', 'maturing cones', 'marsh .)', 'male c', 'larvae feed', 'l .)', 'host selection', 'field experiment', 'female c', 'equivalent quantities', 'electroantennographic detection', 'ead analyses', 'data suggest', 'cydia strobilella', 'compounds present', 'british columbia', 'bigleaf maple', 'betula papyrifera', 'baited traps', 'aceraceae ).', 'acer macrophyllum', '(¬±)- conophthorin']</t>
  </si>
  <si>
    <t>Female spruce seed moths, Cydia strobilella (L.) (Lepidoptera: Tortricidae), oviposit on seed cones of most North American spruces (Picea spp.) (Pinaceae) at the time of pollination, and larvae feed on seeds in the maturing cones. We tested the hypothesis that host-seeking moths respond to volatiles from both host and nonhost trees. In coupled gas chromatographic - electroantennographic detection (GC-EAD) analyses of extracts of spruce seed cone volatiles, &gt;17 compounds elicited antennal responses from male and female C. strobilella. A blend of seven compounds, including (-)-Œ±-pinene and (-)-Œ≤-pinene, Œ±-longipinene and Œ±-humulene, Z3-hexenol, methyl eugenol, and cymen-8-ol, was more attractive to female C. strobilella in laboratory bioassay experiments than the complete seed cone volatile blend, containing these compounds at equivalent quantities and ratios. In GC-EAD analyses of volatile extracts from nonhost angiosperm trees, EAD-activity was associated with compounds present in (almost) every volatile source, including trembling aspen, Populus tremuloides (Michx.) (Salicaceae), paper birch, Betula papyrifera (Marsh.) (Betulaceae), black cottonwood, Populus balsamifera trichocarpa (Torr. and Gray) (Salicaceae), and bigleaf maple, Acer macrophyllum (Pursh.) (Aceraceae). In a field experiment in the interior of British Columbia, the antennally active nonhost aldehydes, alcohols, and (¬±)-conophthorin all reduced captures of male C. strobilella in pheromone-baited traps. Collectively, our data suggest that host selection by C. strobilella is mediated, in part, by semiochemicals from both host and nonhost trees.</t>
  </si>
  <si>
    <t>793-804</t>
  </si>
  <si>
    <t>November/December 2002</t>
  </si>
  <si>
    <t>60018491-101130314;60018491;60018491;60079205</t>
  </si>
  <si>
    <t>7005805311;7006335669;7006196798;56214789800</t>
  </si>
  <si>
    <t>B√©dard, C.;Gries, R.;Gries, G.;Bennett, R.</t>
  </si>
  <si>
    <t>Victoria;Burnaby;Abbotsford</t>
  </si>
  <si>
    <t>Ministry of Forests and Range;Simon Fraser University;Landmark Feeds Inc.</t>
  </si>
  <si>
    <t>60079205;60018491;101130314</t>
  </si>
  <si>
    <t>B√©dard C.</t>
  </si>
  <si>
    <t>Cydia strobilella (Lepidoptera: Tortricidae): Antennal and behavioral responses to host and nonhost volatiles</t>
  </si>
  <si>
    <t>10.4039/Ent134793-6</t>
  </si>
  <si>
    <t>2-s2.0-0036865131</t>
  </si>
  <si>
    <t>['velocity signatures', 'tornadoes typically', 'tornado depends', 'time interval', 'stronger signatures', 'simulation results', 'signature resolution', 'rotation rate', 'kcri data', 'greatly improved', 'greater ranges', 'effective width', 'effective beamwidth', 'conventional number', 'archive level', 'also changed', '5 ¬∞.', '1988 doppler', '0 ¬∞']</t>
  </si>
  <si>
    <t>The magnitude of the Doppler velocity signature of a tornado depends on the effective width of the radar beam relative to the size of the tornado. The effective beamwidth is controlled by the antenna pattern beam width and the azimuthal sampling interval. Simulations of Weather Surveillance Radar-1988 Doppler (WSR-88D) velocity signatures of tornadoes, presented in this paper, show that signature resolution is greatly improved when the effective beamwidth of the radar is reduced. Improved signature resolution means that stronger signatures can be resolved at greater ranges from the radar. Using a special recording device on the National Weather Service's Radar Operations Center's KCRI test bed radar. Archive Level I time series data were collected during the Oklahoma-Kansas tornado outbreak of 3 May 1999. Two Archive Level II meteorological datasets, each having a different effective beamwidth, were created from the Archive Level I dataset. Since the rotation rate and time interval between pulses are common for both Archive Level II datasets, the only parameter that could be changed to reduce the effective beamwidth of the KCRI data was the number of pulses, which also changed the azimuthal sampling interval. By cutting the conventional number of pulses in half for one of the Archive Level II datasets, the effective beamwidth was decreased by about a quarter and the azimuthal sampling interval was decreased from 1.0¬∞ to 0.5¬∞. The 3 May 1999 data confirm the simulation results that stronger Doppler velocity signatures of tornadoes typically are produced when the azimuthal sampling interval, and thus the effective beamwidth, is decreased.</t>
  </si>
  <si>
    <t>1759-1771</t>
  </si>
  <si>
    <t>60025916;60025916;108244175</t>
  </si>
  <si>
    <t>7406362994;7102296945;6602978441</t>
  </si>
  <si>
    <t>Brown, Rodger A.;Wood, Vincent T.;Sirmans, Dale</t>
  </si>
  <si>
    <t>Norman;Norman</t>
  </si>
  <si>
    <t>NOAA National Severe Storms Laboratory;RS Information Systems</t>
  </si>
  <si>
    <t>60025916;108244175</t>
  </si>
  <si>
    <t>Brown R.</t>
  </si>
  <si>
    <t>Improved tornado detection using simulated and actual WSR-88D data with enhanced resolution</t>
  </si>
  <si>
    <t>10.1175/1520-0426(2002)019&lt;1759:ITDUSA&gt;2.0.CO;2</t>
  </si>
  <si>
    <t>2-s2.0-0036872610</t>
  </si>
  <si>
    <t>['short segments', 'positioning knowledge', 'position solutions', 'obtained results', 'nominally accomplished', 'gps pseudorange', 'elevation angles', 'dynamic filter', 'day arcs', 'also investigated']</t>
  </si>
  <si>
    <t>An operational orbit determination system for QuikSCAT has been developed to meet the requirement for 100-m (3œÉ) positioning knowledge. This is nominally accomplished by processing global positioning system (GPS) position solutions in a dynamic filter. The operational orbit determination system produced 24-h overlapping arc position errors between 15 and 25 m (root-sum-square) and 3-h arc overlaps between 5 and 6 m (root-sum-square) for seven-day and one-day arcs, respectively. We also investigated the use of short segments of GPS pseudorange and carrier phase data and obtained results that differ by less than 10 m from the nominal orbit solutions. A third investigation considered the feasibility of a backup orbit determination system using antenna azimuth and elevation angles from three ground tracking stations. The methods and results of processing these three data types are presented.</t>
  </si>
  <si>
    <t>852-858</t>
  </si>
  <si>
    <t>60000221;60000221;60000221;60000221;60000221;60009037</t>
  </si>
  <si>
    <t>57198690620;8873491700;57204343660;7003948630;7101981855;6602911252</t>
  </si>
  <si>
    <t>Thompson, Blair F.;Meek, Matthew C.;Gold, Kenn L.;Axelrad, Penina;Born, George H.;Kubitschek, Daniel G.</t>
  </si>
  <si>
    <t>Pasadena;Boulder</t>
  </si>
  <si>
    <t>Jet Propulsion Laboratory;University of Colorado Boulder</t>
  </si>
  <si>
    <t>60009037;60000221</t>
  </si>
  <si>
    <t>Thompson B.F.</t>
  </si>
  <si>
    <t>Orbit determination for the QuikSCAT spacecraft</t>
  </si>
  <si>
    <t>10.2514/2.3907</t>
  </si>
  <si>
    <t>2-s2.0-0036873569</t>
  </si>
  <si>
    <t>['wire antennas', 'wire antenna', 'transmitted fields', 'time response', 'time discretized', 'space discretization', 'space directly', 'space approach', 'small gap', 'single thin', 'several steps', 'resistive load', 'reflected fields', 'receiving wire', 'receiving antenna', 'pulsed voltage', 'numerical calculations', 'lower half', 'linear system', 'kept fixed', 'integral equations', 'integral equation', 'homogeneous space', 'frequency scheme', 'frequency independent', 'fixed dimension', 'detection setup', 'currents along', 'current along', 'conjugate gradient', 'configuration occurs', 'buried wire']</t>
  </si>
  <si>
    <t>Antennas | Buried wire | Detection | Layered media | Transient fields</t>
  </si>
  <si>
    <t>The use of two identical straight thin-wire antennas for the detection of a buried wire is analyzed with the aid of numerical calculations. The buried wire is located below an interface between two homogeneous half-spaces. The detection setup, which is formed by a transmitting and a receiving wire, is located above the interface. The transmitter is excited by a pulsed voltage in a small gap. A resistance profile according to Wu and King [1965] has been used to suppress the reflections at the end of the wires. This enhances the visibility of properties of the lower half-space directly from the time response of the current along the receiving antenna. The problem is solved in several steps. First, the electric field integral equation for the total current along a single thin-wire antenna in a homogeneous space is formulated. The result is then used to construct a set of coupled integral equations to describe the currents along all three wires without the resistive load. The integral equations contain the transmitted and reflected fields due to the interface. Next, the set of integral equations is adapted for the resistance profile along the wires of the detection setup. The reflected and transmitted fields in both half-spaces are treated as secondary incident fields in the integral equation for the currents along the wires. In these equations, the response from a pulsed dipole source in the same configuration occurs as a Green's function. The inverse spatial Fourier transformation that occurs in the transmitted and reflected fields is carried out with the aid of a frequency independent, composite Gaussian quadrature rule. The set of coupled integral equations is solved by using the continuous-time discretized-space approach, where the space discretization is kept fixed for all frequencies. This results in a linear system of equations with a fixed dimension which is solved by the conjugate gradient-fast Fourier transform (CG-FFT) method. With the aid of a marching-on-in-frequency scheme, the system is solved for a number of frequencies. Time domain results are obtained by applying an inverse Fourier transformation. Representative numerical results are presented and discussed.</t>
  </si>
  <si>
    <t>21-1-21-14</t>
  </si>
  <si>
    <t>60032882;60032882;60019984;60032882-60019984</t>
  </si>
  <si>
    <t>6602259443;7003525820;6602434123;6603791134</t>
  </si>
  <si>
    <t>Vossen, Stefan H.J.A.;Tijhuis, Anton G.;Lepelaars, Eug√®ne S.A.M.;Zwamborn, A. Peter M.</t>
  </si>
  <si>
    <t>Eindhoven;The Hague</t>
  </si>
  <si>
    <t>Technische Universiteit Eindhoven;Nederlandse Organisatie voor toegepast natuurwetenschappelijk onderzoek- TNO</t>
  </si>
  <si>
    <t>60032882;60019984</t>
  </si>
  <si>
    <t>Vossen S.H.J.A.</t>
  </si>
  <si>
    <t>Detection of a buried wire with two resistively loaded wire antennas</t>
  </si>
  <si>
    <t>10.1029/2001rs002504</t>
  </si>
  <si>
    <t>2-s2.0-0036874528</t>
  </si>
  <si>
    <t>['therefore unsuitable', 'system would', 'system employing', 'significant problem', 'radio signal', 'meteor echoes', 'linear three', 'elevated angles']</t>
  </si>
  <si>
    <t>Angle of arrival | Linear array | Terrestrial environment</t>
  </si>
  <si>
    <t>Results are presented from the operation of a system employing a linear three-element antenna array to determine the angle of arrival of a radio signal in a low-angle terrestrial situation. Based on a system successfully employed in determining the direction in space of meteor echoes at elevated angles, accurate direction determination was obtained in three widely varied terrestrial environments. While such a system would be susceptible to strong multipath signals, and therefore unsuitable for congested cellular environments, there are applications, for example emergency beacon location, in which this does not present a significant problem.</t>
  </si>
  <si>
    <t>7-1-7-6</t>
  </si>
  <si>
    <t>60010884;60010884;60018714</t>
  </si>
  <si>
    <t>7202946915;7406478196;7202452635</t>
  </si>
  <si>
    <t>Webster, A. R.;Jones, J.;Ellis, K. J.</t>
  </si>
  <si>
    <t>Ottawa;London</t>
  </si>
  <si>
    <t>Communications Research Centre;The University of Western Ontario</t>
  </si>
  <si>
    <t>60018714;60010884</t>
  </si>
  <si>
    <t>Webster A.R.</t>
  </si>
  <si>
    <t>Direction finding using a linear three-element interferometer approach</t>
  </si>
  <si>
    <t>10.1029/2001rs002511</t>
  </si>
  <si>
    <t>2-s2.0-0036874726</t>
  </si>
  <si>
    <t>['two transmitters', 'transmitting antennas', 'simulated using', 'penetrating radar', 'heterogeneous medium', 'ground regions', 'gpr model', 'direct coupling', 'difference time', 'configured gprs', 'computational domain', 'computation space', 'absorbing boundaries']</t>
  </si>
  <si>
    <t>Finite-difference time-domain method | Ground-penetrating radar | Perfectly matched layer</t>
  </si>
  <si>
    <t>Ground-penetrating radar (GPR) problems are simulated using the finite-difference time-domain (FDTD) method. The GPR model is configured with arbitrarily polarized three antennas, two of which are transmitting antennas fed 180¬∞ out of phase. The receiver is placed in the middle of two transmitters, where it receives no direct coupling from the transmitting antennas. The ground is modeled as a dielectric, lossy, and heterogeneous medium. The performances of the transmitter-receiver-transmitter-configured GPRs above the heterogeneous ground models are investigated. The computational domain is terminated by perfectly matched layer (PML) absorbing boundaries. The PML is adapted to match both air and ground regions of the computation space.</t>
  </si>
  <si>
    <t>6-1-6-9</t>
  </si>
  <si>
    <t>7004393069;6603795909</t>
  </si>
  <si>
    <t>G√ºrel, Levent;O«ßuz, U«ßur</t>
  </si>
  <si>
    <t>G√ºrel L.</t>
  </si>
  <si>
    <t>Transmitter-receiver-transmitter-configured ground-penetrating radars over randomly heterogeneous ground models</t>
  </si>
  <si>
    <t>10.1029/2001rs002528</t>
  </si>
  <si>
    <t>2-s2.0-0036875009</t>
  </si>
  <si>
    <t>['tracking loop', 'surrounding objects', 'signal reflection', 'quantitative estimate', 'properly modeling', 'orientation within', 'multipath errors', 'gps receiver', 'gps measurements', 'given environment', 'environment around', 'also aid']</t>
  </si>
  <si>
    <t>Diffraction | Geometrical Theory of Diffraction (GTD) | GPS signals | Multipath | Reflection</t>
  </si>
  <si>
    <t>A ray tracing GPS signal multipath simulator which takes into account the signal reflection and diffraction from surrounding objects has been developed. By properly modeling the environment around an antenna and the GPS receiver's tracking loop, this simulator can assess the GPS signal multipath error. Thus, it can be used in the early design phase of an experiment to foretell hazardous environmental configurations that can cause severe multipath. It can also aid in finding the best antenna type, location, and orientation within a given environment, and provides a quantitative estimate of multipath errors on GPS measurements. The capability of the simulator is demonstrated by using the International Space Station (ISS) environment.</t>
  </si>
  <si>
    <t>10-1-10-23</t>
  </si>
  <si>
    <t>60009037;60009037;60009037</t>
  </si>
  <si>
    <t>35775971100;7003723474;15057189500</t>
  </si>
  <si>
    <t>Byun, Sung H.;Hajj, George A.;Young, Lawrence E.</t>
  </si>
  <si>
    <t>Jet Propulsion Laboratory</t>
  </si>
  <si>
    <t>Byun S.H.</t>
  </si>
  <si>
    <t>Development and application of GPS signal multipath simulator</t>
  </si>
  <si>
    <t>10.1029/2001rs002549</t>
  </si>
  <si>
    <t>2-s2.0-0036875011</t>
  </si>
  <si>
    <t>['wave propagation', 'simulation results', 'ray tubes', 'narrowband measurements', 'measured data', 'indoor environment', 'impulse response', 'frequency response', 'frequency 3', 'francis group', '9 ghz', '6 ghz']</t>
  </si>
  <si>
    <t>In this paper, measurement and simulation results for modeling of wave propagation in an indoor environment are presented. Complex wideband frequency responses centered at frequency 3.6 GHz have been measured and approximation to the impulse response of the channel is obtained from the Inverse Fourier Transform of the frequency response. Narrowband measurements were conducted at 3.3, 3.6 and 3.9 GHz to compute the Path Loss Law. All the experiments were performed in a triple-storied office building. A ray tracing technique has been used to simulate the wave propagation in the building. Ray tubes have been used to model the wave propagation and all the reflected and transmitted ray tubes from interfaces have been included. A program has been developed in MATLAB that can be used to simulate wave propagation in large 3D buildings. Simulation results have been verified by comparing them with measured data. ¬© 2002 Taylor &amp; Francis Group, LLC.</t>
  </si>
  <si>
    <t>479-490</t>
  </si>
  <si>
    <t>60031818;101909875</t>
  </si>
  <si>
    <t>7403739821;57224467174</t>
  </si>
  <si>
    <t>Sinha, Sachendra N.;Bansiwal, Ashok</t>
  </si>
  <si>
    <t>India;India</t>
  </si>
  <si>
    <t>Roorkee;Bangalore</t>
  </si>
  <si>
    <t>Indian Institute of Technology Roorkee;MTRDC</t>
  </si>
  <si>
    <t>Sinha S.N.</t>
  </si>
  <si>
    <t>Measurements and Modeling of an Indoor Radio Channel</t>
  </si>
  <si>
    <t>10.1080/03772063.2002.11416313</t>
  </si>
  <si>
    <t>2-s2.0-0036875286</t>
  </si>
  <si>
    <t>['times worse', 'station belonged', 'observation stations', 'monitoring system', 'investigated precision', 'hour data', 'groups depended', 'groups corresponded', 'every pair', 'daily data', 'crustal deformations', 'coordinate variations', 'antenna type', 'analysis clusters']</t>
  </si>
  <si>
    <t>Geographical Survey Institute and Japan Meteorological Agency have operated a monitoring system for crustal deformations in the Tokai area since 1998, which has performed a baseline analysis using 3-hour GPS data. We investigated precision and characteristics of the coordinate and the baseline length obtained by the analysis. The precision of the baseline length obtained from 3-hour data is a couple of times worse than that obtained from a daily data. Correlation of coordinate variations between every pair of the observation stations was examined, and then the stations were divided into six groups according to the correlation coefficient evaluated. These groups corresponded to both analysis clusters that the station belonged to and classification of the monument/antenna type that was adopted at the station. Alteration to the new analysis strategy has reduced the difference of groups depended on the monument/antenna type.</t>
  </si>
  <si>
    <t>75-84</t>
  </si>
  <si>
    <t>0031126X</t>
  </si>
  <si>
    <t>Papers in Meteorology and Geophysics</t>
  </si>
  <si>
    <t>60024168;60024168;60032915;60032915;60007994;60007994</t>
  </si>
  <si>
    <t>57201757489;56126323900;25822412800;57225809579;8127633000;7201695399</t>
  </si>
  <si>
    <t>Kobayashi, Akio;Yamamoto, Takeyasu;Hatanaka, Yuki;Maruyama, Kazushi;Takenaka, Jun;Ogata, Makoto</t>
  </si>
  <si>
    <t>Tsukuba;Tsukuba;Tokyo</t>
  </si>
  <si>
    <t>Geographical Survey Institute of Japan;Meteorological Research Institute;Japan Meteorological Agency</t>
  </si>
  <si>
    <t>60032915;60024168;60007994</t>
  </si>
  <si>
    <t>Kobayashi A.</t>
  </si>
  <si>
    <t>Grouping and correction of GPS Tokai area 3-hour analysis</t>
  </si>
  <si>
    <t>10.2467/mripapers.53.75</t>
  </si>
  <si>
    <t>2-s2.0-0036875555</t>
  </si>
  <si>
    <t>['typical yig', 'radiation efficiency', 'francis group', 'ferrite substrate', 'ea mode', '10 ghz']</t>
  </si>
  <si>
    <t>In this paper, the electroacoustic (EA) and electromagnetic (EM) characteristics of a four element linear array of circular patch microstrip antenna (CPMA) designed on a typical YIG (Y3Fe5O12) ferrite substrate are presented at 10 GHz. The far-zone field expressions for the EM and EA mode are obtained using well established hydrodynamic theory and vector wave function technique. Computation of maximum field intensity, half Power beam width (HPBW) and other important antenna parameter like directive gain, radiation efficiency and conductance has been made for the plasma and the free space medium. ¬© 2002 Taylor &amp; Francis Group, LLC.</t>
  </si>
  <si>
    <t>449-454</t>
  </si>
  <si>
    <t>60000063;60000063</t>
  </si>
  <si>
    <t>6507847292;6603730792</t>
  </si>
  <si>
    <t>Pourush, P. K.S.;Dixit, Lata</t>
  </si>
  <si>
    <t>Agra</t>
  </si>
  <si>
    <t>Agra College</t>
  </si>
  <si>
    <t>Pourush P.</t>
  </si>
  <si>
    <t>Electroacoustic Radiation Properties of Microstrip Linear Array Antenna on YIG Ferrite</t>
  </si>
  <si>
    <t>10.1080/03772063.2002.11416309</t>
  </si>
  <si>
    <t>2-s2.0-0036875628</t>
  </si>
  <si>
    <t>['wave signal', 'patch antenna', 'ingaas uni', 'conventional one', '100 ghz']</t>
  </si>
  <si>
    <t>We have developed microwave photonic monolithically integrated circuits operating at the frequencies of over 100 GHz. In this article, two integrated components are presented. One is InP/InGaAs uni-traveling carrier photodiode (UTC-PD) integrated with low-loss coplanar waveguide (CPW) on Si. The other is monolithically integrated 120-GHz photonic emitter in which UTC-PD was integrated with patch antenna on Si. The performance of UTC-PD on Si was similar to that of UTC-PD on InP. The loss of our CPW is 3 times lower than that of conventional one at the frequencies of over 100 GHz. For the monolithic photonic emitter, we demonstrated the radiation of millimeter-wave signal.</t>
  </si>
  <si>
    <t>42-48</t>
  </si>
  <si>
    <t>NTT Review</t>
  </si>
  <si>
    <t>;;;</t>
  </si>
  <si>
    <t>6603767679;36951160900;7402978628;7006744896</t>
  </si>
  <si>
    <t>Minotani, Tadashi;Yagi, Shoji;Ishii, Hiromu;Nagatsuma, Tadao</t>
  </si>
  <si>
    <t>Minotani T.</t>
  </si>
  <si>
    <t>Microwave photonic integrated devices</t>
  </si>
  <si>
    <t>2-s2.0-0036875895</t>
  </si>
  <si>
    <t>['wireless network', 'wired network', 'tremendous convergence', 'technological evolutions', 'taken place', 'space communication', 'sending information', 'relevant issues', 'present era', 'one place', 'location specific', 'limited way', 'like education', 'last century', 'large extent', 'information technology', 'hospitals etc', 'francis group', 'drawing room', 'current scenario', 'conventional meaning', 'become wireless', 'associated technology', 'another place']</t>
  </si>
  <si>
    <t>The word ‚ÄúCommunication‚Äù has lost its conventional meaning of sending information from one place to another place on a wired network to a large extent and on wireless network in a limited way. The introduction of space communication and the present era of information technology has changed the current scenario and we have seen the third technological revolution (information + communication = information technology) in the last century. The present era is called the IT era. The technological evolutions which have taken place in the last century, are simply beyond one's imagination. Many technological reversals have been seen, like the telephone which should have been on the wired network has become wireless while the TV which was wireless, works on cable. Many individual spheres of working have become almost universal, like education has come to the drawing room from school and colleges, sectors like banking, medicines, hospitals etc which were location specific are available on net. There is tremendous convergence and fusion of communications, computers and associated technology in the present era. This article discusses many of the relevant issues in the light of the futuristic space communication technology. ¬© 2002 Taylor and Francis Group, LLC.</t>
  </si>
  <si>
    <t>387-398</t>
  </si>
  <si>
    <t>Pal, Surendra</t>
  </si>
  <si>
    <t>Pal S.</t>
  </si>
  <si>
    <t>Advanced satellite communication technology‚Äîa perspective</t>
  </si>
  <si>
    <t>10.1080/02564602.2002.11417056</t>
  </si>
  <si>
    <t>2-s2.0-0036876203</t>
  </si>
  <si>
    <t>['¬© 2002', 'wideband systems', 'wideband sar', 'strongly correlated', 'stap theory', 'stap ).', 'rights reserved', 'range cells', 'processed separately', 'paper presents', 'optimum stap', 'n antennas', 'mti radar', 'moving targets', 'high bandwidth', 'directly applicable', 'difficulty increases', 'combined processing', 'challenging task', 'accurate detection']</t>
  </si>
  <si>
    <t>Bewegtzielentdeckung | breitbandiges System | k-Rau | mehrkantiger SAR | STAP</t>
  </si>
  <si>
    <t>Accurate detection of slowly moving targets with a Synthetic Aperture Radar (SAR) system is a challenging task. The difficulty increases with the high bandwidth of the imaging system resulting in small range resolution cells. The up to now best developed method in order to suppress the clutter and to detect the moving targets is Space Time Adaptive Processing (STAP). STAP is based on the combined processing of the echoes over N antennas (space) and M pulses (time) for each range resolution cell. In the case of wideband systems, the range cells are strongly correlated and can not be processed separately any more, which induces that STAP is not directly applicable in this case. An extension of the STAP theory for wideband systems has to be carried out. This paper presents an optimum STAP in k-space for wideband SAR/MTI radar. ¬© 2002, by Walter de Gruyter GmbH &amp; Co. All rights reserved.</t>
  </si>
  <si>
    <t>239-243</t>
  </si>
  <si>
    <t>Cerutti-Maori, D. J.E.</t>
  </si>
  <si>
    <t>Cerutti-Maori D.J.E.</t>
  </si>
  <si>
    <t>Optimum STAR in K-Space for wideband SAR/MTI-radar</t>
  </si>
  <si>
    <t>10.1515/FREQ.2002.56.11-12.239</t>
  </si>
  <si>
    <t>2-s2.0-0036876330</t>
  </si>
  <si>
    <t>['versatile analysis', 'vector products', 'various shapes', 'technique extended', 'spectral domain', 'slot array', 'optical ring', 'multilayered green', 'mom ).', 'floquet modes', 'evaluated via', 'boundary integral', 'bl expansion', 'appropriately placing', 'analytically computed', 'also analyzed', 'achieved via']</t>
  </si>
  <si>
    <t>Frequency selective surfaces (FSSs) for optical frequencies typically involve thick uniform substrates together with periodic resonating elements of various shapes. Efficient and versatile analysis of such structures is achieved via the infinite periodic array model using the hybrid finite element (FE) - boundary integral (Bl) technique extended to include planar multilayered Green's functions. Thus, part of the volumetric dielectric region is modeled via FEs whereas possibly thick uniform multilayered regions are characterized using multilayered Green's functions. The multilayered Green's functions are analytically computed in the spectral domain and the resulting Bl matrix-vector products are evaluated via the fast spectral domain algorithm (FSDA) without explicit generation of the Bl-matrix. Furthermore, the number of Floquet modes in the Bl expansion is kept very few by appropriately placing the Bl surfaces within the computational unit cell. Several FSS arrays are analyzed with this method to demonstrate the accuracy and capability of the approach. One example includes complicated multilayered substrates above and below an inhomogeneous filter element and the other is an optical ring-slot array on a multilayered substrate several hundred wavelengths in thickness. Comparisons with measurements are included and the optical ringslot array is also analyzed by a specialized spectral domain integral equation solution via the method of moments (MoM).</t>
  </si>
  <si>
    <t>234-238</t>
  </si>
  <si>
    <t>60109826;60025778;60025778;60022995;60022995</t>
  </si>
  <si>
    <t>7004819868;6603073713;7102576479;6603788750;56196059900</t>
  </si>
  <si>
    <t>Eibert, Thomas F.;Erdemli, Yunus E.;Volakis, John L.;Vaupel, Thomas;Hansen, Volkert W.</t>
  </si>
  <si>
    <t>Germany;United States;Germany</t>
  </si>
  <si>
    <t>Wachtberg;Ann Arbor;Wuppertal</t>
  </si>
  <si>
    <t>Fraunhofer Institute for High Frequency Physics and Radar Techniques FHR;University of Michigan, Ann Arbor;Bergische Universit√§t Wuppertal</t>
  </si>
  <si>
    <t>60109826;60025778;60022995</t>
  </si>
  <si>
    <t>Eibert T.F.</t>
  </si>
  <si>
    <t>Frequency selective slot array analysis by hybrid finite element-boundary integral and spectral domain integral equation techniques</t>
  </si>
  <si>
    <t>10.1515/FREQ.2002.56.11-12.234</t>
  </si>
  <si>
    <t>2-s2.0-0036876898</t>
  </si>
  <si>
    <t>['well suited', 'vast amount', 'tira system', 'statistical way', 'special signal', 'space operations', 'space objects', 'space agencies', 'software means', 'small targets', 'severe hazard', 'sensors used', 'sample results', 'right ascensions', 'radar antenna', 'pure hardware', 'park experiments', 'parameter assessment', 'paper signal', 'outstanding sensitivity', 'objects passing', 'night performance', 'long ranges', 'limited sensitivity', 'leo ).', 'large ground', 'imaging radar', 'high degree', 'fixed direction', 'earth moves', 'different algorithms', 'developing models', 'detection processing', 'debris population', 'continuously recorded', 'complete revolution', 'chosen software', 'beam within', 'based concept', 'band radar', 'ascending node', '360 ¬∞)', '24 h', '10 cm']</t>
  </si>
  <si>
    <t>The steadily growing number of space debris objects poses a severe hazard to all kinds of space operations. Especially the population of objects in the mid-size (1 to 10 cm) regime is currently not well known due to the limited sensitivity of sensors used for observation of space objects in Low Earth Orbit (LEO). Therefore, space agencies are developing models to describe the debris population in a statistical way. These have to be supported and verified by measurements. Large ground-based radars like FGAN's Tracking and Imaging Radar (TIRA) are well suited to assess the mid-size debris population due to its outstanding sensitivity and its all-weather and day-and-night performance. A Beam-Park observation mode and special signal and detection processing techniques have been developed. The radar antenna is "parked" for 24 h in a fixed direction. The rotation of Earth moves the beam through a complete revolution (360¬∞) of right Ascensions of the ascending node. The echoes of all objects passing the beam within a given range window are continuously recorded during this time. Detection processing and target parameter estimation is carried out offline by software means. In contrast to a pure hardware-based signal processing scheme this gives a high degree of flexibility allowing even re-processing the data with different algorithms. In this paper signal and data processing techniques for the detection and parameter assessment of small targets at long ranges during Beam-Park Experiments (BPE) with the L-band radar of the TIRA system are explained. It is shown that the chosen software-based concept is able to cope with the vast amount of raw data collected during such 24 hour campaigns with reasonable processing times. The performance of these techniques is demonstrated by sample results of recent BPE campaigns.</t>
  </si>
  <si>
    <t>249-257</t>
  </si>
  <si>
    <t>60109826;60109826;60109826</t>
  </si>
  <si>
    <t>56628950500;6602524688;6505775564</t>
  </si>
  <si>
    <t>Rosebrock, Jens;Leushacke, Ludger;Banka, Dirk</t>
  </si>
  <si>
    <t>Rosebrock J.</t>
  </si>
  <si>
    <t>Radar signal processing for space debris observation</t>
  </si>
  <si>
    <t>10.1515/FREQ.2002.56.11-12.249</t>
  </si>
  <si>
    <t>2-s2.0-0036876899</t>
  </si>
  <si>
    <t>['typically occurring', 'qcd amplitudes', 'efficiently map']</t>
  </si>
  <si>
    <t>We present a "hierarchical" strategy for phase space generation in order to efficiently map the antenna momentum structures, typically occurring in QCD amplitudes.</t>
  </si>
  <si>
    <t>563-574</t>
  </si>
  <si>
    <t>European Physical Journal C</t>
  </si>
  <si>
    <t>60012707;60012707</t>
  </si>
  <si>
    <t>56179838500;55664237700</t>
  </si>
  <si>
    <t>Van Hameren, A.;Papadopoulos, C. G.</t>
  </si>
  <si>
    <t>Institute of Nuclear Physics, Athens</t>
  </si>
  <si>
    <t>Van Hameren A.</t>
  </si>
  <si>
    <t>A hierarchical phase space generator for QCD antenna structures</t>
  </si>
  <si>
    <t>10.1007/s10052-002-1000-4</t>
  </si>
  <si>
    <t>2-s2.0-0036878229</t>
  </si>
  <si>
    <t>938-945</t>
  </si>
  <si>
    <t>IEEE Transactions on Consumer Electronics</t>
  </si>
  <si>
    <t>Rhodes, Charles W.</t>
  </si>
  <si>
    <t>Rhodes C.</t>
  </si>
  <si>
    <t>Some recent improvements in the design of DTV receivers for the ATSC standard</t>
  </si>
  <si>
    <t>10.1109/TCE.2003.1196424</t>
  </si>
  <si>
    <t>2-s2.0-0036878814</t>
  </si>
  <si>
    <t>['wireless systems', 'antenna sectorization']</t>
  </si>
  <si>
    <t>Antenna sectorization | Optimization methods | Transmitter location | Wireless systems</t>
  </si>
  <si>
    <t>A combination of a simple indoor propagation model with different optimization methods enables optimal single and multiple transmitter locations and antenna sectorization in wireless systems.</t>
  </si>
  <si>
    <t>1316-1321</t>
  </si>
  <si>
    <t>60026134;60026134;60026134;60009455;60026134</t>
  </si>
  <si>
    <t>6507550625;7102922335;6603960024;7006830715;57202520194</t>
  </si>
  <si>
    <t>Aguado-Agelet, Fernando;Varela, Aurea M.Mart√≠nez;Alvarez-V√°zquez, Lino J.;Hernando, Jos√© M.;Formella, Arno</t>
  </si>
  <si>
    <t>Vigo;Madrid</t>
  </si>
  <si>
    <t>Universidade de Vigo;Escuela T√©cnica Superior de Ingenieros de Telecomunicaci√≥n, Universidad Polit√©cnica de Madrid</t>
  </si>
  <si>
    <t>60026134;60009455</t>
  </si>
  <si>
    <t>Aguado-Agelet F.</t>
  </si>
  <si>
    <t>Optimization methods for optimal transmitter locations in a mobile wireless system</t>
  </si>
  <si>
    <t>10.1109/TVT.2002.804844</t>
  </si>
  <si>
    <t>2-s2.0-0036879986</t>
  </si>
  <si>
    <t>['time delay', 'new approach', 'maximum value', 'keying rate', 'highly tolerant', 'delay operator', 'cyclostationary property', 'conventional method', 'computational complexity', 'carrier frequency', 'arrival times']</t>
  </si>
  <si>
    <t>Cyclic correlation | Cyclostationarity | Parameter estimation approach | Time-delay estimation</t>
  </si>
  <si>
    <t>The problem of estimating the difference in arrival times of a radio wave impinging on two spatially separated antennas is considered. By exploiting the cyclostationary property of the signal of interest, a new parameter estimation algorithm that is highly tolerant to interference and noises is proposed. The new algorithm models the time-delay operator as a finite impulse response (FIR) filter. From a set of linear equations involving cyclic (cross) correlation, the time delay is estimated to be the index of the FIR filter parameter that has the maximum value. When the signal of interest has a known (or measurable) carrier frequency or keying rate that is distinct from those of interference, the new approach exhibits signal selectivity from the temporally, spectrally, or spatially overlapped interference and noises. The computational complexity of the new approach is comparable to that of the conventional method.</t>
  </si>
  <si>
    <t>535-545</t>
  </si>
  <si>
    <t>0278081X</t>
  </si>
  <si>
    <t>Circuits, Systems, and Signal Processing</t>
  </si>
  <si>
    <t>60008724;60004923;60007711</t>
  </si>
  <si>
    <t>55740013700;55684049200;16553752800</t>
  </si>
  <si>
    <t>Zhang, Yan;Wang, Chunmei;Wang, Shuxun</t>
  </si>
  <si>
    <t>United States;China;United States</t>
  </si>
  <si>
    <t>Durham;Changchun;Raleigh</t>
  </si>
  <si>
    <t>Duke University;Jilin University;NC State University</t>
  </si>
  <si>
    <t>60008724;60007711;60004923</t>
  </si>
  <si>
    <t>A cyclic statistics-based parametric approach to time-delay estimation</t>
  </si>
  <si>
    <t>10.1007/s00034-002-0531-0</t>
  </si>
  <si>
    <t>2-s2.0-0036880513</t>
  </si>
  <si>
    <t>['pump intensity', 'pulsed radiation', 'power divided', 'pc emitter', 'pc area', 'pc antennas', 'pc antenna', 'generated carriers', 'field screening', 'detector system', 'detecting ultra', 'demonstrated experimentally', 'basic properties', 'also discuss', '40 thz']</t>
  </si>
  <si>
    <t>Emission efficiency | Photoconductive antennas | THz imaging system | THz radiation | THz time-domain spectroscopy</t>
  </si>
  <si>
    <t>We describe the basic properties of photoconductive (PC) antennas as emitters and detectors of terahertz (THz) pulsed radiation. The efficiency of PC antennas is discussed, taking into account the saturation effect due to field screening by photo-generated carriers. We show that maximum emission efficiency under a constant pump power condition is achieved by adjusting the PC gap size so that the pump intensity (power divided by PC area) is equal to the characteristic saturation intensity. We also discuss the bandwidth of PC antennas and conclude that PC antennas are capable of generating and detecting ultra-broad THz radiation beyond 10 THz when short enough laser pulses are used. Our conclusion is demonstrated experimentally by detecting ultra-broadband THz radiation, whose spectrum distributed up to 40 THz, with a PC antenna. As an example of applications of THz pulsed radiation based on a PC emitter-detector system, results for the imaging of objects in powders are presented and discussed.</t>
  </si>
  <si>
    <t>1739-1745</t>
  </si>
  <si>
    <t>Measurement Science and Technology</t>
  </si>
  <si>
    <t>60032325;60032325;60032325</t>
  </si>
  <si>
    <t>7202550229;57218941667;7404662230</t>
  </si>
  <si>
    <t>Tani, Masahiko;Herrmann, Michael;Sakai, Kiyomi</t>
  </si>
  <si>
    <t>Tani M.</t>
  </si>
  <si>
    <t>Generation and detection of terahertz pulsed radiation with photoconductive antennas and its application to imaging</t>
  </si>
  <si>
    <t>S0957023302353098</t>
  </si>
  <si>
    <t>10.1088/0957-0233/13/11/310</t>
  </si>
  <si>
    <t>2-s2.0-0036881703</t>
  </si>
  <si>
    <t>['topside design', 'ship structure', 'reducing confusion', 'naval fleet', 'measurement procedure', 'laser scanner', 'interfering basis', 'installation activities', 'highly beneficial', 'help meet', 'every aspect', 'entire u', 'effective method', 'detailed 2', 'desired improvements', 'capabilities would', 'antenna coverage']</t>
  </si>
  <si>
    <t>The U.S. Navy is in the process of modernizing ship structures manufactured before 3-D computer aided design capabilities were available. Detailed 2-D views on large engineering drawings can be confusing to personnel performing removal and installation activities. 3-D tools and capabilities would be highly beneficial to the modernization and implementation of the desired improvements by reducing confusion. To help meet this challenge for the cruiser conversions program, it was necessary to capture cruiser topside design model data. This task involved acquiring detailed 3-D measurements of equipment and structure on the topside of a baseline representative Aegis cruiser on a non-interfering basis. The 3-D measurements were achieved by using a 3-D laser scanner to remotely capture dimensional information of a ship's topside. These measurements have been used to create an As Is 3-D model of the topside of a baseline representative Aegis cruiser to support cruiser conversion design efforts. The 3-D model has provided accurate locations for topside equipment relative to ship structure. This measurement procedure should help in every aspect of topside design by creating more accurate surface combatant topside models. Pedigreed models would aid in studies of antenna coverage, interference, and combat system performance that is sensitive to antenna placement relative to each other and to ship structure. 3-D laser surveying provides a cost-effective method of maintaining current topside configuration data for the entire U.S. naval Fleet.</t>
  </si>
  <si>
    <t>35-42</t>
  </si>
  <si>
    <t>Naval Engineers Journal</t>
  </si>
  <si>
    <t>Winter 2002</t>
  </si>
  <si>
    <t>;;;;;;</t>
  </si>
  <si>
    <t>7201579463;6603675040;26662382400;7102462549;6507498435;6701394020;6504121169</t>
  </si>
  <si>
    <t>Day, Dana L.;Puglisi, Donald C.;Gross, Gary D.;Latimer, John A.;Mulkern, Kevin M.;Farsaie, Ali;Korkalo, Christine M.</t>
  </si>
  <si>
    <t>Day D.L.</t>
  </si>
  <si>
    <t>Engineering Aegis cruiser topsides: Enhancing design capabilities and life cycle support</t>
  </si>
  <si>
    <t>10.1111/j.1559-3584.2002.tb00108.x</t>
  </si>
  <si>
    <t>2-s2.0-0036885317</t>
  </si>
  <si>
    <t>R01HL066187</t>
  </si>
  <si>
    <t>['thermal enhancement', 'thermal effect', 'target vessel', 'study demonstrates', 'receiver antenna', 'power loss', 'multifunctional device', 'mr imaging', 'magnetic resonance', 'locally heated', 'input power', 'inch mrig', 'imaging guidewire', 'heated aorta', 'cylindrically symmetric', 'conventional guidewire', 'balloon inflation', 'balloon compression', 'atherosclerotic plaques', 'aortic wall']</t>
  </si>
  <si>
    <t>Cardiovascular intervention | Microwave heating | MR imaging | MR imaging guidewire | Vascular gene therapy</t>
  </si>
  <si>
    <t>Purpose: To develop a novel endovascular heating source using a magnetic resonance (MR) imaging guidewire (MRIG) to deliver controlled microwave energy into the target vessel for thermal enhancement of vascular gene transfection. Materials and Methods: A 0.032-inch MRIG was connected to a 2.45-GHz microwave generator. We 1) calculated the microwave power loss along the MRIG, 2) simulated the power distribution around the MRIG, 3) measured the temperature increase vs. input power with the MRIG, and 4) evaluated the thermal effect on the balloon-compressed/microwave-heated aorta of six living rabbits. In addition, during balloon inflation, we also simultaneously generated high-resolution MR images of the aortic wall. Results: The power loss was calculated to be 3.9 dB along the MRIG. The simulation-predicted power distribution pattern was cylindrically symmetric, analogous to the geometry of vessels. Under balloon compression, the vessel wall could be locally heated at 41¬∞C with no thermal damage apparent on histology. Conclusion: This study demonstrates the possibility of using the MRIG as a multifunctional device, not only as a receiver antenna to generate intravascular high-resolution MR images of atherosclerotic plaques and as a conventional guidewire to guide endovascular interventions during MR imaging, but also as a potential intravascular heating source to produce local heat for thermal enhancement of vascular gene transfection. ¬© 2002 Wiley-Liss, Inc.</t>
  </si>
  <si>
    <t>716-720</t>
  </si>
  <si>
    <t>Journal of Magnetic Resonance Imaging</t>
  </si>
  <si>
    <t>60005248;60005248;60005248;60005248;60005248</t>
  </si>
  <si>
    <t>7102407325;7201354100;55228951500;7005968860;35767135100</t>
  </si>
  <si>
    <t>Qiu, Bensheng;Yeung, Christopher J.;Du, Xiangying;Atalar, Ergin;Yang, Xiaoming</t>
  </si>
  <si>
    <t>Johns Hopkins University</t>
  </si>
  <si>
    <t>Qiu B.</t>
  </si>
  <si>
    <t>Development of an intravascular heating source using an MR imaging guidewire</t>
  </si>
  <si>
    <t>10.1002/jmri.10213</t>
  </si>
  <si>
    <t>2-s2.0-0036890783</t>
  </si>
  <si>
    <t>['wireless location', 'toa ),', 'simulation results', 'rao bound', 'paper considers', 'novel scheme', 'multipath environment', 'mobile subscriber', 'location service', 'joint estimator', 'division multiple', 'cellular system', 'cdma system']</t>
  </si>
  <si>
    <t>CDMA | Joint angle and delay estimation | Non-line of sight | Radiolocation</t>
  </si>
  <si>
    <t>This paper considers the problem of wireless location in code-division multiple-access (CDMA) cellular system. Through the method of jointly estimating angle of arrival (AOA) and time of arrival (TOA), a novel scheme is proposed for radiolocation in multipath environment, especially when line-of-sight (LOS) path is not available to every base station involved in location service for a mobile subscriber. The Cramer-Rao bound (CRB) is derived for the joint estimator. Based on simulation results, the accuracy of the proposed wireless location scheme in CDMA system is assessed.</t>
  </si>
  <si>
    <t>297-309</t>
  </si>
  <si>
    <t>60005510;60005510</t>
  </si>
  <si>
    <t>57204214680;7006247623</t>
  </si>
  <si>
    <t>Gu, Zhenghui;Gunawan, Erry</t>
  </si>
  <si>
    <t>Nanyang Technological University</t>
  </si>
  <si>
    <t>Gu Z.</t>
  </si>
  <si>
    <t>Radiolocation in CDMA cellular system based on joint angle and delay estimation</t>
  </si>
  <si>
    <t>10.1023/A:1021283401901</t>
  </si>
  <si>
    <t>2-s2.0-0036905730</t>
  </si>
  <si>
    <t>['wave imager', 'trex enterprises', 'real time', 'production millimeter', 'enhanced vision', 'band amplifiers']</t>
  </si>
  <si>
    <t>Millimeter-wave imaging | Passive imaging | Radiometry</t>
  </si>
  <si>
    <t>Passive millimeter wave imaging has been shown to be a useful for enhanced vision and concealed weapons detection applications. Trex Enterprises is developing a second generation passive millimeter wave imaging system which operates in real time with a 20√ó30 degree field of view and a 2K temperature sensitivity. This system is based on a pupil-plane aperture architecture used in a first generation system, but also includes advances in technology which improve system performance and utility. These include a flat panel dielectric antenna and W-band amplifiers, detectors, and processors. This second generation system will serve as the basis for a production millimeter-wave imager.</t>
  </si>
  <si>
    <t>341-349</t>
  </si>
  <si>
    <t>60023000;60023000;60023000;60023000</t>
  </si>
  <si>
    <t>56296122200;57199136199;6601941302;6602724764</t>
  </si>
  <si>
    <t>Martin, Christopher;Clark, Stuart;Lovberg, John;Galliano, Joe</t>
  </si>
  <si>
    <t>Trex Enterprises Corporation</t>
  </si>
  <si>
    <t>Martin C.</t>
  </si>
  <si>
    <t>Real-time wide field of view passive millimeter-wave imaging</t>
  </si>
  <si>
    <t>10.1117/12.477458</t>
  </si>
  <si>
    <t>2-s2.0-0036907061</t>
  </si>
  <si>
    <t>['woman walking', 'tws applications', 'system collects', 'successive frames', 'stitched together', 'stitched image', 'simulated movie', 'physically moving', 'paper discusses', 'larger images', 'collecting data', '5 minutes', '33 degrees', '11 degrees']</t>
  </si>
  <si>
    <t>Millimeter wave | MMW | Radar Imager | Though-the-wall surveillance | TWS</t>
  </si>
  <si>
    <t>This paper discusses the TWS data collected with a state-of-the-art 100 GHz radar imager developed for law enforcement use by Millivision, PPC. The system collects a "cube of data" consisting of 16 azimuth elements by 16 elevation elements by 256 range elements. The cube represents 11 degrees by 11 degrees by 25 m of coverage. The relatively narrow field-of-view (fov) was extended by physically moving the antenna in 11 degree segments and collecting data which is stitched together into larger images, e.g. a 3√ó3 stitched image represents 33 degrees by 33 degrees by 26 m of coverage. Unfortunately, this stitching process required up to 5 minutes to collect a single (3√ó3) stitched image. Thus, motion had to be simulated. The paper will discuss the phenomenology of the MMW radar return from various objects including walls, wall-corners, desks and other furniture, and persons simulating walking. Successive frames from a simulated movie of a man and woman walking will be presented, and the actual movie shown at the presentation. Comments will be offered as to the practicality of active MMW imaging for TWS applications.</t>
  </si>
  <si>
    <t>161-172</t>
  </si>
  <si>
    <t>100503755;100503755</t>
  </si>
  <si>
    <t>6603960229;6507375855</t>
  </si>
  <si>
    <t>Currie, Nicholas C.;Stiefvater, Kenneth</t>
  </si>
  <si>
    <t>Marcy</t>
  </si>
  <si>
    <t>Stiefvater Consultants Inc</t>
  </si>
  <si>
    <t>Currie N.</t>
  </si>
  <si>
    <t>Evaluation of a MMW active through-the-wall surveillance system</t>
  </si>
  <si>
    <t>10.1117/12.479305</t>
  </si>
  <si>
    <t>2-s2.0-0036907312</t>
  </si>
  <si>
    <t>['yaw measurements', 'vibrating plate', 'vehicle speed', 'truck tire', 'target vehicles', 'target site', 'target motion', 'rotating antenna', 'road roughness', 'parrot peak', 'paper describes', 'key parameters', 'junction ranch', 'july 2001', 'flat plate', 'eleven configurations', 'differential gps', 'deck turntable', 'collection featured', 'civilian pick', 'canonical target', 'ards pods', 'also used']</t>
  </si>
  <si>
    <t>Feature aided tracking (FAT) | High range resolution (HRR) radar | Time critical targeting</t>
  </si>
  <si>
    <t>This paper describes the DARPA Moving Target Feature Phenomenology (MTFP) data collection conducted at the China Lake Naval Weapons Center's Junction Ranch in July 2001. The collection featured both X-band and Ku-band radars positioned on top of Junction Ranch's Parrot Peak. The test included seven targets used in eleven configurations with vehicle motion consisting of circular, straight-line, and 90-degree turning motion. Data was collected at 10-degree and 17-degree depression angles. Key parameters in the collection were polarization, vehicle speed, and road roughness. The collection also included a canonical target positioned at Junction Ranch's tilt-deck turntable. The canonical target included rotating wheels (military truck tire and civilian pick-up truck tire) and a flat plate with variable positioned corner reflectors. The canonical target was also used to simulate a rotating antenna and a vibrating plate. The target vehicles were instrumented with ARDS pods for differential GPS and roll, pitch and yaw measurements. Target motion was also documented using a video camera slaved to the X-band radar antenna and by a video camera operated near the target site.</t>
  </si>
  <si>
    <t>196-204</t>
  </si>
  <si>
    <t>100314822;100314822;100314822</t>
  </si>
  <si>
    <t>57197427729;55574220730;7202546202</t>
  </si>
  <si>
    <t>Gross, David;Hill, Jeff;Schmitz, James</t>
  </si>
  <si>
    <t>Dayton</t>
  </si>
  <si>
    <t>Veridian Engineering</t>
  </si>
  <si>
    <t>Gross D.</t>
  </si>
  <si>
    <t>Moving target feature phenomenology data collection at China Lake</t>
  </si>
  <si>
    <t>10.1117/12.478676</t>
  </si>
  <si>
    <t>2-s2.0-0036907376</t>
  </si>
  <si>
    <t>['urban poverty', 'urban margins', 'twenty years', 'take shape', 'seems willing', 'rights ),', 'rent according', 'remains erratic', 'property owners', 'occasional work', 'occasional sheen', 'nuclear hues', 'mostly poor', 'land owned', 'habitations fade', 'electricity supply', 'egyptian government', 'earliest inhabitants', 'crumble even', 'cramped rooms', 'civil society', 'bus route', 'although affordable', 'absent entirely']</t>
  </si>
  <si>
    <t>As many as five million Sudanese displaced by the country's 19-year civil war live in Egyp, many on the urban margins of Cairo. Mostly poor and unemployed, the Sudanese displaced get by in an environment where no one- the Egyptian government, civil society or the UN-seems willing or able to help them. Arba'a wa Nuss bears the hallmarks of semi-urban poverty, despite the occasional sheen of garish new prosperity: Raw brick dwellings with turquoise shutters hulk next to unfinished constructions slathered in post-nuclear hues of purple or salmon, steel rods waving antenna-like from the rooftops. Property owners will build a bit at a time when they can spare the money, but when cash is tight, construction works stops, and so these habitations fade and crumble even as they take shape, always incongruously incomplete. The earliest inhabitants of Arba'a wa Nuss built houses on land owned by the military. Twenty years on, through wad' yad (roughly, squatters' rights), they have come to own these dwellings, and the government has granted the area de facto acknowledgment by including as many of its residents as it can count in the census, and extending a bus route to their doorsteps. Water and electricity supply, absent entirely until the mid-1990s, remains erratic at best. Yet marginality offers certain advantages to the desperate. Rents remain two or three times lower than the very cheapest rates elsewhere in Cairo, although affordable to the poorest only if four or more crowd into a couple of cramped rooms, or rotate the rent according to the occasional work they find.</t>
  </si>
  <si>
    <t>Middle East Report</t>
  </si>
  <si>
    <t>Ghazaleh, Pascale</t>
  </si>
  <si>
    <t>√âcole des Hautes √âtudes en Sciences Sociales</t>
  </si>
  <si>
    <t>Ghazaleh P.</t>
  </si>
  <si>
    <t>Two miles into Limbo: Displaced Sudanese in a Cairo slum</t>
  </si>
  <si>
    <t>10.2307/1559344</t>
  </si>
  <si>
    <t>2-s2.0-0036907550</t>
  </si>
  <si>
    <t>['volatiles could', 'tritrophic system', 'searching behavior', 'rapae caterpillars', 'previous research', 'possible consequences', 'pieris brassicae', 'paper addresses', 'one component', 'low concentration', 'large number', 'identified due', 'headspace odors', 'generalist parasitoid', 'cotesia glomerata']</t>
  </si>
  <si>
    <t>Braconidae | Brassicae oleracea | Brussels sprouts | Cotesia glomerata | Cotesia rubecula | GC-EAG | Generalist | Hymenoptera | Lepidoptera | Pieridae | Specialist | Tritrophic interactions</t>
  </si>
  <si>
    <t>Feeding by Pieris brassicae or P. rapae caterpillars on Brussels sprouts plants induces the emission of synomones that attract natural enemies of the caterpillars, Cotesia glomerata, a generalist parasitoid, and C. rubecula, a specialist on P. rapae. Previous research on this tritrophic system has identified a large number of volatiles in the headspace of herbivore-damaged Brussels sprouts plants, and this paper addresses the question which of these volatiles are perceived by the two parasitoid species. Headspace odors from both P. brassicae- and P. rapae-damaged Brussels sprouts plants were analyzed by coupled gas chromatography electroantennogram (GC-EAG) detection. Twenty volatiles evoked consistent EAG reactions in the antennae of both species and nineteen of these volatiles could be identified with GC-MS. One component that could not be identified due to its low concentration, evoked EAG responses in antennae of C. rubecula only. Possible consequences for searching behavior of the two parasitoid species are discussed.</t>
  </si>
  <si>
    <t>169-176</t>
  </si>
  <si>
    <t>Chemoecology</t>
  </si>
  <si>
    <t>60004156;60004156;60004156;60004156</t>
  </si>
  <si>
    <t>7004311063;7103050745;7004011851;7003530925</t>
  </si>
  <si>
    <t>Smid, Hans M.;Van Loon, Joop J.A.;Posthumus, Maarten A.;Vet, Louise E.M.</t>
  </si>
  <si>
    <t>Wageningen</t>
  </si>
  <si>
    <t>Wageningen University &amp; Research</t>
  </si>
  <si>
    <t>Smid H.</t>
  </si>
  <si>
    <t>GC-EAG-analysis of volatiles from Brussels sprouts plants damaged by two species of Pieris caterpillars: Olfactory receptive range of a specialist and a generalist parasitoid wasp species</t>
  </si>
  <si>
    <t>10.1007/PL00012665</t>
  </si>
  <si>
    <t>2-s2.0-0036922851</t>
  </si>
  <si>
    <t>['war drivers', 'travel around', 'private networks', 'poor security', 'large conglomerations', 'isolated dots', 'ieee 802', 'fi card', 'antenna made']</t>
  </si>
  <si>
    <t>An IEEE 802.11 access point can open a network to attackers, intruders, and even casual passersby. Despite frequent warnings about the poor security, more private networks are broadcasting to the public than ever. The maps of pen access points compiled by war drivers-people who travel around a city and pick up signals from thousands of networks a day, armed only with a Wi-Fi card and an antenna made from a Pringles can-have gone from isolated dots to large conglomerations that can blot out entire downtown areas.</t>
  </si>
  <si>
    <t>Roadblocks for war drivers: Stop Wi-Fi from making private networks public</t>
  </si>
  <si>
    <t>2-s2.0-0036924199</t>
  </si>
  <si>
    <t>['numerically carried', 'developed approach', 'conformal fdtds', 'conformal fdtd', 'compute scattering', 'analytical results', 'also given']</t>
  </si>
  <si>
    <t>A conformal FDTD approach is developed to compute scattering from anisotropically coated bodies. Comparisons between the standard and conformal FDTDs are numerically carried out to demonstrate the advantages of the conformal FDTD. Scattering of anisotropic dielectric sphere is computed and compared with the analytical results to further validate the developed approach. Several new results of scattering by anisotropically coated bodies are also given in the paper.</t>
  </si>
  <si>
    <t>1443-1444</t>
  </si>
  <si>
    <t>60013983;60027021;60013983</t>
  </si>
  <si>
    <t>7403441427;7102570487;7101878862</t>
  </si>
  <si>
    <t>Zheng, H. X.;Sheng, X. Q.;Yung, E. K.N.</t>
  </si>
  <si>
    <t>Beijing;Kowloon</t>
  </si>
  <si>
    <t>Institute of Electronics Chinese Academy of Sciences;City University of Hong Kong</t>
  </si>
  <si>
    <t>60027021;60013983</t>
  </si>
  <si>
    <t>Zheng H.</t>
  </si>
  <si>
    <t>Computation of scattering from anisotropically coated bodies using conformal FDTD</t>
  </si>
  <si>
    <t>10.1163/156939302X00075</t>
  </si>
  <si>
    <t>2-s2.0-0036924315</t>
  </si>
  <si>
    <t>['theoretical predictions', 'serious effects', 'rarely credited', 'path differences', 'paper presents', 'experimental results', 'antenna tower']</t>
  </si>
  <si>
    <t>Antenna Passive Intermodulation (PIM) level measurement results are rarely credited to be due to external signal receiving characteristics of the antennas or serious effects from external PIM sources, such as the anechoic chamber absorber and antenna tower. This paper presents an antenna PIM model for a reflected PIM measurement method. Based on the findings of null point generation and the behavior of the third order PIM values obtained by theoretical predictions and experimental results, we concluded that the results of the antenna PIM level test were influenced by the external PIM sources generated by the anechoic chamber absorber and the path differences of PIM signals coming into the antenna.</t>
  </si>
  <si>
    <t>435-442</t>
  </si>
  <si>
    <t>60001558;60001558;60001558;60001558</t>
  </si>
  <si>
    <t>57203325070;35730925000;7102344090;7005298421</t>
  </si>
  <si>
    <t>Kim, Jin Tae;Cho, In Kui;Jeong, Myung Yung;Choy, Tae Goo</t>
  </si>
  <si>
    <t>Electronics and Telecommunications Research Institute</t>
  </si>
  <si>
    <t>Kim J.T.</t>
  </si>
  <si>
    <t>Effects of external PIM sources on antenna PIM measurements</t>
  </si>
  <si>
    <t>10.4218/etrij.02.0102.0004</t>
  </si>
  <si>
    <t>2-s2.0-0036924373</t>
  </si>
  <si>
    <t>['weighting factors', 'tabu search', 'rights reserved', 'relative importance', 'pattern nulling', 'imposed single', 'illustrative examples', 'chebyshev pattern', 'broad nulls', 'also considered']</t>
  </si>
  <si>
    <t>An efficient search technique based on the improved touring ant colony optimization algorithm is presented for pattern nulling by controlling only the position of linear antenna array elements. The relative importance between the null depth level and the maximum sidelobe level is also considered by introducing a set of weighting factors in the cost function constructed for the improved touring ant colony optimisation algorithm. The frequency memory feature of tabu search is used in the improved touring ant colony optimization algorithm. To verify the validity of the technique, illustrative examples of Chebyshev pattern with the imposed single, multiple and broad nulls are given. ¬© 2002 Journal Electromagnetic Waves and Application All rights reserved.</t>
  </si>
  <si>
    <t>1423-1441</t>
  </si>
  <si>
    <t>100392254;100392254;100392254</t>
  </si>
  <si>
    <t>35581650500;57194981339;57194983815</t>
  </si>
  <si>
    <t>Akdagli, A.;G√ºney Erciyes, K.;Karaboga Erciyes, D.</t>
  </si>
  <si>
    <t>Engineering Faculty</t>
  </si>
  <si>
    <t>Akdagli A.</t>
  </si>
  <si>
    <t>Pattern nulling of linear antenna arrays by controlling only the element positions with the use of improved touring ant colony optimization algorithm</t>
  </si>
  <si>
    <t>10.1163/156939302X00066</t>
  </si>
  <si>
    <t>2-s2.0-0036924374</t>
  </si>
  <si>
    <t>Common Fund for Commodities</t>
  </si>
  <si>
    <t>['two probe', 'three categories', 'slotted patch', 'single simply', 'practical application', 'one hand', 'mobile handsets', 'miniaturized size', 'intrinsic mechanisms', 'impedance bandwidths', 'generation imt', 'frequency solutions', 'frequency operation', 'fed antennas', 'either semi', 'discussed theoretically', 'broadband property', 'antennas exhibit', 'achieving dual', '2000 system', '10 db']</t>
  </si>
  <si>
    <t>Two major objectives are concerned in this paper. On one hand, a multiplicity of typical methodologies available for achieving dual-frequency operation for microstrip patch antennas are summarized and classified into three categories, based on their intrinsic mechanisms. On the other hand, by employing the dual-frequency solutions, microstrip patch antennas are applied to the mobile handsets of the third-generation IMT-2000 system. Two novel microstrip patch antennas with broadband property and miniaturized size have been proposed and discussed theoretically and experimentally. Only a single simply-slotted patch, either semi-disc or square, is introduced in each of the two probe-fed antennas. Both antennas exhibit the impedance bandwidths (return loss ‚â§ -10 dB) of 25.6% and 34.4% respectively, which would be suitable for the practical application of the IMT-2000 mobile handsets.</t>
  </si>
  <si>
    <t>1531-1532</t>
  </si>
  <si>
    <t>57034292300;55540764000</t>
  </si>
  <si>
    <t>Wang, Y. J.;Lee, C. K.</t>
  </si>
  <si>
    <t>Design of dual-frequency microstrip patch antennas and application for IMT-2000 mobile handsets</t>
  </si>
  <si>
    <t>10.1163/156939302X00967</t>
  </si>
  <si>
    <t>2-s2.0-0036928560</t>
  </si>
  <si>
    <t>['weak functions', 'superluminal phase', 'superluminal behavior', 'interference pattern', 'group velocities', 'directly observed', 'axicon lens']</t>
  </si>
  <si>
    <t>The superluminal behavior of the interference pattern in front of an axicon lens was observed using terahertz spectroscopy. Superluminal phase and group velocities were directly observed, both of which are only weak functions of frequency.</t>
  </si>
  <si>
    <t>530-531</t>
  </si>
  <si>
    <t>Conference Proceedings - Lasers and Electro-Optics Society Annual Meeting-LEOS</t>
  </si>
  <si>
    <t>60005286;60005286</t>
  </si>
  <si>
    <t>56258187700;7004931461</t>
  </si>
  <si>
    <t>Lloyd, James;Mittleman, Daniel</t>
  </si>
  <si>
    <t>Houston</t>
  </si>
  <si>
    <t>Rice University</t>
  </si>
  <si>
    <t>Lloyd J.</t>
  </si>
  <si>
    <t>Characterization of apparent superluminal effects in terahertz bessel beams</t>
  </si>
  <si>
    <t>10.1109/LEOS.2002.1159415</t>
  </si>
  <si>
    <t>2-s2.0-0036929888</t>
  </si>
  <si>
    <t>Agency for Science, Technology and Research</t>
  </si>
  <si>
    <t>A*STAR</t>
  </si>
  <si>
    <t>['¬© j', 'various geometrical', 'right reserved', 'outer region', 'fourier series', 'electromagnetic system', 'electromagn waves', 'dyadic green', 'dielectric parameters', 'cosine functions', 'circular loop', 'chiral sphere']</t>
  </si>
  <si>
    <t>In this paper, electromagnetic radiation due to a passive thin circular loop antenna when placed on the surface of a two- layered chiral sphere is analyzed and its far-zone radiation patterns are obtained. The method of moments is employed in this analysis to formulate the current distribution along the circular loop in the presence of the layered chiral sphere. The dyadic Green's functions defining electromagnetic fields due to source in the outer region are applied. In the Galerkin's procedure for the method of moments, basis functions used in the work are sine and cosine functions which form a Fourier series in the expansion. Effects of various geometrical and dielectric parameters of the chiral sphere are discussed. Associated with these parameters, waves and fields in such an electromagnetic system are characterized and discussed. ¬© J of Electromagn Waves and Appl. All right reserved.</t>
  </si>
  <si>
    <t>1593-1611</t>
  </si>
  <si>
    <t>60017161-60026293;60017161;60073719;60005244</t>
  </si>
  <si>
    <t>7501449136;56003101900;7005966271;7409424720</t>
  </si>
  <si>
    <t>Li, Le Wei;Leong, Mook Seng;Jiao, Pei Nan;Zhang, Wen Xun</t>
  </si>
  <si>
    <t>China;United States;Singapore;China</t>
  </si>
  <si>
    <t>Xinxiang;Cambridge;Singapore City;Nanjing</t>
  </si>
  <si>
    <t>China Research Institute of Radiowave Propagation;Singapore-MIT Alliance;National University of Singapore;Southeast University</t>
  </si>
  <si>
    <t>60073719;60026293;60017161;60005244</t>
  </si>
  <si>
    <t>Analysis of a passive circular loop antenna radiating in the presence of a layered chiral sphere using method of moments</t>
  </si>
  <si>
    <t>10.1163/156939302X01010</t>
  </si>
  <si>
    <t>2-s2.0-0036931911</t>
  </si>
  <si>
    <t>Armed Forces Research Institute of Medical Sciences</t>
  </si>
  <si>
    <t>AFRIMS</t>
  </si>
  <si>
    <t>['upper floors', 'technical characteristics', 'tallest structure', 'side walls', 'scale model', 'receiving antennas', 'radiation patterns', 'power division', 'panel oriented', 'obtained designing', 'new antennas', 'measured along', 'large number', 'however due', 'ground plane', 'fm band', 'desirable areas', 'building available', 'broadcaster needs', 'antenna system', 'antenna development', 'anechoic chamber', 'already occupied', '108 mhz']</t>
  </si>
  <si>
    <t>Antenna arrays | Antennas | Broadcasting | Dipole arrays | Reflector antennas | Transmitting antennas | VHF antennas</t>
  </si>
  <si>
    <t>It is very common that when a broadcaster needs to install an FM transmitting antenna within a large metropolitan area he places it on the tallest structure or building available. When the rooftop is already occupied by a large number of other types of transmitting and receiving antennas, the panel dipole antenna should be chosen. This antenna is secured to the side walls of the upper floors with the panel oriented to obtain full coverage of the most desirable areas of the city. For the Buenos Aires area this orientation avoids radiating toward Uruguay and specifically toward Montevideo, some 140 miles away. A wide band antenna operation permits placing the station on the air and at the same time allows future stations to share it without the installation of new antennas. Details of model and full model impedance and radiation pattern measurements during the antenna development are presented in order to show its technical characteristics. The radiation patterns were measured on a scale model in an anechoic chamber. The full scaled model was measured in an outdoor antenna range. Both E and H plane radiation patterns were measured along the FM band in order to observe pattern variations on both planes. Practically no difference in a panel radiation beamwidth from 88 to 108 MHz was observed and at the same time good input impedance was maintained. A really wide band antenna in pattern and VSWR is obtained. Power division for the antenna system is obtained designing an eight port power divider using the microstrip line technique. In this case, however due to high power operation the ground plane and strip are contained in a sealed metallic box and are separated by high pressure dry air like into the 3‚Ä≥ feeding coaxial line.</t>
  </si>
  <si>
    <t>317-323</t>
  </si>
  <si>
    <t>60000251;60000251</t>
  </si>
  <si>
    <t>35618021600;6505989009</t>
  </si>
  <si>
    <t>Trainotti, Valenti√≠n;Di Giovanni, Norberto Dalmas</t>
  </si>
  <si>
    <t>IEEE</t>
  </si>
  <si>
    <t>Trainotti V.</t>
  </si>
  <si>
    <t>FM wide band panel dipole antenna</t>
  </si>
  <si>
    <t>10.1109/TBC.2002.806196</t>
  </si>
  <si>
    <t>2-s2.0-0036950714</t>
  </si>
  <si>
    <t>['working within', 'simultaneous broadcast', 'separate analog', 'second antenna', 'power limitations', 'paper discusses', 'one strategy', 'last strategy', 'iboc dab', 'fm band', 'existing systems', 'existing space', 'equipment required', 'digital transmitters', 'digital signals', 'digital service', 'adding iboc']</t>
  </si>
  <si>
    <t>IBOC DAB (In-Band On-Channel Digital Audio Broadcasting) requires the simultaneous broadcast of an analog and a digital signal within one channel of the FM band. Because broadcasters are adding IBOC to their existing systems, it is vital that they achieve maximum power efficiency while working within their existing space and power limitations. There are currently three different strategies proposed for accomplishing this goal, each having its own advantages and disadvantages. One strategy is to establish a separate, second antenna for the digital service. The other two strategies involve combining the analog and digital signals, either in a single hybrid transmitter or at the output of separate analog and digital transmitters. This paper discusses the equipment required for accomplishing this last strategy.</t>
  </si>
  <si>
    <t>361-364</t>
  </si>
  <si>
    <t>101110871;101110871</t>
  </si>
  <si>
    <t>6701829329;7003439678</t>
  </si>
  <si>
    <t>Liebe, Robert F.;Surette, Robert A.</t>
  </si>
  <si>
    <t>A Div. of Howell Laboratories, Inc.</t>
  </si>
  <si>
    <t>Liebe R.</t>
  </si>
  <si>
    <t>Combining digital and analog signals for US IBOC FM broadcasting</t>
  </si>
  <si>
    <t>10.1109/TBC.2002.805636</t>
  </si>
  <si>
    <t>2-s2.0-0036955098</t>
  </si>
  <si>
    <t>['tcr increases', 'receiving antenna', 'optimizing polarization', 'optimized expression', 'incident wave', 'dust storms', 'conductor target']</t>
  </si>
  <si>
    <t>The clutter scattering matrix is derived as the interaction between dust storms and a conductor target is considered. The polarization filtering processing for the ratio of target-clutter power density is investigated. The optimized Jones vector of a receiving antenna and the optimized expression of TCR are obtained. Computing of the incoming results shows that the TCR increases with both the increasing of the incident wave's frequency and dust-storms' visibility, the optimizing polarization is related to the visibility.</t>
  </si>
  <si>
    <t>1711-1718</t>
  </si>
  <si>
    <t>60025578;60025578</t>
  </si>
  <si>
    <t>36071240000;19638277800</t>
  </si>
  <si>
    <t>Li, Y.;Huang, J.</t>
  </si>
  <si>
    <t>Polarization filtering processing for a conductor target in dust storms</t>
  </si>
  <si>
    <t>10.1163/156939302X00525</t>
  </si>
  <si>
    <t>2-s2.0-0036958285</t>
  </si>
  <si>
    <t>['whereas e', 'successive weighting', 'scutellum protruding', 'sastrei viana', 'retention index', 'predictions based', 'olivier ),', 'northeastern argentina', 'monophyletic taxon', 'male genitalia', 'likely mode', 'large size', 'four species', 'formosus viana', 'following characters', 'external morphology', 'excelsus viana', 'entimus follow', 'dentate within', 'consistency index', 'cladistic analysis', 'centrifugal mode', 'body vestiture', 'arrogans pascoe', 'allopatric mode', '33 steps', '105 steps']</t>
  </si>
  <si>
    <t>The weevil genus Entimus Germar is a monophyletic taxon, recognized by a combination of the following characters: large size (12-45 mm): presence of green, blue, and gold iridescent scales; antennae reaching base of prothorax, with second funicular article scarcely longer than first; widened frontal groove; pronotum as wide as long, granulate; elytra triangularly shaped; tibiae not crenulated or dentate within; scutellum protruding; and aedeagal apex slightly acute. It includes seven species, which are endemic to the Neotropics, ranging from Mesoamerica to northeastern Argentina. A cladistic analysis was carried out using 16 characters from external morphology, body vestiture, and male genitalia. The analysis yielded four equally parsimonious cladograms, each with 33 steps, a consistency index of 0.60, and a retention index of 0.53. After successive weighting, a single cladogram resulted, with 105 steps, a consistency index of 0.89, and a retention index of 0.90. According to this cladogram, the species of Entimus follow the sequence: E. arrogans Pascoe, E. granulatus (Linnaeus), E. imperialis (Forster), E. fastuosus (Olivier), E. sastrei Viana ( = E. formosus Viana. syn. nov.), E. nobilis (Olivier), and E. excelsus Viana. According to predictions based on phylogenetic and distributional information available, the most likely mode of speciation for four species of the genus is sympatric, whereas E. arrogans and E. granulatus have followed an allopatric mode of speciation, and E. sastrei has followed the centrifugal mode of speciation.</t>
  </si>
  <si>
    <t>501-513</t>
  </si>
  <si>
    <t>Morrone, Juan J.</t>
  </si>
  <si>
    <t>Ciudad Universitaria</t>
  </si>
  <si>
    <t>Museo de Zoolog√≠a</t>
  </si>
  <si>
    <t>Morrone J.</t>
  </si>
  <si>
    <t>The neotropical weevil genus Entimus (Coleoptera: Curculionidae: Entiminae): Cladistics, biogeography, and modes of speciation</t>
  </si>
  <si>
    <t>10.1649/0010-065X(2002)056[0501:TNWGEC]2.0.CO;2</t>
  </si>
  <si>
    <t>2-s2.0-0036963274</t>
  </si>
  <si>
    <t>RFBR</t>
  </si>
  <si>
    <t>['priori uncertainty', 'predetector algorithm', 'gaussian noise', 'displacement transformer', 'amplitude suppression', 'additive noise']</t>
  </si>
  <si>
    <t>Displacement transformer | Gravitational antennas | Local optimality criterion | Non-Gaussian noise background</t>
  </si>
  <si>
    <t>The frequency-amplitude suppression of gravitational antenna noise in the fast filtering regime is studied. A predetector algorithm is considered for detecting weak gravitational pulses on a background of non-Gaussian noise at the output of resonant gravitational antennas with a displacement transformer. The algorithm is based on the frequency-amplitude suppression of additive noise under conditions of a priori uncertainty.</t>
  </si>
  <si>
    <t>1205-1209</t>
  </si>
  <si>
    <t>Gusev, A. V.</t>
  </si>
  <si>
    <t>Gusev A.</t>
  </si>
  <si>
    <t>Frequency-amplitude suppression of gravitational antenna noise in the "fast filtering" regime</t>
  </si>
  <si>
    <t>10.1023/A:1022968703711</t>
  </si>
  <si>
    <t>2-s2.0-0036965524</t>
  </si>
  <si>
    <t>['zenith angle', 'vertical w', 'tilt angle', 'strato -.', 'straight line', 'spectral width', 'results suggest', 'results show', 'radial velocity', 'radar returns', 'radar beam', 'investigated theoretically', 'horizontal wind', 'general behavior', 'doppler spectrum', 'described perfectly', 'crucial role', 'cross section', 'concentric circles', 'antenna beamwidth', 'antenna beam', 'analyzed first', 'analytic expression', 'also governed', '90 ¬∞', '30 ¬∞', '0 ¬∞']</t>
  </si>
  <si>
    <t>Beam broadening effect on Doppler spectrum for an obliquely pointed meso-. strato-. troposphere (MST) radar beam is investigated theoretically in this article. The general behavior of radial velocity on the cross section of an oblique radar volume is analyzed first. It is found that the contour of radial velocity can be described perfectly by a set of concentric circles. The coordinate of the center of the circle is governed not only by the ratio of vertical w to horizontal U wind velocities, but also by the tilt angle of the radar beam. The contour of radial velocity is approximate to a straight line if the ratio of w to U is low (&lt;0.35) and the tilt angle of the antenna beam is small (&lt;30¬∞). Under these conditions, the analytic expression of the corresponding beam broadening spectrum for an oblique radar beam with beamwidth of a few degrees is derived. The results show that the width of the beam broadening spectrum is not only determined by antenna beamwidth and horizontal wind velocity, but also governed by the tilt angle of antenna beam and the ratio of w to U. Quantitative calculation indicates that the spectral width at zenith direction may be greater that at a zenith angle of 30¬∞ by about 32%, provided the ratio of vertical to horizontal wind velocities is 0.4 and the horizontal wind is parallel to the antenna beam. Moreover, it is found that horizontal wind direction plays a crucial role in determining the beam broadening width. Theoretical calculation shows that a change in horizontal wind direction from 0¬∞ to 90¬∞ with respect to direction of the oblique radar beam can lead to a 15% change in beam broadening spectral width for a 20% zenith angle of antenna beam and 0.2 of w/U. These results suggest that the effects of tilt angle of antenna beam, horizontal wind direction, and the ratio of vertical to horizontal wind velocities on Doppler spectral width of an obliquely directed MST radar beam should be taken into account in analyzing the radar returns to estimate atmospheric parameters of interest from the observed Doppler spectral width.</t>
  </si>
  <si>
    <t>1955-1967</t>
  </si>
  <si>
    <t>Chu, Yen Hsyang</t>
  </si>
  <si>
    <t>Chu Y.H.</t>
  </si>
  <si>
    <t>Beam broadening effect on oblique MST radar Doppler spectrum</t>
  </si>
  <si>
    <t>10.1175/1520-0426(2002)019&lt;1955:BBEOOM&gt;2.0.CO;2</t>
  </si>
  <si>
    <t>2-s2.0-0036970806</t>
  </si>
  <si>
    <t>['weather echoes', 'typical calibrations', 'sufficiently accurate', 'significantly improved', 'radar waves', 'polarization state', 'polarization properties', 'polar measurements', 'pointing measurements', 'point targets', 'performed based', 'paper explains', 'one point', 'meteorological studies', 'incorporating light', 'great interest', 'calibration takes', 'calibration procedure', 'atmospheric objects', 'antenna pattern', '7 db']</t>
  </si>
  <si>
    <t>Polarization properties of radar waves that are scattered from atmospheric objects are of great interest in meteorological studies. However, polarimetric radar measurements are often not sufficiently accurate for retrieving physical properties of targets. To compensate for errors, radar polarimetric calibration is applied. Typical calibrations are performed based on measurements of point targets with known scattering matrices located in the boresight of the antenna. Such calibration takes into account the polarization state of the antenna pattern only at one point. Since radar measurements of atmospheric phenomena involve distributed targets that fill the full antenna beam, point target radar calibrations are inadequate for meteorological studies. This paper explains in detail the effects of the complete antenna patterns on weather echoes. It is shown that the conventional polarimetric calibration can be significantly improved by incorporating light-rain (&lt;20 dBZ) zenith-pointing measurements into the calibration procedure. As a result, the sensitivity of cross-polar measurements can be improved by 7 dB on average. Also it is shown that the bias in co-cross-polar correlation coefficient can be reduced.</t>
  </si>
  <si>
    <t>1968-1977</t>
  </si>
  <si>
    <t>60006288;60006288;60006288;60006288</t>
  </si>
  <si>
    <t>6602515941;7004115624;7003972559;35563466100</t>
  </si>
  <si>
    <t>Moisseev, Dmitri N.;Unal, Christine M.H.;Russchenberg, Herman W.J.;Ligthart, Leo P.</t>
  </si>
  <si>
    <t>Moisseev D.</t>
  </si>
  <si>
    <t>Improved polarimetric calibration for atmospheric radars</t>
  </si>
  <si>
    <t>10.1175/1520-0426(2002)019&lt;1968:IPCFAR&gt;2.0.CO;2</t>
  </si>
  <si>
    <t>2-s2.0-0036971064</t>
  </si>
  <si>
    <t>['wind tunnel', 'wide range', 'tall buildings', 'industrial aeronautical', 'ground vehicles', 'development work', 'aeronautical research']</t>
  </si>
  <si>
    <t>The National Wind Tunnel Facility project (NWTF) has been constructed to meet national need in the areas of aeronautical and non-aeronautical research and development work. It provides a wide range of facilities such as industrial aeronautical and wind engineering applications for bridges, towers, antennas, chimneys, tall buildings and testing of ground vehicles. This project is the largest closed circuit Reinforced Cement Concrete (RCC) Wind Tunnel in India.</t>
  </si>
  <si>
    <t>153-155</t>
  </si>
  <si>
    <t>Structural Engineering International: Journal of the International Association for Bridge and Structural Engineering (IABSE)</t>
  </si>
  <si>
    <t>Shanker, Ravi</t>
  </si>
  <si>
    <t>UPSBC</t>
  </si>
  <si>
    <t>Shanker R.</t>
  </si>
  <si>
    <t>Low-speed closed circuit Wind Tunnel, Kanpur, India</t>
  </si>
  <si>
    <t>10.2749/101686602777965324</t>
  </si>
  <si>
    <t>2-s2.0-0036973479</t>
  </si>
  <si>
    <t>['trained according', 'resonant frequency', 'neural models', 'multilayered perceptrons', 'learning strategy', 'good agreement', 'genetic algorithms', 'extended delta', 'electrically thin', 'effective permittivity', 'delta algorithms', 'delta algorithm', 'characteristic impedance', 'best results', 'also computed']</t>
  </si>
  <si>
    <t>Characteristic impedance | Coplanar waveguide | Effective permittivity | Microstrip antenna | Neural network | Resonant frequency</t>
  </si>
  <si>
    <t>Neural models for computing the resonant frequency of electrically thin and thick circular microstrip antennas, based on the multilayered perceptrons and the radial basis function networks, are presented. Five learning algorithms, delta-bar-delta, extended delta-bar-delta, quick-propagation, directed random search and genetic algorithms, are used to train the multilayered perceptrons. The radial basis function network is trained according to its learning strategy. The resonant frequency results of neural models are in very good agreement with the experimental results available in the literature. In this paper, the characteristic impedance and the effective permittivity of the asymmetric coplanar waveguide backed with a conductor are also computed by using only one neural model trained by the backpropagation with momentum and the extended delta-bar-delta algorithms. When the performances of neural models are compared with each other, the best results for test are obtained from the multilayered perceptrons trained by the extended delta-bar-delta algorithm.</t>
  </si>
  <si>
    <t>396-406</t>
  </si>
  <si>
    <t>AEU - International Journal of Electronics and Communications</t>
  </si>
  <si>
    <t>60003217;60013575;60003217;60003217</t>
  </si>
  <si>
    <t>35576957100;7003645238;7005087231;7003371572</t>
  </si>
  <si>
    <t>Yildiz, Celal;Gultekin, Sinan;Guney, Kerim;Sagiroglu, Seref</t>
  </si>
  <si>
    <t>Konya;Kayseri</t>
  </si>
  <si>
    <t>Sel√ßuk √úniversitesi;Erciyes √úniversitesi</t>
  </si>
  <si>
    <t>60013575;60003217</t>
  </si>
  <si>
    <t>Yildiz C.</t>
  </si>
  <si>
    <t>Neural models for the resonant frequency of electrically thin and thick circular microstrip antennas and the characteristic parameters of asymmetric coplanar waveguides backed with a conductor</t>
  </si>
  <si>
    <t>S1434841104701181</t>
  </si>
  <si>
    <t>10.1078/1434-8411-54100128</t>
  </si>
  <si>
    <t>2-s2.0-0036977375</t>
  </si>
  <si>
    <t>['sensory structures', 'secretion oozes', 'scattered pores', 'pivotal role', 'partner recognition', 'parasitic hymenoptera', 'mating failure', 'mating behaviour', 'males appears', 'interspersed among', 'integumentary glands', 'filiform antennae', 'female recognizes', 'female recognition', 'external openings', 'experimentally prevented', 'contact pheromone', 'conspecific females', 'antennal contact', 'antennae play', 'always observed']</t>
  </si>
  <si>
    <t>Antennal glands | Aphidiinae | Aphidius ervi | Functional anatomy | Mating behaviour | Parasitoid | Pheromone | Sensilla | Ultrastructure</t>
  </si>
  <si>
    <t>In the mating behaviour of Aphidius ervi Haliday the antennae play a pivotal role in partner recognition and acceptance. Mating failure was always observed when antennal contact was experimentally prevented. The male of A. ervi has filiform antennae, consisting of scape, pedicel and 18-20 cylindrical antennomeres (flagellar segments), which bear numerous types of sensory structures and, interspersed among the multiporous plate sensilla, especially on the 1th and 2nd flagellar segments, scattered pores. A secretion oozes from these pores in virgin males exposed to conspecific females. Transmission electron microscopy revealed that these pores are the external openings of integumentary glands. Behavioural and morpho-functional observations indicated that a double step sex recognition mechanism is present in A. ervi, as in other parasitic Hymenoptera. Basically, female recognition by males appears to be mediated by a volatile sex pheromone, that triggers the behavioural sequence leading to mounting. Then, the female recognizes and accepts the male after antennal contact. This is mediated by the secretion that oozes from the male antennal glands, which acts as a contact pheromone.</t>
  </si>
  <si>
    <t>451-456</t>
  </si>
  <si>
    <t>European Journal of Entomology</t>
  </si>
  <si>
    <t>60020919;60031624;60003003;60003003;60020919</t>
  </si>
  <si>
    <t>7006321889;6602746609;7005718466;55538304000;7003490798</t>
  </si>
  <si>
    <t>Battaglia, Donatella;Isidoro, Nunzio;Romani, Roberto;Bin, Ferdinando;Pennacchio, Francesco</t>
  </si>
  <si>
    <t>Italy;Italy;Italy</t>
  </si>
  <si>
    <t>Ancona;Potenza;Perugia</t>
  </si>
  <si>
    <t>Universit√† Politecnica delle Marche;Universit√† degli Studi della Basilicata;Universit√† degli Studi di Perugia</t>
  </si>
  <si>
    <t>60031624;60020919;60003003</t>
  </si>
  <si>
    <t>Battaglia D.</t>
  </si>
  <si>
    <t>Mating behaviour of Aphidius ervi (Hymenoptera: Braconidae): The role of antennae</t>
  </si>
  <si>
    <t>10.14411/eje.2002.057</t>
  </si>
  <si>
    <t>2-s2.0-0036992143</t>
  </si>
  <si>
    <t>['used 4', 'united states', 'two duplexers', 'ti electrodes', 'switch circuits', 'steep characteristic', 'seemed difficult', 'saw filters', 'results indicate', 'pcs duplexer', 'pcs ).', 'one solution', 'normal ladder', 'narrow cross', 'layered almgcu', 'duplexer consists', 'circuit board', 'band width', 'antenna duplexer', '36 ¬∞']</t>
  </si>
  <si>
    <t>A band-switching SAW antenna duplexer has been studied as one of the candidate of a SAW antenna duplexer for CDMA based PCS in the United states (US-PCS). An antenna duplexer for US-PCS requires filters of very steep characteristic because of the very narrow cross-band width. However, it seemed difficult to develop a full band SAW duplexer consisting of normal ladder-type filters using a 36¬∞Y-cut LT substrate. Therefore, we proposed the band switching SAW duplexer for US-PCS. This duplexer consists of two duplexers: one for the lower 35 MHz band and the other for the upper 25 MHz band. These two duplexers were packed in a 9 √ó 7 √ó 1.5 mm3 ceramic package, and switch circuits were formed on a circuit board. In addition, we used 4-layered AlMgCu/Ti/AlMgCu/Ti electrodes to deliver power durability. This duplexer satisfies required specifications for US-PCS and results indicate that it is one solution to developing a PCS duplexer with SAW filters.</t>
  </si>
  <si>
    <t>119-122</t>
  </si>
  <si>
    <t>Proceedings of the IEEE Ultrasonics Symposium</t>
  </si>
  <si>
    <t>100434359;100434359;100434359;100434359;100434359</t>
  </si>
  <si>
    <t>7005823539;24480222900;7801657050;7403207804;57206541222</t>
  </si>
  <si>
    <t>Takayama, R.;Nakanishi, H.;Sakuragawa, T.;Satoh, Y.;Kawasaki, T.</t>
  </si>
  <si>
    <t>Kadoma</t>
  </si>
  <si>
    <t>Matsushita Electron. Comp. Co., Ltd.</t>
  </si>
  <si>
    <t>Takayama R.</t>
  </si>
  <si>
    <t>Band-switching SAW antenna duplexers for US-PCS</t>
  </si>
  <si>
    <t>10.1109/ULTSYM.2002.1193366</t>
  </si>
  <si>
    <t>2-s2.0-0036992728</t>
  </si>
  <si>
    <t>['whole realizes', 'unix platform', 'task package', 'sun workstation', 'source code', 'present version', 'operated remotely', 'information transfer', 'industrial standard', 'highly automatic', 'harmonic driver', 'diagnostic functions', 'control system', 'control software', 'centralized real', 'c language', 'briefly introduce', '000 lines']</t>
  </si>
  <si>
    <t>Control software | Control system | Radio telescope | Real-time multi-task</t>
  </si>
  <si>
    <t>POrtable Submillimeter Telescope (POST) was put into operation in Nov. 1999. In this paper, we briefly introduce the control system of the telescope, including both hardware and software. The hardware is based on the S-Bus of a SUN workstation. Industrial standard I/O interfaces are adopted to fulfil different purposes of information transfer. Pulse width modulation (PWM) and harmonic driver are adopted to the antenna driving system, which is controlled in a mode of closed-loop positional feedback. The control software is to accomplish various observing and diagnostic functions of the telescope. The software is designed as a centralized real-time, multi-task package on the base of the UNIX platform. Present version of the entire control software includes 14,000 lines of source code in C language. The control system as a whole realizes all functions of a highly automatic all-sky submillimeter telescope used to observe cosmic submillimeter line radiation, particularly the neutral atomic carbon line at 492GHz. Besides, the system can be operated remotely. The principle as well as the software can be applied to control other precision radio telescopes.</t>
  </si>
  <si>
    <t>359-367</t>
  </si>
  <si>
    <t>117697706;117697706;60029701;60029701</t>
  </si>
  <si>
    <t>57192459568;36804309200;7102625761;57212329475</t>
  </si>
  <si>
    <t>Yang, Ji;Sun, Chenghua;Ohishi, Masatoshi;Inatani, Junji</t>
  </si>
  <si>
    <t>Mitaka;Nanjing</t>
  </si>
  <si>
    <t>National Institutes of Natural Sciences - National Astronomical Observatory of Japan;Purple Moutain Laboratories</t>
  </si>
  <si>
    <t>60029701;117697706</t>
  </si>
  <si>
    <t>Control system of the portable submillimeter telescope (POST)</t>
  </si>
  <si>
    <t>10.1117/12.460923</t>
  </si>
  <si>
    <t>2-s2.0-0036994794</t>
  </si>
  <si>
    <t>['transmit diversity', 'shall investigate', 'scalar feedback', 'partial feedback', 'nt ).', 'mobile users', 'mobile station', 'link level', 'level performance', 'independent fading', 'generally regarded', 'full knowledge', 'channel matrix', 'base station']</t>
  </si>
  <si>
    <t>Multiuser multiple-input multiple-output (MIMO) scheduling | Space-time scheduling | Transmit diversity</t>
  </si>
  <si>
    <t>Transmit diversity through multiple transmit antennas is generally regarded as beneficial to the link-level performance. In this paper, we shall investigate the role of transmit diversity with respect to the link level and the system-level performance. We focus on the reverse link analysis, where mobile users are assumed to have independent fading, and they are equipped with multiple transmit antennas (nT). Each mobile station is assumed to have an average power constraint. The base station is assumed to have nR receive antennas. We consider two levels of partial feedback, namely, scalar feedback and per-antenna vector feedback. In both cases, the transmitter does not have full knowledge of the channel matrix. Based on the information theoretical analytical model, it is shown that transmit diversity could enhance link-level performance, but is harmful to the multiuser system performance when there is insufficient feedback information.</t>
  </si>
  <si>
    <t>2082-2090</t>
  </si>
  <si>
    <t>60000251;60000251;60000251</t>
  </si>
  <si>
    <t>The role of transmit diversity on wireless communications - Reverse link analysis with partial feedback</t>
  </si>
  <si>
    <t>10.1109/TCOMM.2002.807609</t>
  </si>
  <si>
    <t>2-s2.0-0036994821</t>
  </si>
  <si>
    <t>['vertical nulling', 'using stap', 'shown also', 'rotational symmetry', 'gmti capability', 'directivity patterns', 'desirable feature', 'airborne surveillance']</t>
  </si>
  <si>
    <t>For airborne surveillance and early warning radars 360¬∞ coverage is a desirable feature. Future military airborne radars will have omnidirectional coverage combined with GMTI capability, for instance by using STAP (space-time adaptive processing) for detection of slow moving targets. In this contribution a randomly thinned array antenna for use with STAP is proposed. For achieving 360¬∞ azimuthal coverage subarrays including dipoles with rotational symmetry are used. Real-time STAP processing is achieved by using an overlapping subarray concept. It can be shown also that range ambiguous clutter returns are cancelled through vertical nulling. The slow target detection performance is analysed, and the directivity patterns are shown.</t>
  </si>
  <si>
    <t>177-180</t>
  </si>
  <si>
    <t>IEE Conference Publication</t>
  </si>
  <si>
    <t>Klemm, Richard</t>
  </si>
  <si>
    <t>Klemm R.</t>
  </si>
  <si>
    <t>A planar antenna for omnidirectional GMTI radar</t>
  </si>
  <si>
    <t>10.1109/RADAR.2002.1174677</t>
  </si>
  <si>
    <t>2-s2.0-0036999074</t>
  </si>
  <si>
    <t>['thereby improves', 'stap radar', 'seriously degraded', 'presented back', 'moving targets', 'moving radar', 'international projects', 'implicitly compensate', 'doppler ambiguities', 'companion paper', '4 ].']</t>
  </si>
  <si>
    <t>In this contribution we focus on the effect of range and Doppler ambiguities on the ability to detect slow moving targets by STAP radar. This work has been conducted in the context of international projects such as SOSTAR [3] and AMSAR [4]. Detection of moving targets by a moving radar (air- or spaceborne) is seriously degraded by strong clutter returns. Space-time adaptive processing (STAP) techniques can implicitly compensate for the motion induced Doppler shift and thereby improves the capability of slow target detection. The effect of ambiguities on the target tracking capability of a STAP radar is discussed in conjunction with a companion paper by Koch [2] in this conference. These papers should be presented back-to-back.</t>
  </si>
  <si>
    <t>148-152</t>
  </si>
  <si>
    <t>Effect of ambiguities on GMTI radar</t>
  </si>
  <si>
    <t>10.1109/RADAR.2002.1174671</t>
  </si>
  <si>
    <t>2-s2.0-0036999085</t>
  </si>
  <si>
    <t>['tls ),', 'preferred solution', 'modest advantage', 'least square', 'adaptive arrays']</t>
  </si>
  <si>
    <t>Two adaptive algorithms, the Least Square (LS) and Total Least Squares (TLS), were analyzed for three relevant application areas of adaptive arrays. As such, the result of analysis was that the TLS have some modest advantage with respect to LS at cost of more computation. Thus, LS algorithm seems to remain the preferred solution.</t>
  </si>
  <si>
    <t>349-354</t>
  </si>
  <si>
    <t>116535987;116535987;116535987</t>
  </si>
  <si>
    <t>57202472103;7801428634;55952197400</t>
  </si>
  <si>
    <t>Farina, A.;Golino, G.;Timmoneri, L.</t>
  </si>
  <si>
    <t>Genoa</t>
  </si>
  <si>
    <t>Alenia Marconi Systems</t>
  </si>
  <si>
    <t>Farina A.</t>
  </si>
  <si>
    <t>Comparison between LS and TLS in adaptive processing for radar systems</t>
  </si>
  <si>
    <t>10.1109/RADAR.2002.1174716</t>
  </si>
  <si>
    <t>2-s2.0-0036999088</t>
  </si>
  <si>
    <t>['twin advantages', 'pulse trains', 'idea proposed', 'forming versatility', 'directions simultaneously', 'dera malvern', 'considerable gain', 'beams allow']</t>
  </si>
  <si>
    <t>An idea proposed by DERA Malvern in which this beam-forming versatility is exploited by insertion of further pulse trains in the otherwise redundant pulse repetition interval (PRI) is developed. Associating these pulse trains with spatially diverse transmit beams formed by such a phased array results in a Stare-While-Scan (SWS) radar, in which the multiplicity of beams allow the radar to observe a number of directions simultaneously. Such a system would bring the twin advantages of considerable gain with integration of pulses and the provision for realization of new detection strategies.</t>
  </si>
  <si>
    <t>492-496</t>
  </si>
  <si>
    <t>Buckley, E.</t>
  </si>
  <si>
    <t>Buckley E.</t>
  </si>
  <si>
    <t>Ambiguity suppression in a multiple beam radar</t>
  </si>
  <si>
    <t>10.1109/RADAR.2002.1174763</t>
  </si>
  <si>
    <t>2-s2.0-0036999090</t>
  </si>
  <si>
    <t>['timescale grounds', 'specific application', 'research arena', 'phased array', 'performance available']</t>
  </si>
  <si>
    <t>The Dual Linear array (DLA) is a demonstration of the low cost phased array principles established in the research arena. It has a specific application, but it is also provided evidence of the utility of the approach in controlling development costs and timescales. It allows the phased array into a class of radars where they would be impractical on cost and timescale grounds, and it offers a re-appraisal of the cost/performance available for some of the phased array‚Äôs conventional applications.</t>
  </si>
  <si>
    <t>99-103</t>
  </si>
  <si>
    <t>60109305;60109305;60109305;60109305</t>
  </si>
  <si>
    <t>55434406700;6701805432;6603516262;7003929486</t>
  </si>
  <si>
    <t>Graham, S. P.;Howland, K. J.;Stove, A. G.;Trimmer, B. D.</t>
  </si>
  <si>
    <t>Reading</t>
  </si>
  <si>
    <t>Thales UK</t>
  </si>
  <si>
    <t>Graham S.</t>
  </si>
  <si>
    <t>The dual linear array a rapid evolution for low cost phased arrays</t>
  </si>
  <si>
    <t>10.1109/RADAR.2002.1174662</t>
  </si>
  <si>
    <t>2-s2.0-0036999116</t>
  </si>
  <si>
    <t>['radome designs', 'radar performance', 'paper presents', 'hitherto intractable', 'efficient assessment', 'detection range', 'critically important', 'capability enables', 'airborne pulse']</t>
  </si>
  <si>
    <t>Airborne radar | Medium PRF | Pulse-Doppler | Radome</t>
  </si>
  <si>
    <t>Installed antenna sidelobe levels are critically important to airborne pulse-Doppler radar systems, principally through their impact on the detection range of Medium PRF radar modes. This paper presents a new radome modelling technique which allows rapid calculation of the installed radiation pattern, a problem that was hitherto intractable. This capability enables the efficient assessment of radome designs in terms of radar performance as well as facilitating a more rapid CFAR optimisation process.</t>
  </si>
  <si>
    <t>291-294</t>
  </si>
  <si>
    <t>60018829;60018829;60018829;60018829;60018829</t>
  </si>
  <si>
    <t>6603174302;7005580832;7103350855;7202865439;57198459803</t>
  </si>
  <si>
    <t>Band, C. A.;Finlay, C. D.;Kinghorn, A. M.;Lyon, R. W.;Smith, M. J.</t>
  </si>
  <si>
    <t>Farnborough</t>
  </si>
  <si>
    <t>BAE Systems plc</t>
  </si>
  <si>
    <t>Band C.</t>
  </si>
  <si>
    <t>Impact of radomes on airborne pulse-doppler radar performance</t>
  </si>
  <si>
    <t>10.1109/RADAR.2002.1174699</t>
  </si>
  <si>
    <t>2-s2.0-0036999189</t>
  </si>
  <si>
    <t>['standard doppler', 'specify angle', 'specified requirements', 'proposed receiver', 'performance improvement', 'noise ratio', 'measurement results', 'fpga implementation', 'beamformer simulation', 'also made', 'also designed']</t>
  </si>
  <si>
    <t>Beamformer | Diversity receiving | IMT-2000 | Rake receiver | WCDMA</t>
  </si>
  <si>
    <t>This paper presents architecture design, FPGA implementation, and measurement results of a real-time signal processing circuit for WCDMA uplink baseband receiver. To enhance uplink signal-to-interference-plus-noise ratio (SINR) performance, a four-element antenna array and a four-finger Rake combiner are integrated in the proposed receiver. Moreover, a low-complexity beamforming architecture using a correlator- based beam searcher, a decision-directed carrier synchronization loop, and a matched-filter based channel estimator is also designed. Simulations are based on the standard Doppler-fading scalar channel models provided by 3GPP and an extension to vector channel models that specify angle of arrival for each path is also made for beamformer simulation. Simulation and hardware emulation results show that the proposed architecture meets the specified requirements. In addition, this architecture, with its correlator-based beamformer weights, achieves such performance improvement with relatively low hardware complexity.</t>
  </si>
  <si>
    <t>2813-2821</t>
  </si>
  <si>
    <t>60005429;60005429;60005429</t>
  </si>
  <si>
    <t>7403096265;36789858600;7102713137</t>
  </si>
  <si>
    <t>Ma, Hsi Pin;Hsu, Steve Hengchen;Chiueh, Tzi Dar</t>
  </si>
  <si>
    <t>National Taiwan University</t>
  </si>
  <si>
    <t>Ma H.P.</t>
  </si>
  <si>
    <t>Design and implementation of an uplink baseband receiver for wideband CDMA communications</t>
  </si>
  <si>
    <t>2-s2.0-0036999603</t>
  </si>
  <si>
    <t>['varactor diodes', 'type espar', 'radiation pattern', 'order harmonic', 'nonlinear distortion', 'investigated experimentally', 'interference probes', 'harmonic distortions', 'employs low', 'distortions arise', 'directly integrated', '12 db']</t>
  </si>
  <si>
    <t>ESPAR antenna | Harmonic distortion | Nonlinear | Reactive near-field measurement | Varactor diode</t>
  </si>
  <si>
    <t>Harmonic distortions of a recently developed lightweight film-type ESPAR (Electronically Steerable Passive Array Radiator) antenna are investigated experimentally. These distortions arise from the nonlinearity of the varactor diodes that are directly integrated with the parasitic radiator elements to control the antenna's radiation pattern. A reactive-near-field measurement technique that employs low-interference probes in an ultra-small anechoic box is used to reduce experimental time and cost. An anti-series varactor pair is introduced and compared with the conventional single varactor. Consequently, an ESPAR antenna equipped with the anti-series varactor pair exhibits remarkable suppression of nonlinear distortion. In particular, the second- and the third-order harmonic is reduced by approximately 20 dB and 12 dB from the level of a single varactor type ESPAR antenna. respectively.</t>
  </si>
  <si>
    <t>2015-2021</t>
  </si>
  <si>
    <t>12 SPEC.</t>
  </si>
  <si>
    <t>60001271;60001271;60001271;60032987;60001271;60025141</t>
  </si>
  <si>
    <t>24483237200;35465779800;6602116294;6602358577;35511585800;7005850918</t>
  </si>
  <si>
    <t>Han, Qing;Inagaki, Keizo;Iigusa, Kyouichi;Schlub, Robert;Ohira, Takashi;Akaike, Masami</t>
  </si>
  <si>
    <t>Australia;Japan;Japan</t>
  </si>
  <si>
    <t>Brisbane;Tokyo;Kyoto</t>
  </si>
  <si>
    <t>Griffith University;Tokyo University of Science;Advanced Telecommunications Research Institute International (ATR)</t>
  </si>
  <si>
    <t>60032987;60025141;60001271</t>
  </si>
  <si>
    <t>Harmonic distortion suppression technique for varactor-loaded parasitic radiator antennas</t>
  </si>
  <si>
    <t>2-s2.0-0036999698</t>
  </si>
  <si>
    <t>['stacked beams', 'simulation model', 'give information', 'among others']</t>
  </si>
  <si>
    <t>Signal processing algorithms relating radar echoes from TBM‚Äôs in the radar with stacked beams for receiving are described. Moreover, a simulation model of such echoes is considered. Presented research results should be treated as an introductory. Among others they give information about their future optimization possibilities.</t>
  </si>
  <si>
    <t>138-142</t>
  </si>
  <si>
    <t>60008056;60008056;60008056;60008056;60008056;60008056</t>
  </si>
  <si>
    <t>36660347500;6506666926;6602590125;6507092083;23995326300;16556188800</t>
  </si>
  <si>
    <t>Brenner, T.;Goca, J.;Modrzewski, A.;Lesnik, Cz;Komorniczak, W.;Pietrasinski, J.</t>
  </si>
  <si>
    <t>Warsaw</t>
  </si>
  <si>
    <t>Wojskowa Akademia Techniczna</t>
  </si>
  <si>
    <t>Brenner T.</t>
  </si>
  <si>
    <t>Simulation modelling and research of TBM trajectory detection</t>
  </si>
  <si>
    <t>10.1109/RADAR.2002.1174669</t>
  </si>
  <si>
    <t>2-s2.0-0037001458</t>
  </si>
  <si>
    <t>['system design', 'sensor arrays', 'reliable detection', 'radar images', 'paper reviews', 'metal content', 'many national', 'key aspects', 'international programmes', 'image processing', 'effective detection', 'detection performance', 'detect buried', 'clearance system', 'buried mines', 'ap mines', 'antenna characteristics']</t>
  </si>
  <si>
    <t>Many National and International programmes are underway to develop more effective detection and clearance system for buried mines. Results from the US national programmes on mine detection suggest that radar can outperform conventional metal detectors, which only respond to the metal content of a mine and hence are insensitive to minimum metal mines. Radar, and in particular ground penetrating radar, used in conjunction with other sensor arrays can result in a improved fused performance in terms of reduced false alarm rate. This paper reviews some key aspects of the performance of radar as a wide swathe sensor, in particular the system design, antenna characteristics, signal and image processing as well as detection performance. Examples of the radar images of mines and the factors that influence image quality are presented. Current demonstrator radar systems can detect buried A T mines with some confidence, but the reliable detection of AP mines will require further development of antennas, clutter rejection algorithms and target detection methods.</t>
  </si>
  <si>
    <t>210-216</t>
  </si>
  <si>
    <t>60011897;60011897;60011897;60011897;60011897</t>
  </si>
  <si>
    <t>55937002800;57214342406;35872825000;7006543902;8931930500</t>
  </si>
  <si>
    <t>Daniels, D. J.;Brooks, D.;Dittmer, J.;Mitchell, O.;Hunt, N.</t>
  </si>
  <si>
    <t>Leatherhead</t>
  </si>
  <si>
    <t>ERA Technology Ltd</t>
  </si>
  <si>
    <t>Daniels D.</t>
  </si>
  <si>
    <t>Wide swathe multi-channel GPR systems for mine detection</t>
  </si>
  <si>
    <t>10.1109/RADAR.2002.1174684</t>
  </si>
  <si>
    <t>2-s2.0-0037001699</t>
  </si>
  <si>
    <t>['suitable tool', 'saturated hpa', 'paper describes', 'im components', 'hpas ).', 'eodic mmic', 'eodic ).', 'compensate near', 'band linearizer']</t>
  </si>
  <si>
    <t>Amplifier | GaAs MMIC | Linearizer | Satellite communication</t>
  </si>
  <si>
    <t>An S-band linearizer was developed using GaAs MMIC technology. We call it the even-order-distortion-implemented intermodulation distortion controller (EODIC). EODIC uses even-order intermodulation distortion (IM) components in the second harmonic frequency band to control its IM components in the fundamental frequency band. EODIC is a suitable tool to compensate near-saturated high power amplifiers (HPAs). We developed an EODIC using MMIC technology. This paper describes the principle of EODIC and then introduces the EODIC MMIC in detail. This paper also presents the IM reduction performance of an EODIC in a near-saturated HPA.</t>
  </si>
  <si>
    <t>1959-1966</t>
  </si>
  <si>
    <t>35616964900;35405107400;7404044988;7402551341;7102628926</t>
  </si>
  <si>
    <t>Kaho, Takana;Okazaki, Hiroshi;Nakagawa, Tadao;Araki, Katsuhiko;Horikawa, Kohji</t>
  </si>
  <si>
    <t>Kaho T.</t>
  </si>
  <si>
    <t>A monolithic linearizer using an even-order-distortion controller for an S-band high power amplifier</t>
  </si>
  <si>
    <t>2-s2.0-0037001733</t>
  </si>
  <si>
    <t>['viciella males', 'two isomers', 'possible modifiers', 'methylethyl octanoate', 'methylbutyl octanoate', 'methylbutyl nonanoate', 'meo gave', 'meo ),', 'megalophanes viciella', 'mbn ).', 'male attraction', 'latter compounds', 'conspecific males']</t>
  </si>
  <si>
    <t>1-methylethyl octanoate | Electroantennography | Long-chain fatty acid esters | Megalophanes viciella (Denis &amp; Schifferm√ºller 1775) | Pheromone inhibitor | Sex pheromone</t>
  </si>
  <si>
    <t>The main sex pheromone of Megalophanes viciella (Denis &amp; Schifferm√ºller 1775), 1-methylethyl octanoate (MEO), and R and S isomers of four other long-chain fatty acid esters, were tested both for electroantennographic (EAG) activity on antenna of conspecific males and as possible modifiers of male attraction in the field. MEO gave the highest EAG response on M viciella male antenna followed by the two isomers of 1-methylbutyl octanoate (MBO) and 1-methylbutyl nonanoate (MBN). One of the latter compounds, R-MBO, applied as a 10 or 30% additive to MEO reduced significantly catches of M. viciella males in the field.</t>
  </si>
  <si>
    <t>153-159</t>
  </si>
  <si>
    <t>Entomologia Generalis</t>
  </si>
  <si>
    <t>60113289-101325455;60113289-101325455;101536005-60027811;101536005-60027811;60028229</t>
  </si>
  <si>
    <t>6701443175;6602982671;35231446000;6602434900;6603533288</t>
  </si>
  <si>
    <t>Subchev, Mitko;Toshova, Teodora;T√≥th, Mikl√≥s;Imrei, Zoltan;Reckziegel, Aurelia</t>
  </si>
  <si>
    <t>Bulgaria;Germany;Hungary;Hungary;Bulgaria</t>
  </si>
  <si>
    <t>Sofia;Hamburg;Budapest;Budapest;Sofia</t>
  </si>
  <si>
    <t>Institute of Biodiversity and Ecosystem Research at the Bulgarian Academy of Sciences;Universit√§t Hamburg;Magyar Tudomanyos Akademia;Nov. Kutat.;Institut Po Zoologija</t>
  </si>
  <si>
    <t>60113289;60028229;60027811;101536005;101325455</t>
  </si>
  <si>
    <t>Subchev M.</t>
  </si>
  <si>
    <t>Electrophysiological and behavioral activity of some compounds related to main sex pheromone components of Megalophanes viciella on conspecific males (Lepidoptera: Psychidae)</t>
  </si>
  <si>
    <t>10.1127/entom.gen/26/2002/153</t>
  </si>
  <si>
    <t>2-s2.0-0037001789</t>
  </si>
  <si>
    <t>['switching circuit', 'remove circulators', 'reduce loss', 'r switching', 'r switches', 'r modules', 'r module', 'novel compact', 'driven hpas']</t>
  </si>
  <si>
    <t>Biasing conditions | FET | Matching circuit | Quadrature coupler | T/R switching</t>
  </si>
  <si>
    <t>A novel compact T/R (Transmit/Receive) switching circuit, for wideband T/R modules has been proposed. It employs quadrature couplers and gate-and-drain-driven HPAs to remove circulators or T/R switches from a conventional T/R module, and T/R switching is made with controlling biasing conditions of the FETs in HPAs. Furthermore, an optimum biasing condition and design of output matching circuit of the HPA have been studied to reduce loss in RX-mode, and the validity of the method has been confirmed by measurements.</t>
  </si>
  <si>
    <t>2022-2028</t>
  </si>
  <si>
    <t>60101699;60101699;60101699;60101699;60101699;60101699</t>
  </si>
  <si>
    <t>7402051110;7003912427;7202806177;7103255443;7402067958;7403646478</t>
  </si>
  <si>
    <t>Uchida, Hiromitsu;Nii, Masatoshi;Takeuchi, Norio;Tsukahara, Yoshihiro;Miyazaki, Moriyasu;Itoh, Yasushi</t>
  </si>
  <si>
    <t>Uchida H.</t>
  </si>
  <si>
    <t>A compact wideband T/R switching circuit utilizing quadrature couplers and gate-and-drain-driven HPAs</t>
  </si>
  <si>
    <t>2-s2.0-0037002075</t>
  </si>
  <si>
    <t>['true especially', 'sm methods', 'sensor networks', 'sensor management', 'platform level', 'operator action', 'ooda loop', 'fusion node', 'function model', 'function concept', 'fully exploited', 'data fusion', 'basic loop', 'act ).']</t>
  </si>
  <si>
    <t>Data fusion | Multi-agent systems | Sensor management | Sensor network</t>
  </si>
  <si>
    <t>The potential for data fusion (DF) and sensor management (SM) in sensor networks is high but not fully exploited. This is true especially for systems with Electronically Scanning Antenna (ESA) sensors, and it applies both to internal platform networks and to networks of platforms. Some reasons for that are presented here. In order to explore the space of DF and SM methods on the platform level, and fusion node has been designed and implemented. It has been used for realizing all kinds of data fusion processing that are needed in single and multi platform sensor systems. A basic design principle is modelling of the function concept, with reference to 'multi function sensors'. It is based on the similarity between the function model and the basic loop for operator action, or OODA loop (Observe/Orient/Decide/Act).</t>
  </si>
  <si>
    <t>483-487</t>
  </si>
  <si>
    <t>Str√∂mberg, Dan</t>
  </si>
  <si>
    <t>Totalforsvarets forskningsinstitut</t>
  </si>
  <si>
    <t>Str√∂mberg D.</t>
  </si>
  <si>
    <t>A platform-based data fusion and sensor management node</t>
  </si>
  <si>
    <t>10.1109/RADAR.2002.1174761</t>
  </si>
  <si>
    <t>2-s2.0-0037003752</t>
  </si>
  <si>
    <t>['thus revealing', 'temporal resolution', 'several microseconds', 'rod propagation', 'primarily aimed', 'optical diagnostics', 'material dependence', 'high explosives', 'fully formed', 'electrical diagnostics', 'electrical diagnostic', 'crucial parameters', 'antenna capable', 'adequate spatial', '125 frames']</t>
  </si>
  <si>
    <t>The feasibility of utilizing the chemical energy stored in high explosives to generate an antenna capable of radiating for several microseconds is studied. Crucial parameters such as conductivity as a function of time, maximum achievable antenna length for given initial device volume and weight, and material dependence are assessed by sub microsecond optical and electrical diagnostics. By utilizing a rotating framing mirror camera with up to 4 Megaframes per second, which produces a color image sequence consisting of 125 frames, possible premature breakup of the transient antenna rod is measured with adequate spatial and temporal resolution, thus revealing a rod growth velocity of a few millimeters/microsecond. Electrical diagnostic, primarily aimed at the conductivity between selected points along the rod propagation, enables to make a connection with the observed behavior based on the optical diagnostics. Maintaining electrical contact at the base of the device while the rod is fully formed is crucial and will be discussed in detail.</t>
  </si>
  <si>
    <t>374-377</t>
  </si>
  <si>
    <t>IEEE Conference Record of Power Modulator Symposium</t>
  </si>
  <si>
    <t>60021285;60021285;60021285;60021285</t>
  </si>
  <si>
    <t>24366894700;6505781948;16635410300;55046397700</t>
  </si>
  <si>
    <t>Neuber, A.;Schoeneberg, N.;Dickens, J.;Kristiansen, M.</t>
  </si>
  <si>
    <t>Lubbock</t>
  </si>
  <si>
    <t>Texas Tech University</t>
  </si>
  <si>
    <t>Neuber A.</t>
  </si>
  <si>
    <t>Feasibility study of an explosively formed transient antenna</t>
  </si>
  <si>
    <t>10.1109/MODSYM.2002.1189493</t>
  </si>
  <si>
    <t>2-s2.0-0037003841</t>
  </si>
  <si>
    <t>['rf equipment', 'new technologies', 'low cost', 'high quality', 'excellent performances', 'digital technologies', 'also discussed']</t>
  </si>
  <si>
    <t>Amplifier | Base station | Cellular | Mobile communication</t>
  </si>
  <si>
    <t>Recent cellular systems have excellent performances, such as high quality, compactness, low power consumption and low cost, owing not only to digital technologies but also to various RF device technologies, especially amplifier technologies. This paper describes base station RF technologies that contributed for the improvement of base station equipment. Future mobile system will provide much higher bitrate services in the higher frequency band. Requirements and new technologies that are expected for RF equipment of the future base stations are also discussed.</t>
  </si>
  <si>
    <t>1950-1958</t>
  </si>
  <si>
    <t>60032315;60014652</t>
  </si>
  <si>
    <t>55364183700;7102428761</t>
  </si>
  <si>
    <t>Nakajima, Nobuo;Nojima, Toshio</t>
  </si>
  <si>
    <t>Chofu;Sapporo</t>
  </si>
  <si>
    <t>The University of Electro-Communications;Hokkaido University</t>
  </si>
  <si>
    <t>Nakajima N.</t>
  </si>
  <si>
    <t>Advanced RF technologies and future requirements for mobile communication base stations</t>
  </si>
  <si>
    <t>2-s2.0-0037004114</t>
  </si>
  <si>
    <t>['performing stap', 'measurement campaign', 'main advantage', 'clutter suppression']</t>
  </si>
  <si>
    <t>Space-Time Adaptive Processing (STAP) shows good performance in clutter suppression and is state of the art. However, the main advantage of conventional STAP techniques is the very high computational load. Hence, performing STAP in real-time for the purpose of on-board subclutter Moving Target Indication (MTI) requires special techniques. Thus, results of this real-time STAP technique as well as results of the moving target repositioning technique are presented: the clutter suppression quality and the moving target repositioning accuracy are demonstrated with real SAR data and moving targets recorded during a measurement campaign.</t>
  </si>
  <si>
    <t>275-279</t>
  </si>
  <si>
    <t>60002286;60002286;60002286</t>
  </si>
  <si>
    <t>6602873806;7003552439;57198130748</t>
  </si>
  <si>
    <t>Meyer-Hilberg, J.;Bickert, B.;Schmitt, K. P.</t>
  </si>
  <si>
    <t>Airbus Group SE</t>
  </si>
  <si>
    <t>Meyer-Hilberg J.</t>
  </si>
  <si>
    <t>Results of flight tests of a two-channel radar system with real-time MTI processing</t>
  </si>
  <si>
    <t>10.1109/RADAR.2002.1174696</t>
  </si>
  <si>
    <t>2-s2.0-0037004262</t>
  </si>
  <si>
    <t>['¬© 2002', 'using time', 'two kinds', 'two classes', 'results display', 'proposed space', 'previously reported', 'plane option', 'particularly underline', 'interesting effect', 'hole binaries', 'gravitational waveform', 'ecliptic plane', 'domain expressions', 'coalescing massive', 'angular resolution']</t>
  </si>
  <si>
    <t>Proposed space-based gravitational wave antennas involve satellites arrayed either in an equilateral triangle around the Earth in the ecliptic plane (the ecliptic-plane option) or in an equilateral triangle orbiting the Sun in such a way that the plane of the triangle is tilted at 60¬∞ relative to the ecliptic (the precessing-plane option). In this paper, we explore the angular resolution of these two classes of detectors for two kinds of sources (essentially monochromatic compact binaries and coalescing massive-black-hole binaries) using time-domain expressions for the gravitational waveform that are accurate to 4/2 PN order. Our results display an interesting effect not previously reported in the literature, and particularly underline the importance of including the higher-order PN terms in the waveform when predicting the angular resolution of ecliptic-plane detector arrays. ¬© 2002 The American Physical Society.</t>
  </si>
  <si>
    <t>60006594;60009037</t>
  </si>
  <si>
    <t>57199292552;6603563597</t>
  </si>
  <si>
    <t>Moore, Thomas A.;Hellings, Ronald W.</t>
  </si>
  <si>
    <t>Pasadena;Claremont</t>
  </si>
  <si>
    <t>Jet Propulsion Laboratory;Pomona College</t>
  </si>
  <si>
    <t>60009037;60006594</t>
  </si>
  <si>
    <t>Moore T.A.</t>
  </si>
  <si>
    <t>Angular resolution of space-based gravitational wave detectors</t>
  </si>
  <si>
    <t>10.1103/PhysRevD.65.062001</t>
  </si>
  <si>
    <t>2-s2.0-0037088119</t>
  </si>
  <si>
    <t>['¬© 2002', 'step approach', 'particular signature', 'particular interest', 'p crit', 'orbital evolution', 'orbital energy', 'orbit reaches', 'nakamura formalism', 'moving along', 'move closer', 'last stages', 'increasing eccentricity', 'given e', 'fully described', 'fixed spin', 'eccentricity e', 'eccentricity begins', 'e decreases', 'e )],', 'e ).', 'coordinate terms', 'calculate numerically', 'body around', 'angular momentum']</t>
  </si>
  <si>
    <t>We study eccentric equatorial orbits of a test-body around a Kerr black hole under the influence of gravitational radiation reaction. We have adopted a well established two-step approach: assuming that the particle is moving along a geodesic (justifiable as long as the orbital evolution is adiabatic) we calculate numerically the fluxes of energy and angular momentum radiated to infinity and to the black hole horizon, via the Teukolsky-Sasaki-Nakamura formalism. We can then infer the rate of change of orbital energy and angular momentum and thus the evolution of the orbit. The orbits are fully described by a semilatus rectum p and an eccentricity e. We find that while, during the inspiral, e decreases until shortly before the orbit reaches the separatrix of stable bound orbits [which is defined by ps(e)], in many astrophysically relevant cases the eccentricity will still be significant in the last stages of the inspirai. In addition, when a critical value p crit(e) is reached, the eccentricity begins to increase as a result of continued radiation induced inspiral. The two values ps, p crit (for given e) move closer to each other, in coordinate terms, as the black hole spin is increased, as they do also for fixed spin and increasing eccentricity. Of particular interest are moderate and high eccentricity orbits around rapidly spinning black holes, with p(e) ‚âà ps(e). We call these "zoom-whirl" orbits, because of their characteristic behavior involving several revolutions around the central body near periastron. Gravitational waveforms produced by such orbits are calculated and shown to have a very particular signature. Such signals may well prove of considerable astrophysical importance for the future Laser Interferometer Space Antenna detector. ¬©2002 The American Physical Society.</t>
  </si>
  <si>
    <t>60023998;60023998-60031581</t>
  </si>
  <si>
    <t>6602527611;6602914183</t>
  </si>
  <si>
    <t>Glampedakis, Kostas;Kennefick, Daniel</t>
  </si>
  <si>
    <t>United States;United Kingdom</t>
  </si>
  <si>
    <t>Pasadena;Cardiff</t>
  </si>
  <si>
    <t>California Institute of Technology;Cardiff University</t>
  </si>
  <si>
    <t>60031581;60023998</t>
  </si>
  <si>
    <t>Glampedakis K.</t>
  </si>
  <si>
    <t>Zoom and whirl: Eccentric equatorial orbits around spinning black holes and their evolution under gravitational radiation reaction</t>
  </si>
  <si>
    <t>10.1103/PhysRevD.66.044002</t>
  </si>
  <si>
    <t>2-s2.0-0037104529</t>
  </si>
  <si>
    <t>['¬© 2002', 'wave observatory', 'uses quadrupole', 'useful tools', 'test body', 'special cases', 'rigorous techniques', 'order formulas', 'numerical results', 'linear combinations', 'inclination angle', 'fully described', 'formula presented', 'field formulas', 'energy e', 'eccentricity e', 'eccentric equatorial', 'corresponding weak', 'adiabatic approximation']</t>
  </si>
  <si>
    <t>We present a new approximate method for constructing gravitational radiation driven inspirals of test bodies orbiting Kerr black holes. Such orbits can be fully described by a semilatus rectum p, an eccentricity e, and an inclination angle (Formula presented) or, by an energy E, an angular momentum component (Formula presented) and a third constant Q. Our scheme uses expressions that are exact (within an adiabatic approximation) for the rates of change (Formula presented) as linear combinations of the fluxes (Formula presented) but uses quadrupole-order formulas for these fluxes. This scheme thus encodes the exact orbital dynamics, augmenting it with an approximate radiation reaction. Comparing inspiral trajectories, we find that this approximation agrees well with numerical results for the special cases of eccentric equatorial and circular inclined orbits, far more accurate than corresponding weak-field formulas for (Formula presented) We use this technique to study the inspiral of a test body in inclined, eccentric Kerr orbits. Our results should be useful tools for constructing approximate waveforms that can be used to study data analysis problems for the future Laser Interferometer Space Antenna gravitational-wave observatory, in lieu of waveforms from more rigorous techniques that are currently under development. ¬© 2002 The American Physical Society.</t>
  </si>
  <si>
    <t>Physical Review D - Particles, Fields, Gravitation and Cosmology</t>
  </si>
  <si>
    <t>60023998-60094746-60031581</t>
  </si>
  <si>
    <t>Glampedakis, Kostas</t>
  </si>
  <si>
    <t>United States;United States;United Kingdom</t>
  </si>
  <si>
    <t>Santa Barbara;Pasadena;Cardiff</t>
  </si>
  <si>
    <t>Kavli Institute for Theoretical Physics;California Institute of Technology;Cardiff University</t>
  </si>
  <si>
    <t>60094746;60031581;60023998</t>
  </si>
  <si>
    <t>Approximating the inspiral of test bodies into Kerr black holes</t>
  </si>
  <si>
    <t>10.1103/PhysRevD.66.064005</t>
  </si>
  <si>
    <t>2-s2.0-0037105237</t>
  </si>
  <si>
    <t>['¬© 2002', 'slightly better', 'sinusoidal sources', 'sensitivity improvement', 'sensitivity gain', 'near frequencies', 'michelson sensitivity', 'lisa arm', 'light travel', 'interferometric combinations', 'integer multiples', 'gravitational waves', 'functional space', 'frequency band', 'frequencies greater', 'fourier band', 'formula presented', 'different couplings', 'best sensitivity', 'band region']</t>
  </si>
  <si>
    <t>The multiple Doppler readouts available on the Laser Interferometer Space Antenna (LISA) permit simultaneous formation of several interferometric observables. All these observables are independent of laser frequency fluctuations and have different couplings to gravitational waves and to the various LISA instrumental noises. Within the functional space of interferometric combinations LISA will be able to synthesize, we have identified a triplet of interferometric combinations that show optimally combined sensitivity. As an application of the method, we computed the sensitivity improvement for sinusoidal sources in the nominal, equal-arm LISA configuration. In the part of the Fourier band where the period of the wave is longer than the typical light travel-time across LISA, the sensitivity gain over a single Michelson interferometer is equal to (Formula presented) In the mid-band region, where the LISA Michelson combination has its best sensitivity, the improvement over the Michelson sensitivity is slightly better than (Formula presented) and the frequency band of best sensitivity is broadened. For frequencies greater than the reciprocal of the light travel-time, the sensitivity improvement is oscillatory and (Formula presented) but can be greater than (Formula presented) near frequencies that are integer multiples of the inverse of the one-way light travel-time in the LISA arm. ¬© 2002 The American Physical Society.</t>
  </si>
  <si>
    <t>60031581-60009037;60031581;60031581</t>
  </si>
  <si>
    <t>7006106252;7003271412;35571478100</t>
  </si>
  <si>
    <t>Prince, Thomas A.;Tinto, Massimo;Larson, Shane L.</t>
  </si>
  <si>
    <t>Pasadena;Pasadena</t>
  </si>
  <si>
    <t>California Institute of Technology;Jet Propulsion Laboratory</t>
  </si>
  <si>
    <t>60031581;60009037</t>
  </si>
  <si>
    <t>Prince T.A.</t>
  </si>
  <si>
    <t>LISA optimal sensitivity</t>
  </si>
  <si>
    <t>10.1103/PhysRevD.66.122002</t>
  </si>
  <si>
    <t>2-s2.0-0037116057</t>
  </si>
  <si>
    <t>['¬© 2002', 'surrounding media', 'specific properties', 'source embedded', 'proper conditions', 'narrow cone', 'microwave domain', 'first results', 'experimental demonstration', 'energy radiated', 'embedded source', 'directivity equivalent', 'constructed antenna', 'based antennas', '2000 )].']</t>
  </si>
  <si>
    <t>In this paper we present the first results on emission in metamaterial. We show how the specific properties of metallic composite material can modify the emission of an embedded source. We show that under proper conditions the energy radiated by a source embedded in a slab of metamaterial will be concentrated in a narrow cone in the surrounding media. An experimental demonstration of this effect is given in the microwave domain, and the constructed antenna has a directivity equivalent to the best reported results with photonic-crystal-based antennas but using a completely different physical principle [B. Temelkuaran, J. Appl. Phys. 87, 603 (2000)]. ¬© 2002 The American Physical Society.</t>
  </si>
  <si>
    <t>Physical Review Letters</t>
  </si>
  <si>
    <t>60107031;60107031;60107031;60107031;60107031</t>
  </si>
  <si>
    <t>7004482782;35578063900;6507777814;57198242485;7201678353</t>
  </si>
  <si>
    <t>Enoch, Stefan;Tayeb, G√©rard;Sabouroux, Pierre;Gu√©rin, Nicolas;Vincent, Patrick</t>
  </si>
  <si>
    <t>Enoch S.</t>
  </si>
  <si>
    <t>A Metamaterial for Directive Emission</t>
  </si>
  <si>
    <t>10.1103/PhysRevLett.89.213902</t>
  </si>
  <si>
    <t>2-s2.0-0037132265</t>
  </si>
  <si>
    <t>['widely used', 'rhodopseudomonas acidophila', 'result illustrates', 'report feedback', 'photochemical processes', 'phases imprinted', 'laser pulses', 'intermolecular channels', 'flow pathways', 'experimentally implemented', 'experimental output', 'energy transfer', 'control schemes', 'constraints set', 'coherent excitation', 'branching ratio', 'best suited', 'adaptive shaping', 'acceptor system']</t>
  </si>
  <si>
    <t>Coherent light sources have been widely used in control schemes that exploit quantum interference effects to direct the outcome of photochemical processes. The adaptive shaping of laser pulses is a particularly powerful tool in this context: Experimental output as feedback in an iterative learning loop refines the applied laser field to render it best suited to constraints set by the experimenter1, 2. This approach has been experimentally implemented to control a variety of processes3-9, but the extent to which coherent excitation can also be used to direct the dynamics of complex molecular systems in a condensed-phase environment remains unclear. Here we report feedback-optimized coherent control over the energy-flow pathways in the light-harvesting antenna complex LH2 from Rhodopseudomonas acidophila, a photosynthetic purple bacterium. We show that phases imprinted by the light field mediate the branching ratio of energy transfer between intra- and intermolecular channels in the complex's donor-acceptor system. This result illustrates that molecular complexity need not prevent coherent control, which can thus be extended to probe and affect biological functions.</t>
  </si>
  <si>
    <t>533-535</t>
  </si>
  <si>
    <t>Nature</t>
  </si>
  <si>
    <t>60029170-60008734;60029010;60001490;60029010;60029010</t>
  </si>
  <si>
    <t>6603743050;7006515143;7006465617;56207245300;7003487052</t>
  </si>
  <si>
    <t>Herek, Jennifer L.;Wohlleben, Wendel;Cogdell, Richard J.;Zeidler, Dirk;Motzkus, Marcus</t>
  </si>
  <si>
    <t>Sweden;Germany;Netherlands;United Kingdom</t>
  </si>
  <si>
    <t>Lund;Garching bei Munchen;Amsterdam;Glasgow</t>
  </si>
  <si>
    <t>Lunds Universitet;Max Planck Institute of Quantum Optics;Vrije Universiteit Amsterdam;University of Glasgow</t>
  </si>
  <si>
    <t>60029170;60029010;60008734;60001490</t>
  </si>
  <si>
    <t>Herek J.</t>
  </si>
  <si>
    <t>Quantum control of energy flow in light harvesting</t>
  </si>
  <si>
    <t>10.1038/417533a</t>
  </si>
  <si>
    <t>2-s2.0-0037198619</t>
  </si>
  <si>
    <t>['waves launched', 'toroidal spectra', 'surface impedance', 'sized plasma', 'range 1', 'protection limiters', 'power handling', 'plasma layer', 'plasma column', 'new three', 'near field', 'maximum 40', 'input impedance', 'hot reactor', 'first wall', 'fields inside', 'field structure', 'em separatrix', 'electron density', 'dipole phasing', 'dimensional code', 'current strap', 'coupled power', 'consistent current', 'analyzed numerically', '7 mw', '55 mhz', '4 ¬∞)', '4 cm', '1 mw']</t>
  </si>
  <si>
    <t>Ion cyclotron range of frequencies antenna | Plasma heating | RF power</t>
  </si>
  <si>
    <t>The power handling and coupling of a poloidally and toroidally segmented antenna array recessed behind the first wall are analyzed numerically with a new three-dimensional code in the ion cyclotron range of frequencies for tokamak reactor plasma conditions. The fields inside the segments are approximated in the model of rectangular waveguides enclosing current straps and are matched through the shield to the outgoing plasma waves in the plasma column. Including the surface impedance for a hot reactor-sized plasma with account of misalignment between the ambient magnetic field and the screen bar directions and finding the self-consistent current in the current straps allows one to investigate the input impedance, coupled power, and coupling between the segments. Reconstructing the field structure both inside the waveguides and in the plasma layer in front of the shield, the near field and the poloidal and toroidal spectra of the waves launched into the plasma are computed. At 55 MHz for a maximum 40-kV input voltage, an average RF power density in the range of 4-7 MW/m2 appears feasible in dipole phasing for a poloidally and toroidally stacked 4 √ó 4 strap antenna with the current strap-Faraday shield distance varying in the range 1-4 cm and with a reactor relevant high confinement (H-mode) edge density profile with a 12-em separatrix-Faraday shield distance. Maximum sheath driven heat flux less than 1 MW/m2 on the protection limiters is guaranteed only in dipole phasing with well aligned Faraday screen bars (misalignment angle less than about 4¬∞) for an RF power density 7 MW/m2 and electron density not higher than 1017 m-3 at the limiter.</t>
  </si>
  <si>
    <t>1350-1365</t>
  </si>
  <si>
    <t>3 II</t>
  </si>
  <si>
    <t>IEEE Transactions on Plasma Science</t>
  </si>
  <si>
    <t>60081151;60081151</t>
  </si>
  <si>
    <t>7102290215;6602341573</t>
  </si>
  <si>
    <t>Heikkinen, Jukka A.;Rantam√§ki, Karin M.</t>
  </si>
  <si>
    <t>Helsinki</t>
  </si>
  <si>
    <t>Tekes</t>
  </si>
  <si>
    <t>Heikkinen J.</t>
  </si>
  <si>
    <t>Plasma coupling and near field of a modular recessed ICRF antenna</t>
  </si>
  <si>
    <t>10.1109/TPS.2002.802150</t>
  </si>
  <si>
    <t>2-s2.0-0037249777</t>
  </si>
  <si>
    <t>['varying properties', 'surrounding terrain', 'shown according', 'radio multi', 'propagation characteristics', 'pn sequence', 'path propagation', 'analysis study', '4 ghz']</t>
  </si>
  <si>
    <t>2.4 GHz | Multi-path | Roadside</t>
  </si>
  <si>
    <t>An analysis study and measurements of radio multi-path propagation at 2.4 GHz at roadside were presented. The propagation characteristics from roadside to vehicle were measured and analyzed by using a PN sequence and a correlator. Varying properties were shown according to the surrounding terrain and obstacles.</t>
  </si>
  <si>
    <t>2551-2553</t>
  </si>
  <si>
    <t>Oh, Jongtaek</t>
  </si>
  <si>
    <t>Oh J.</t>
  </si>
  <si>
    <t>Radio multi-path propagation measurement and analysis at 2.4 GHz at roadside</t>
  </si>
  <si>
    <t>2-s2.0-0037282363</t>
  </si>
  <si>
    <t>['verified using', 'proposed model', 'optimal beam', 'maximum signal', 'mathematical analysis', 'indoor environments', 'computer simulations']</t>
  </si>
  <si>
    <t>Antenna array | Indoor environments | Wireless communication</t>
  </si>
  <si>
    <t>In this study, a new signal model suitable for indoor environments with large angle spread is proposed to improve the performance of indoor wireless communication systems. And antenna array techniques adopted for this model are discussed. It is based on the far-field signal assumption. The optimal beam-forming weight vector is obtained by applying the antenna algorithm based on the maximum signal to interference noise ratio criterion to the model. The proposed model is verified using a mathematical analysis and computer simulations.</t>
  </si>
  <si>
    <t>2534-2538</t>
  </si>
  <si>
    <t>60018986;60211585</t>
  </si>
  <si>
    <t>8087228500;14051020600</t>
  </si>
  <si>
    <t>Lee, Yong Up;Park, Joong Hoo</t>
  </si>
  <si>
    <t>Ansan;Chuncheon</t>
  </si>
  <si>
    <t>Hanyang University ERICA Campus;Hallym University</t>
  </si>
  <si>
    <t>60211585;60018986</t>
  </si>
  <si>
    <t>Lee Y.U.</t>
  </si>
  <si>
    <t>Multiple antenna technology for indoor wireless systems</t>
  </si>
  <si>
    <t>2-s2.0-0037282371</t>
  </si>
  <si>
    <t>['slot averaging']</t>
  </si>
  <si>
    <t>DSSS | Fading channel | Iterative channel estimation | Pilot symbol</t>
  </si>
  <si>
    <t>Adaptive prediction iterative channel estimation is presented for combined antenna diversity and coherent rake reception of direct sequence spread spectrum (DSSS) signals. Its first stage uses pilot-aided adaptive prediction channel estimation, while the succeeding iteration stages use decision feedback and moving average filtering for channel re-estimation. The bit error rate (BER) performance of DSSS signal computer simulations evaluate transmission in a frequency selective Rayleigh fading channel. It is found that the adaptive prediction iterative channel estimation is superior to the non adaptive iterative channel estimation using the conventional weighted multi-slot averaging (WMSA) filtering at the first iteration stage, particularly in a fast fading channel.</t>
  </si>
  <si>
    <t>2405-2415</t>
  </si>
  <si>
    <t>8217122800;7103400688</t>
  </si>
  <si>
    <t>Takaoka, Shinsuke;Adachi, Fumiyuki</t>
  </si>
  <si>
    <t>Takaoka S.</t>
  </si>
  <si>
    <t>Adaptive prediction iterative channel estimation for combined antenna diversity and coherent rake reception of multipath-faded DSSS signals</t>
  </si>
  <si>
    <t>2-s2.0-0037282406</t>
  </si>
  <si>
    <t>['significantly improved', 'reception quality', 'reception probabilities', 'mobile terminal', 'experimental results', 'diversity reception', 'directional pattern', 'directional antenna']</t>
  </si>
  <si>
    <t>Digital broadcast | Maximum ratio combining | Mobile reception | Terrestrial</t>
  </si>
  <si>
    <t>The experimental results of diversity reception for terrestrial digital broadcasting were presented. The reception quality of broadcasting was experimentally evaluated using test signals with the directional pattern of the mobile terminal being controlled. It was found that the reception probabilities with a controlled directional pattern were significantly improved over the case when an omni-directional antenna was used.</t>
  </si>
  <si>
    <t>2527-2530</t>
  </si>
  <si>
    <t>60003416;60003416;60003416;60003416;60003416;60002347</t>
  </si>
  <si>
    <t>7006707909;15842988400;57207037169;35350511000;55243922800;7202243622</t>
  </si>
  <si>
    <t>Imai, Junji;Fujimoto, Mitoshi;Shibata, Tsutayuki;Suzuki, Noriyoshi;Itoh, Nobuo;Mizutani, Kansei</t>
  </si>
  <si>
    <t>Aichi District;Toyota</t>
  </si>
  <si>
    <t>Toyota Central Research Development Laboratory Inc;Toyota Motor Corporation</t>
  </si>
  <si>
    <t>60003416;60002347</t>
  </si>
  <si>
    <t>Imai J.</t>
  </si>
  <si>
    <t>Experimental results of diversity reception for terrestrial digital broadcasting</t>
  </si>
  <si>
    <t>2-s2.0-0037282408</t>
  </si>
  <si>
    <t>['transmitter diversity', 'transmitter antennas', 'signals transmitted', 'received signal', 'proposed scheme', 'ofdm systems', 'level signals', 'conventional scheme', 'computer simulation', 'computational complexity', 'complexity required', 'catching method']</t>
  </si>
  <si>
    <t>Channel estimation | OFDM | Space-time trellis code | Transmitter diversity</t>
  </si>
  <si>
    <t>In transmitter diversity, the received signal is the superposition of signals transmitted from transmitter antennas. Thus, the separation of channel characteristics corresponding to each transmitter antennas from these signals is very important. The conventional channel estimation scheme [13] tends to show higher computational complexity for larger channel delay profile. To reduce this computational complexity, significant-tap-catching method has been proposed. However, there is still a burden of complexity for data transmission mode. Reference [14] has shown how to reduce the complexity for data transmission mode in system with constant modulus modulation. However, this method can't reduce the complexity required for multi-level signals such as QAM. In this paper, we propose an efficient channel estimation scheme for OFDM systems with transmitter diversity using space-time trellis coding. The computational complexity of the proposed scheme is independent of channel delay profile. Also, compared with the conventional scheme, the complexity of the proposed scheme is not related to modulation methods including multi-level signals such as QAM. The performance of the proposed scheme is evaluated by computer simulation in various multipath fading environments.</t>
  </si>
  <si>
    <t>2353-2361</t>
  </si>
  <si>
    <t>;60007511</t>
  </si>
  <si>
    <t>36066905300;57225300087</t>
  </si>
  <si>
    <t>Lee, Sang Mun;Choi, Hyung Jin</t>
  </si>
  <si>
    <t>Sungkyunkwan University</t>
  </si>
  <si>
    <t>Lee S.M.</t>
  </si>
  <si>
    <t>On channel estimation for space-time trellis coded OFDM systems</t>
  </si>
  <si>
    <t>2-s2.0-0037282427</t>
  </si>
  <si>
    <t>['total number', 'specific user', 'parallel codes', 'orthogonal multi', 'multiple connections', 'found equivalent', 'flexible support', 'code user', 'code ds', 'cdma provides', 'average taken', 'antenna diversity']</t>
  </si>
  <si>
    <t>DS-CDMA | Mobile communication system | Orthogonal multi-code system | Reverse link capacity</t>
  </si>
  <si>
    <t>DS-CDMA provides a flexible support for the low-to-high bit rate of multimedia services upon a specific user's request. A simple capacity expression is derived for a power-controlled reverse link of orthogonal multi-code DS-CDMA with multiple connections. It is found that an orthogonal multi-code user having multiple connections is equivalent to a single connection user, but with a spreading factor reduced by a factor of the total number of parallel codes and a required signal energy per symbol-to-interference plus noise power spectrum density ratio which is the average taken over multiple connections. Furthermore, the use of antenna diversity is found equivalent to the use of higher spreading factor increased by a factor of the number of antennas.</t>
  </si>
  <si>
    <t>2522-2526</t>
  </si>
  <si>
    <t>Reverse link capacity of orthogonal multi-code DS-CDMA with multiple connections</t>
  </si>
  <si>
    <t>2-s2.0-0037282493</t>
  </si>
  <si>
    <t>['weight vector', 'various simulations', 'proposed algorithm', 'processing gain', 'pilot channel', 'paper proposes', 'controlled arbitrarily', 'analysis obtained']</t>
  </si>
  <si>
    <t>Digital signal processing | IS2000 1X | Smart antenna | Wireless modulation/demodulation</t>
  </si>
  <si>
    <t>This paper proposes a new blind adaptive algorithm for computing the weight vector of an antenna array system. The new technique utilizes a Generalized On-Off algorithm to obtain the weight vector from the pilot channel of IS2000 1X system, of which the processing gain can be controlled arbitrarily. The proposed algorithm generates a suboptimal weight vector maximizing the SINR (signal to interference plus noise ratio) with a linear computational load. Based on the analysis obtained from various simulations, it is observed that the proposed algorithm is suitable for the practical IS2000 1X mobile communication environments.</t>
  </si>
  <si>
    <t>2547-2550</t>
  </si>
  <si>
    <t>60024872;60094688;60024872</t>
  </si>
  <si>
    <t>7409080957;7401989622;55413900600</t>
  </si>
  <si>
    <t>Li, Zhengzi;Ahn, Sungsoo;Choi, Seungwon</t>
  </si>
  <si>
    <t>Seoul;Seoul</t>
  </si>
  <si>
    <t>Myongji College;Hanyang University</t>
  </si>
  <si>
    <t>60094688;60024872</t>
  </si>
  <si>
    <t>Li Z.</t>
  </si>
  <si>
    <t>Performance analysis of a Generalized On-Off algorithm for smart antenna system in IS2000 1X signal environment</t>
  </si>
  <si>
    <t>2-s2.0-0037282720</t>
  </si>
  <si>
    <t>['well known', 'urban man', 'two types', 'theoretically analyzed', 'rake combining', 'radio band', 'mai ).', 'made noises', 'linearly proportional', 'impulsive interference', 'error floor', 'communication ).', 'carlo method', 'ber performance', 'ber expressions', 'antenna diversity']</t>
  </si>
  <si>
    <t>Antenna diversity | DS-CDMA | Impulsive interference | Rake receiver</t>
  </si>
  <si>
    <t>It is well known that some of urban man-made noises can be characterized by a wideband impulsive noise (pure impulsive noise). The presence of this pure impulsive noise may significantly degrade the wireless digital transmission performance. As the data rate becomes higher and the radio band-width becomes wider, the performance degradation due to pure impulsive interference may become larger. In this paper, the DS-CDMA transmission performance in the presence of pure impulsive interference is theoretically analyzed. First, the BER expressions are derived for DS-CDMA with antenna diversity and Rake combining in a frequency selective fading channel. Then, the numerical computation based on Monte-Carlo method is performed to evaluate the BER performance. Two types of error floor are observed: one is due to impulsive interference and the other due to the multi access interference (MAI). It is found that the error floor due to impulsive interference becomes larger as the area of impulse and the error floor is linearly proportional to the impulse occurrence rate. Furthermore, it is found that the antenna diversity and Rake combining do not help to reduce the error floor caused by impulsive interference and that the influence of impulsive interference can be negligible when the channel is limited by the MAI (i.e., large number of users are in communication).</t>
  </si>
  <si>
    <t>2395-2404</t>
  </si>
  <si>
    <t>6701737759;7103400688</t>
  </si>
  <si>
    <t>Kudoh, Eisuke;Adachi, Fumiyuki</t>
  </si>
  <si>
    <t>Kudoh E.</t>
  </si>
  <si>
    <t>Analysis of DS-CDMA transmission performance in the presence of pure impulsive interference over frequency selective fading</t>
  </si>
  <si>
    <t>2-s2.0-0037285270</t>
  </si>
  <si>
    <t>['sub matrix', 'sub matrices', 'solving large', 'properly used', 'present method', 'present algorithm', 'practical use', 'ordinary gauss', 'new algorithm', 'mutual impedance', 'mom analysis', 'matrix equation', 'matrix element', 'impedance matrix', 'grouping technique', 'greatly improved', 'fast convergence', 'convergence condition', 'convergence characteristics', 'computation time', 'array elements', 'array antennas', 'almost proportional']</t>
  </si>
  <si>
    <t>Antenna | Antenna array | Iterative method | Matrix equation | Moment method</t>
  </si>
  <si>
    <t>A new iterative algorithm based on the Gauss-Seidel iteration method is proposed to solve the matrix equation in the MoM analysis of the array antennas. In the new algorithm, the impedance matrix is decomposed into a number of sub matrices, which describe the self and mutual impedance between the groups of the array, and each sub matrix is regarded as a basic iteration unit rather than the matrix element in the ordinary Gauss-Seidel iteration method. It is found that the convergence condition of the ordinary Gauss-Seidel iteration scheme is very strict for the practical use, while the convergence characteristics of the present algorithm are greatly improved. The new algorithm can be applied to the sub domain MoM with a fast convergence if the grouping technique is properly used. The computation time for solving the matrix equation is reduced to be almost proportional to the square of the number of the array elements. The present method is effective in MoM analysis of solving large-scale array antennas.</t>
  </si>
  <si>
    <t>2482-2488</t>
  </si>
  <si>
    <t>60008435;105953628;60008435</t>
  </si>
  <si>
    <t>55510756000;7202814754;35598806700</t>
  </si>
  <si>
    <t>Chen, Qiang;Yuan, Qiaowei;Sawaya, Kunio</t>
  </si>
  <si>
    <t>Sendai;Sendai</t>
  </si>
  <si>
    <t>Tohoku University;Oi Electric Co., Ltd.</t>
  </si>
  <si>
    <t>60008435;105953628</t>
  </si>
  <si>
    <t>Chen Q.</t>
  </si>
  <si>
    <t>Fast algorithm for solving matrix equation in MoM analysis of large-scale array antennas</t>
  </si>
  <si>
    <t>2-s2.0-0037285448</t>
  </si>
  <si>
    <t>['wire structure', 'well suit', 'suitable way', 'suitable parameters', 'simulation results', 'matching structure', 'matching post', 'fdtd method', 'also reported']</t>
  </si>
  <si>
    <t>Antenna's miniaturization | FDTD method | Non-uniform mesh | Top loaded monopole antenna</t>
  </si>
  <si>
    <t>In this paper, we study a low profile top loaded monopole antenna. By changing the number, thickness, position and shape of post(s), the input and radiation characteristic due to parameters of matching post(s) are investigated. The low profile top loaded monopole antenna (TLMA) is known as a suitable way for antenna's miniaturization. But it is also reported that the parameters of matching post influence the input and radiation characteristic greatly. The FDTD method is well suit for use in analyzing both the plate and wire structure. And to improve the calculation effect efficiency, the non-uniform mesh FDTD algorithm is used. From the measurement and simulation results, we propose the most suitable parameters of matching structure for low profile top loaded monopole antenna.</t>
  </si>
  <si>
    <t>2468-2475</t>
  </si>
  <si>
    <t>55017667500;7402657600</t>
  </si>
  <si>
    <t>Jiang, Huiling;Arai, Hiroyuki</t>
  </si>
  <si>
    <t>Jiang H.</t>
  </si>
  <si>
    <t>FDTD analysis of low profile top loaded monopole antenna</t>
  </si>
  <si>
    <t>2-s2.0-0037287579</t>
  </si>
  <si>
    <t>['reactance loading', 'paper presents', 'lower factors', 'loading reactance', 'loaded c', 'integral equation', 'input impedance', 'impedance matching', 'frequency range', 'feed point', 'feed line', 'basic characteristics', '80 mhz', '133 œª']</t>
  </si>
  <si>
    <t>Electromagnetic interference measurement | EMI antennas | Forced resonance</t>
  </si>
  <si>
    <t>This paper presents the basic characteristics of a forced resonant type EMI dipole antenna for frequencies below 80 Mhz in which two reactance elements are used for the impedance matching at the feed point. The input impedance of the short dipole less than half-wavelength is controlled by the properly determined loading position and the value of loading reactance. The integral equation for unknown current distribution is solved by Galerkin's method of moments with piecewise sinusoidal functions. The numerical results show that the small-sized EMI dipole antenna with lower antenna factors for frequencies below 80 Mhz can be realized by the reactance loading. In case the proposed center driven small-sized EMI dipole antenna with 0.3 Œª length is loaded c = 0.133 Œª from the center, the input impedance is matched at feed line with 50 Œ©, and hence the antenna has lower factors in the frequency range of 30 to 80 Mhz. Also the normalized site attenuation characteristics are presented for the forced resonant type EMI dipole antenna.</t>
  </si>
  <si>
    <t>2489-2494</t>
  </si>
  <si>
    <t>Kim, Ki Chai</t>
  </si>
  <si>
    <t>Gyeongsan</t>
  </si>
  <si>
    <t>Yeungnam University</t>
  </si>
  <si>
    <t>EMI dipole antennas with forced resonance by reactance loading for frequencies below 80 MHz</t>
  </si>
  <si>
    <t>2-s2.0-0037287580</t>
  </si>
  <si>
    <t>['transmit antennas', 'time coding', 'state transitions', 'simulations show', 'ones constructed', 'memoryless constellation', 'large number', 'emerging need', 'distance structure', 'different states', 'designing space', 'coding advantage', 'chosen constellation', 'asymmetric qpsk', 'arbitrary number', 'also considered', '8 psk', '16 psk']</t>
  </si>
  <si>
    <t>Space-time codes | Transmit diversity | Trellis codes | Wireless communications</t>
  </si>
  <si>
    <t>The emerging need for high data rate wireless services has raised considerable interest in space-time coding. In this work, we propose a systematic code construction method that jointly considers diversity advantage and coding advantage for an arbitrary number of transmit antennas and any memoryless constellation. Our approach is to directly assign channel symbols to transmit antennas at different states by exploiting the properties of the state transitions in the trellis. The code construction problem is reduced to a combinatorial optimization problem and a computationally efficient suboptimal solution is proposed. The flexibility of the method is demonstrated by designing space-time trellis codes for QPSK, 8 PSK, 16 PSK, asymmetric QPSK and 4 ASK constellations. Space-time code construction for a large number of transmit antennas (6, 8, and 10) is also considered. The simulations show that our design procedure results in codes that outperform the ones constructed by previously existing methods. The achievable performance gain is governed by the distance structure of the chosen constellation.</t>
  </si>
  <si>
    <t>221-235</t>
  </si>
  <si>
    <t>Eurasip Journal on Applied Signal Processing</t>
  </si>
  <si>
    <t>7006311415;7404200118</t>
  </si>
  <si>
    <t>Safar, Zoltan;Liu, K. J.Ray</t>
  </si>
  <si>
    <t>Safar Z.</t>
  </si>
  <si>
    <t>Systematic design of space-time trellis codes for diversity and coding advantages</t>
  </si>
  <si>
    <t>10.1155/s1110865702000653</t>
  </si>
  <si>
    <t>2-s2.0-0037490119</t>
  </si>
  <si>
    <t>['specimens collected', 'sp .,', 'gen .,', 'coreini respectively']</t>
  </si>
  <si>
    <t>Coreidae | Coreini | Heteroptera | Nematopodini | New genera | New species | Peru</t>
  </si>
  <si>
    <t>Papeocoris frontalis n. gen., and n. sp., and Viklundocoris humerosus n. gen., and n. sp., belonging to the New World tribes Nematopodini and Coreini respectively, are described from specimens collected in Peru. An adult dorsal habitus, antenna, and head are illustrated for each.</t>
  </si>
  <si>
    <t>341-350</t>
  </si>
  <si>
    <t>Journal of the New York Entomological Society</t>
  </si>
  <si>
    <t>Fall/Winter 2002</t>
  </si>
  <si>
    <t>Remarkable new genera and species of Coreidae from Peru (Heteroptera: Coreinae: Coreini, Nematopodini)</t>
  </si>
  <si>
    <t>10.1664/0028-7199(2002)110[341:rngaso]2.0.co;2</t>
  </si>
  <si>
    <t>2-s2.0-0037731309</t>
  </si>
  <si>
    <t>['uncoded system', 'receive antennas', 'realized compared', 'rayleigh fading', 'performance using', 'input multiple', 'enables us', 'developed previously', 'define optimal', 'decoding scheme', 'data rate', 'constituent codes', 'consider multiple', 'coded system', 'based equalization', 'achieve diversity']</t>
  </si>
  <si>
    <t>DFE | Fading channels | Linear equalization | MIMO systems | MLSE | MRC | Multiple antennas | Turbo equalization | Union bound</t>
  </si>
  <si>
    <t>We consider multiple-input multiple-output (MIMO) wireless communication systems that employ multiple transmit and receive antennas to increase the data rate and achieve diversity in fading multipath channels. We begin by focusing on an uncoded system and define optimal and suboptimal receiver structures for this system in Rayleigh fading with and without intersymbol interference. Next, we consider coded MIMO systems. We view the coded system as a serially concatenated convolutional code (SCCC) in which the code and the multipath channel take on the roles of constituent codes. This enables us to analyze the performance using the same performance analysis tools as developed previously for SCCCs. Finally, we present an iterative ("turbo") MAP-based equalization and decoding scheme and evaluate its performance when applied to a system with N transmit antennas and M receive antennas. We show that by performing recursive precoding prior to transmission, significant interleaving gains can be realized compared to systems without precoding.</t>
  </si>
  <si>
    <t>249-266</t>
  </si>
  <si>
    <t>60013301;60028628</t>
  </si>
  <si>
    <t>6602341375;7005879349</t>
  </si>
  <si>
    <t>Bjerke, Bj√∏rn A.;Proakis, John G.</t>
  </si>
  <si>
    <t>Boston;San Diego</t>
  </si>
  <si>
    <t>Northeastern University;Qualcomm Incorporated</t>
  </si>
  <si>
    <t>60028628;60013301</t>
  </si>
  <si>
    <t>Bjerke B.A.</t>
  </si>
  <si>
    <t>Equalization and decoding for multiple-input multiple-output wireless channels</t>
  </si>
  <si>
    <t>10.1155/s1110865702000628</t>
  </si>
  <si>
    <t>2-s2.0-0037803730</t>
  </si>
  <si>
    <t>['schemes consider', 'receive antennas', 'paper considers', 'multiple transmit', 'mrc performing', 'mrc );', 'mld requiring', 'mld provides', 'mld );', 'mld ).', 'least elements', 'delayed elements', 'best performance', 'also discussed']</t>
  </si>
  <si>
    <t>V-BLAST (Vertically-layered Bell Laboratories Layered Space-Time) is a multiple transmit and receive antenna system that provides very high capacity compared to single antenna systems. However, most research in this area had assumed a flat-fading channel environment. This paper considers a frequency selective Rayleigh fading channel environment for multi-input and multi-output (MIMO) systems. Three different detection techniques with ordered successive interference cancellation are proposed: (1) zero-forcing maximal ratio combining (ZF-MRC); (2) layered maximum likelihood detection (L-MLD); and (3) group maximum likelihood detection (G-MLD). All these schemes consider the delayed elements in each transmit-receive antenna pair as imaginary antennas transmitting delayed versions of the substreams. Constraints on the number of receive antennas are also discussed, with G-MLD requiring the least elements. Simulation results show that G-MLD provides the best performance with ZF-MRC performing the worst. ¬© 2001 IEEE.</t>
  </si>
  <si>
    <t>487-491</t>
  </si>
  <si>
    <t>60008592;60008592</t>
  </si>
  <si>
    <t>7003869058;55363234500</t>
  </si>
  <si>
    <t>So, Daniel Ka Chun;Cheng, Roger S.</t>
  </si>
  <si>
    <t>Hong Kong University of Science and Technology</t>
  </si>
  <si>
    <t>So D.</t>
  </si>
  <si>
    <t>Detection techniques for v-blast in frequency selective fading channels</t>
  </si>
  <si>
    <t>10.1109/WCNC.2002.993544</t>
  </si>
  <si>
    <t>2-s2.0-0037847887</t>
  </si>
  <si>
    <t>['various approaches', 'transmit power', 'spacecraft operations', 'simultaneous downlinks', 'science processing', 'science data', 'projects implement', 'major areas', 'includes discussions', 'ground station', 'greater savings', 'downlink change', 'difficult due', 'different frequencies', 'big driver', 'antenna size', 'address problems']</t>
  </si>
  <si>
    <t>Bandwidth | Cost savings | Ground systems | Operations | Tradeoffs</t>
  </si>
  <si>
    <t>Selections and tradeoffs during mission concept development and ground system architecture definition determine the cost-effectiveness of the spacecraft operations. The Next Generation Space Telescope (NGST) makes this difficult due to its unique mission requirements. Experience has shown a greater savings can be achieved at the ground station and it's interfaces with the spacecraft. Since a majority of the bandwidth is used for science data, this is one of the major areas to explore. This paper will address problems and experiences with the various approaches to accommodate the ground station interfaces with the spacecraft. As a team we have explored several approaches: Antenna size, frequency, and transmit power on the spacecraft is a big driver in determining the ground station cost, Data guarantee verses data loss risk, Down-linking all data verses putting more logic for science processing on board. This includes discussions on guaranteed data delivery protocols and downlink change only data, Evaluation of recording the data at the ground station for a reduced rate playback later, and Transmitters at different frequencies for simultaneous downlinks. Many of these topics and how they are applied, change over the course of time as projects implement their requirements. To achieve the goal of 'low cost', innovated approaches have to be taken into consideration.</t>
  </si>
  <si>
    <t>351-357</t>
  </si>
  <si>
    <t>60006337;100727291;60006337;100727291</t>
  </si>
  <si>
    <t>6506898406;6507315945;7004002964;7006377126</t>
  </si>
  <si>
    <t>Gal-Edd, Jonathan;Fatig, Curtis;Steck, Jane;Zepp, Robert</t>
  </si>
  <si>
    <t>Greenbelt;Chantilly</t>
  </si>
  <si>
    <t>NASA Goddard Space Flight Center;Orbital Science Corporation</t>
  </si>
  <si>
    <t>60006337;100727291</t>
  </si>
  <si>
    <t>Gal-Edd J.</t>
  </si>
  <si>
    <t>Ground systems - Maximize science downlink to reduce costs</t>
  </si>
  <si>
    <t>10.1117/12.472712</t>
  </si>
  <si>
    <t>2-s2.0-0037967002</t>
  </si>
  <si>
    <t>['wind vector', 'wind measurement', 'wave height', 'scatter characteristics', 'safe landing', 'radar designed', 'provide safety', 'principle considered', 'operational measurement', 'mostly narrow', 'microwave narrow', 'measuring algorithms', 'looking wide', 'hydroplane landing', 'flying apparatus', 'considerable size', 'beam antennas', 'beam antenna', 'algorithms proposed']</t>
  </si>
  <si>
    <t>A pilot needs operational information about wind over sea as well as wave height to provide safety of hydroplane landing on water. Near-surface wind speed and direction can be obtained with an airborne microwave scatterometer, a radar designed for measuring the scatter characteristics of a surface. Mostly narrow-beam antennas are applied for such wind measurement. Unfortunately, a microwave narrow-beam antenna has considerable size that hampers its placing on flying apparatus. In this connection, a possibility to apply a conventional airborne radar altimeter as a scatterometer with a nadir-looking wide-beam antenna in conjunction with simultaneous range Doppler discrimination techniques for recovering the wind vector over sea is discussed, and measuring algorithms of sea surface wind speed and direction are proposed. The principle considered and algorithms proposed in the paper can be used for creation an airborne radar system for operational measurement of the sea roughness characteristics and for safe landing of a hydroplane on water.</t>
  </si>
  <si>
    <t>1987-1993</t>
  </si>
  <si>
    <t>Oceans Conference Record (IEEE)</t>
  </si>
  <si>
    <t>60007249;60007249</t>
  </si>
  <si>
    <t>7103412745;7006234701</t>
  </si>
  <si>
    <t>Nekrassov, Alexei;Os√≥rio, J. Pereira</t>
  </si>
  <si>
    <t>Portugal</t>
  </si>
  <si>
    <t>Porto</t>
  </si>
  <si>
    <t>Universidade do Porto</t>
  </si>
  <si>
    <t>Nekrassov A.</t>
  </si>
  <si>
    <t>Absolute and relative measurement of the sea surface wind vector by an airborne altimeter</t>
  </si>
  <si>
    <t>10.1109/OCEANS.2002.1191937</t>
  </si>
  <si>
    <t>2-s2.0-0037969346</t>
  </si>
  <si>
    <t>['test frequency', 'spiral contribute', 'radiation pattern', 'radiation characteristics', 'peripheral region', 'paper describes', 'input impedance', 'finite extent', 'extremely small', 'difference time', 'current distribution', 'conducting plane', 'axial ratio', '3 ghz', '07 wavelength']</t>
  </si>
  <si>
    <t>This paper describes a rectangular spiral antenna backed by a conducting plane of finite extent. The distance between the spiral and the conducting plane is chosen to be extremely small: 0.07 wavelength at a test frequency of 3 GHz. For analysis, the finite-difference time-domain (FDTD) method is used. The radiation characteristics, including the current distribution, input impedance, radiation pattern, axial ratio, and gain, are revealed and discussed. It is found that absorbing materials inserted into the space between the conducting plane and the peripheral region of the spiral contribute to the wideband frequency characteristics of the axial ratio and input impedance.</t>
  </si>
  <si>
    <t>129-137</t>
  </si>
  <si>
    <t>International Journal of Applied Electromagnetics and Mechanics</t>
  </si>
  <si>
    <t>60030526;60030526;60030526;60030526</t>
  </si>
  <si>
    <t>55633340100;7102070015;56284589900;7409909117</t>
  </si>
  <si>
    <t xml:space="preserve">Nakano, H.;Okabe, Y.;Nakayama, Y.;Yamauchi, </t>
  </si>
  <si>
    <t>Hosei University</t>
  </si>
  <si>
    <t>Numerical analysis of a low-profile rectangular spiral antenna</t>
  </si>
  <si>
    <t>10.3233/jae-2002-230</t>
  </si>
  <si>
    <t>2-s2.0-0038015637</t>
  </si>
  <si>
    <t>['time code', 'stcs created', 'receive apertures', 'receive antennas', 'rayleigh channels', 'pairwise probability', 'overcoming turbulence', 'orthogonal designs', 'larger class', 'large numbers', 'induced fading', 'fading channels', 'deviation ratio', 'design criterion', 'codeword error']</t>
  </si>
  <si>
    <t>Optical communication | Orthogonal designs | Space-time codes</t>
  </si>
  <si>
    <t>A space-time channel coding technique is presented for overcoming turbulence-induced fading in an atmospheric optical heterodyne communication system that uses multiple transmit and receive apertures. In particular, a design criterion for minimizing the pairwise probability of codeword error in a space-time code (STC) is developed from a central limit theorem approximation. This design criterion maximizes the mean-to-standard-deviation ratio of the received energy difference between codewords. It leads to STCs that are a subset of the previously reported STCs for Rayleigh channels, namely those created from orthogonal designs. This approach also extends to other fading channels with independent, zero-mean path gains. Consequently, for large numbers of transmit and receive antennas, STCs created from orthogonal designs minimize the pairwise codeword error probability for this larger class of fading channels.</t>
  </si>
  <si>
    <t>211-220</t>
  </si>
  <si>
    <t>60022195;60022195;60022195</t>
  </si>
  <si>
    <t>7201364273;7402728029;7005206764</t>
  </si>
  <si>
    <t>Haas, Shane M.;Shapiro, Jeffrey H.;Tarokh, Vahid</t>
  </si>
  <si>
    <t>Massachusetts Institute of Technology</t>
  </si>
  <si>
    <t>Haas S.M.</t>
  </si>
  <si>
    <t>Space-time codes for wireless optical communications</t>
  </si>
  <si>
    <t>10.1155/s1110865702000604</t>
  </si>
  <si>
    <t>2-s2.0-0038036787</t>
  </si>
  <si>
    <t>['performance bound', 'outage capacity', 'ofdm multiple', 'dramatically enhance', 'channel estimates', 'bandwidth efficiency', 'antenna system']</t>
  </si>
  <si>
    <t>Capacity | Channel estimation | MSE bounds | Multiple-antenna | OFDM | Optimal power allocation | Optimal training sequences</t>
  </si>
  <si>
    <t>We propose combining channel estimation and optimal power allocation approaches for a multiple-antenna orthogonal frequency division multiplexing (OFDM) system in high-speed transmission applications. We develop a least-square channel estimation approach, derive the performance bound of the estimator, and investigate the optimal training sequences for initial channel acquisition. Based on the channel estimates, the optimal power allocation solution which maximizes the bandwidth efficiency is derived under power and quality of service (QoS) (symbol error rate) constraints. It is shown that combining channel tracking and adaptive power allocation can dramatically enhance the outage capacity of an OFDM multiple-antenna system when severe fading occurs.</t>
  </si>
  <si>
    <t>330-339</t>
  </si>
  <si>
    <t>100828373;60027550</t>
  </si>
  <si>
    <t>7101951798;57203486984</t>
  </si>
  <si>
    <t>Tung, Tai Lai;Yao, Kung</t>
  </si>
  <si>
    <t>Los Angeles;Irvine</t>
  </si>
  <si>
    <t>University of California, Los Angeles;Globespan Virata</t>
  </si>
  <si>
    <t>60027550;100828373</t>
  </si>
  <si>
    <t>Tung T.L.</t>
  </si>
  <si>
    <t>Channel estimation and optimal power allocation for a multiple-antenna OFDM system</t>
  </si>
  <si>
    <t>10.1155/s1110865702000689</t>
  </si>
  <si>
    <t>2-s2.0-0038141333</t>
  </si>
  <si>
    <t>['systematic increase', 'recursive space', 'radio channels', 'proposed space', 'outage capacity', 'obtained even', 'method enables', 'input multiple', 'frequency domain', 'design method', 'concatenated space', 'coding gain', 'also proposed', '5 db']</t>
  </si>
  <si>
    <t>OFDM modulation | Space-time coding | Turbo coded modulation</t>
  </si>
  <si>
    <t>A design method for recursive space-time trellis codes and parallel-concatenated space-time turbo coded modulation is proposed that can be applied to an arbitrary existing space-time trellis code. The method enables a large, systematic increase in coding gain while preserving the maximum transmit diversity gain and bandwidth efficiency property of the considered spacetime trellis code. Applying the above method to Tarokh et al. space-time trellis codes, significant performance improvements can be obtained even with extremely short input information frames. The application of space-time turbo coded modulation to the space-frequency domain is also proposed in this paper. Exploiting the bandwidth efficient orthogonal frequency division modulation (OFDM), multiple transmit antennas and large frequency selectivity offered by typical low mobility indoor environments, the proposed space-frequency turbo coded modulation performs within 2.5 dB of the outage capacity for a variety of practical wideband multiple-input multiple-output (MIMO) radio channels.</t>
  </si>
  <si>
    <t>236-248</t>
  </si>
  <si>
    <t>60001738;60001738;60001738</t>
  </si>
  <si>
    <t>6602090333;7004091452;7003450405</t>
  </si>
  <si>
    <t>Tujkovic, Djordje;Juntti, Markku;Latva-Aho, Matti</t>
  </si>
  <si>
    <t>Oulu</t>
  </si>
  <si>
    <t>Centre for Wireless Communications</t>
  </si>
  <si>
    <t>Tujkovic D.</t>
  </si>
  <si>
    <t>Space-time turbo coded modulation: Design and applications</t>
  </si>
  <si>
    <t>10.1155/s1110865702000641</t>
  </si>
  <si>
    <t>2-s2.0-0038141336</t>
  </si>
  <si>
    <t>['turbo space', 'trasmitter system', 'recent literature', 'forcing algorithm', 'antennas selector', 'antenna links']</t>
  </si>
  <si>
    <t>Bandwidth efficient Turbo Codes, appeared in recent literature, have been demonstrated good performance in single-antenna links. This paper is motivated by the need for applying such approaches to multiple-antenna links, and fulfilling relatively low-complexity decoding method in Turbo Space-Time coded modulation system. Our scheme is evolved from a symbol-interleaved Turbo Trellis coded modulation, then to make iterative decoding procedure fit in multiple-antenna links, the Zero-Forcing algorithm and an antennas selector are introduced in a 2-trasmitter system.</t>
  </si>
  <si>
    <t>1073-1076</t>
  </si>
  <si>
    <t>IEEE Region 10 Annual International Conference, Proceedings/TENCON</t>
  </si>
  <si>
    <t>60019533;60019533;60019533;60019533</t>
  </si>
  <si>
    <t>57216574559;57217552185;57138717300;7407403421</t>
  </si>
  <si>
    <t>Xie, Kai;Tan, Peiyu;Liu, Dong;Zhao, Yaxing</t>
  </si>
  <si>
    <t>Tianjin</t>
  </si>
  <si>
    <t>Tianjin University</t>
  </si>
  <si>
    <t>Xie K.</t>
  </si>
  <si>
    <t>Improved decoding algorithm and structure of Turbo Space-Time coded modulation</t>
  </si>
  <si>
    <t>10.1109/TENCON.2002.1180309</t>
  </si>
  <si>
    <t>2-s2.0-0038309926</t>
  </si>
  <si>
    <t>Australian Research Council</t>
  </si>
  <si>
    <t>ARC</t>
  </si>
  <si>
    <t>['technical context', 'solar rectennas', 'selective rectenna', 'rights reserved', 'rectifier operation', 'paper reviews', 'optical frequencies', 'major issues', 'lower limit', 'infinite selectivity', 'harmonics production', 'electrical noise']</t>
  </si>
  <si>
    <t>The idea of collecting solar electromagnetic radiation with antenna -rectifier (rectenna) structures was proposed three decades ago but has not yet been achieved. The idea has been promoted as having potential to achieve efficiency approaching 100% but thermodynamic considerations imply a lower limit of 85.4% for a non-frequency-selective rectenna and 86.8% for one with infinite selectivity, assuming maximal concentration in each case. This paper reviews the history and technical context of solar rectennas and discusses the major issues: Thermodynamic efficiency limits, rectifier operation at optical frequencies, harmonics production and electrical noise. ¬© Elsevier Science Ltd. All rights reserved.</t>
  </si>
  <si>
    <t>395-401</t>
  </si>
  <si>
    <t>0038092X</t>
  </si>
  <si>
    <t>Solar Energy</t>
  </si>
  <si>
    <t>6701860648;57202528457;57209350792</t>
  </si>
  <si>
    <t>Corkish, R.;Green, M. A.;Puzzer, T.</t>
  </si>
  <si>
    <t>Corkish R.</t>
  </si>
  <si>
    <t>Solar energy collection by antennas</t>
  </si>
  <si>
    <t>S0038092X03000331</t>
  </si>
  <si>
    <t>10.1016/S0038-092X(03)00033-1</t>
  </si>
  <si>
    <t>2-s2.0-0038375056</t>
  </si>
  <si>
    <t>['‚ äô', '‚ àº2', '‚ àº10', '‚ àº0', 'œ ±,', 'œ ±', 'two species', 'stars typically', 'starless cores', 'small scales', 'single peaks', 'simple solid', 'significant positive', 'significant correlations', 'present results', 'nh3 data', 'mhd waves', 'map sizes', 'line widths', 'haystack telescope', 'gravitational energy', 'general trend', 'fcrao antenna', 'excitation temperatures', 'energetically dominant', 'corresponding value', 'complex motions', 'column densities', 'coherence length', 'central flattening', 'body rotation', 'better modeled', 'angular resolution', '60 low', '6 km', '2 smaller', '1 pc', '03 pc', '01 pc']</t>
  </si>
  <si>
    <t>ISM: clouds | ISM: molecules | ISM: structure | Molecular data | Radio lines: ISM</t>
  </si>
  <si>
    <t>We present results of an extensive mapping survey of N2H+ (1-0) in about 60 low-mass cloud cores already mapped in the NH3 (1, 1) inversion transition line. The survey has been carried out at the FCRAO antenna with an angular resolution of 54‚Ä≥, about 1.5 times finer than the previous ammonia observations made at the Haystack telescope. The comparison between N2H+ and NH3 maps shows strong similarities in the size and morphology of the two molecular species, indicating that they are tracing the same material, especially in starless cores. Cores with stars typically have map sizes about a factor of 2 smaller for N2H+ than for NH3, indicating the presence of denser and more centrally concentrated gas compared to starless cores. The mean aspect ratio is ‚àº2. Significant correlations are found between NH3 and N2H+ column densities and excitation temperatures in starless cores, but not in cores with stars, suggesting a different chemical evolution of the two species. Starless cores are less massive („ÄàMvir„Äâ ‚âÉ 3 M‚äô) than cores with stars („ÄàMvir„Äâ ‚âÉ 9 M‚äô), Velocity gradients range between 0.5 and 6 km s-1 pc-1, similar to what has been found with NH3 data, and the ratio Œ≤ of rotational kinetic energy to gravitational energy has magnitudes between ‚àº10-4 and 0.07, indicating that rotation is not energetically dominant in the support of the cores. "Local" velocity gradients show significant variation in both magnitude and direction, suggesting the presence of complex motions not interpretable as simple solid-body rotation. Integrated intensity profiles of starless cores present a "central flattening" and are consistent with a spherically symmetric density law n ‚àù r-Œ±, where Œ± = 1.2 for r &lt; rbreak and Œ± = 2 for r &gt; rbreak, with rbreak ‚àº 0-03 pc. Cores with stars are better modeled with single density power laws with Œ± ‚â• 2, in agreement with observations of submillimeter continuum emission. Line widths change across the core, but we did not find a general trend: there are cores with significant positive as well as negative linear correlations between Au and the impact parameter b. The deviation in line width correlates with the mean line width, suggesting that the line of sight contains ‚àº 10 coherence lengths. The corresponding value of the coherence length, ‚àº0.01 pc, is similar to the expected cutoff wavelength for MHD waves. This similarity may account for the increased "coherence" of line widths on small scales. Despite finer angular resolution, the majority of N2H+ and NH3 maps show a similar "simple" structure, with single peaks and no elongation.</t>
  </si>
  <si>
    <t>238-263</t>
  </si>
  <si>
    <t>0004637X</t>
  </si>
  <si>
    <t>Astrophysical Journal</t>
  </si>
  <si>
    <t>60021729;60009828;60020680;100503637</t>
  </si>
  <si>
    <t>7003920395;7102130148;7201449590;56210493000</t>
  </si>
  <si>
    <t>Caselli, Paola;Benson, Priscilla J.;Myers, Philip C.;Tafalla, Mario</t>
  </si>
  <si>
    <t>Italy;United States;United States;Spain</t>
  </si>
  <si>
    <t>Florence;Cambridge;Wellesley;Madrid</t>
  </si>
  <si>
    <t>Osservatorio Astrofisico Di Arcetri;Harvard-Smithsonian Center for Astrophysics;Wellesley College;Observ. Astron√≥mico Nacional</t>
  </si>
  <si>
    <t>60021729;60020680;60009828;100503637</t>
  </si>
  <si>
    <t>Caselli P.</t>
  </si>
  <si>
    <t>Dense cores in dark clouds. XIV. N&lt;inf&gt;2&lt;/inf&gt;H&lt;sup&gt;+&lt;/sup&gt; (1-0) maps of dense cloud cores</t>
  </si>
  <si>
    <t>10.1086/340195</t>
  </si>
  <si>
    <t>2-s2.0-0038401633</t>
  </si>
  <si>
    <t>['spreading sequences', 'resulting scheme', 'rake receiver', 'new modulation', 'modulation scheme', 'link transmission', 'known information', 'intersymbol interference', 'fast time', 'especially studied', 'differential space', 'det receiver', 'demodulation schemes', 'cdma systems']</t>
  </si>
  <si>
    <t>DS-CDMA | Rake receiver | Smart antennas | Space-time coding | Spread spectrum | Wireless communications</t>
  </si>
  <si>
    <t>A differential space-time block code (DSTBC) modulation scheme is used to improve the performance of DS-CDMA systems in fast time-dispersive fading channels. The resulting scheme is referred to as the differential space-time block code modulation for DS-CDMA (DSTBC-CDMA) systems. The new modulation and demodulation schemes are especially studied for the down-link transmission of DS-CDMA systems. We present three demodulation schemes, referred to as the differential space-time block code Rake (D-Rake) receiver, differential space-time block code deterministic (D-Det) receiver, and differential space-time block code deterministic de-prefix (D-Det-DP) receiver, respectively. The D-Det receiver exploits the known information of the spreading sequences and their delayed paths deterministically besides the Rake type combination; consequently, it can outperform the D-Rake receiver, which employs the Rake type combination only. The D-Der-DP receiver avoids the effect of intersymbol interference and hence can offer better performance than the D-Det receiver.</t>
  </si>
  <si>
    <t>289-296</t>
  </si>
  <si>
    <t>60013959;60013959;60013959</t>
  </si>
  <si>
    <t>55706006400;7410065637;35555550500</t>
  </si>
  <si>
    <t>Liu, Jianhua;Li, Jian;Larsson, Erik G.</t>
  </si>
  <si>
    <t>Gainesville</t>
  </si>
  <si>
    <t>University of Florida</t>
  </si>
  <si>
    <t>Liu J.</t>
  </si>
  <si>
    <t>Differential space-time block code modulation for DS-CDMA systems</t>
  </si>
  <si>
    <t>10.1155/s1110865702000598</t>
  </si>
  <si>
    <t>2-s2.0-0038480243</t>
  </si>
  <si>
    <t>['outage probabilities', 'multiple antennas', 'information rate', 'found beyond', 'error exponent', 'cutoff rate', 'critical threshold', 'asymptotically optimal', 'asymptotic expressions']</t>
  </si>
  <si>
    <t>Error exponents | Information theory | Space-time channels | Transmit diversity</t>
  </si>
  <si>
    <t>Information theoretic properties of flat fading channels with multiple antennas are investigated. Perfect channel knowledge at the receiver is assumed. Expressions for maximum information rates and outage probabilities are derived. The advantages of transmitter channel knowledge are determined and a critical threshold is found beyond which such channel knowledge gains very little. Asymptotic expressions for the error exponent are found. For the case of transmit diversity closed form expressions for the error exponent and cutoff rate are given. The use of orthogonal modulating signals is shown to be asymptotically optimal in terms of information rate.</t>
  </si>
  <si>
    <t>316-329</t>
  </si>
  <si>
    <t>Grant, Alex</t>
  </si>
  <si>
    <t>University of South Australia</t>
  </si>
  <si>
    <t>Grant A.</t>
  </si>
  <si>
    <t>Rayleigh fading multi-antenna channels</t>
  </si>
  <si>
    <t>10.1155/s1110865702000665</t>
  </si>
  <si>
    <t>2-s2.0-0038504013</t>
  </si>
  <si>
    <t>['vehicle attitude', 'three antennas', 'instantaneously observable', 'imu play', 'important role', 'gps antennas', 'considerable magnitude', 'also shown']</t>
  </si>
  <si>
    <t>GPS | IMU biases | INS | Observability analysis</t>
  </si>
  <si>
    <t>This paper investigates observability properties of strapdown INS aided by a GPS antenna array. The motivation to consider a GPS antenna array is that the lever-arms between the GPS antennas and IMU play an important role in the estimation of vehicle attitude and biases of IMU. It is shown that time-invariant INS error models are observable with measurements from at least three GPS antennas. It is also shown that time-varying error models are instantaneously observable with measurements from three antennas. Numerical simulation results are given to show the effectiveness of multiple GPS antennas on estimating vehicle attitude and biases of IMU when IMU has considerable magnitude of biases.</t>
  </si>
  <si>
    <t>1367-1378</t>
  </si>
  <si>
    <t>KSME International Journal</t>
  </si>
  <si>
    <t>60008783;60008783;60027550;60027550</t>
  </si>
  <si>
    <t>8622642000;7409120564;56371436000;7102975723</t>
  </si>
  <si>
    <t>Hong, Sinpyo;Lee, Man Hyung;Rios, Jose A.;Speyer, Jason L.</t>
  </si>
  <si>
    <t>United States;South Korea</t>
  </si>
  <si>
    <t>Los Angeles;Busan</t>
  </si>
  <si>
    <t>University of California, Los Angeles;Pusan National University</t>
  </si>
  <si>
    <t>60027550;60008783</t>
  </si>
  <si>
    <t>Hong S.</t>
  </si>
  <si>
    <t>Observability analysis of INS with a GPS multi-antenna system</t>
  </si>
  <si>
    <t>10.1007/BF02985129</t>
  </si>
  <si>
    <t>2-s2.0-0038517911</t>
  </si>
  <si>
    <t>['transmit diversity', 'proposed scheme', 'multiuser system', 'main objective', 'input multiple', 'also mitigating']</t>
  </si>
  <si>
    <t>A new scheme combining the space-time block coding (STBC) with the modified Singular Value Decomposition (SVD) methods for the multiuser system in multiple-input multiple-output (MIMO) environment is proposed. The main objective of the proposed scheme is to enhance the performance of the multiuser system by not only the transmit diversity but also mitigating the effect of multiple access interference (MAI) with SVD. Simulation results demonstrate the effectiveness of the proposed scheme.</t>
  </si>
  <si>
    <t>1719-1721</t>
  </si>
  <si>
    <t>Conference Record of the Asilomar Conference on Signals, Systems and Computers</t>
  </si>
  <si>
    <t>100875726;100875726;100875726</t>
  </si>
  <si>
    <t>55267244200;8879380700;56310564900</t>
  </si>
  <si>
    <t>Kim, Kyungseok;Lee, Sok Kyu;Chang, Kyung Hee</t>
  </si>
  <si>
    <t>Mobile Transmission Methodology Team</t>
  </si>
  <si>
    <t>An efficient multiuser access scheme combining the transmit diversity with the modified SVD methods for MIMO channels</t>
  </si>
  <si>
    <t>10.1109/ACSSC.2002.1197069</t>
  </si>
  <si>
    <t>2-s2.0-0038643930</t>
  </si>
  <si>
    <t>['superior scalability', 'software platforms', 'satisfactory results', 'past years', 'less filters', 'hardware solutions', 'fpga implementation', 'faced resorting', 'economical class', 'cic filter', '135 mhz']</t>
  </si>
  <si>
    <t>During the past years, software platforms have proved a superior scalability with respect to hardware solutions. However, wireless communication rates can not be faced resorting only to software. Software Defined Radio paradigm will try to push reconfigurable blocks as near as possible to the antenna. The first block suitable in this implementation is the Digital Down Converter, needed to adapt higher antenna‚Äôs data rate to Intermediate Frequency ones. In this paper a fully reconfigurable IP of a CIC filter, an economical class of multiplier-less filters, is proposed. FPGA implementation has lead to very satisfactory results: 135 MHz on a XCV100E.</t>
  </si>
  <si>
    <t>1010-1014</t>
  </si>
  <si>
    <t>60012162;60012162;60012162;60012162;60012162</t>
  </si>
  <si>
    <t>21833376300;35611651300;7005073371;6506294061;7003268130</t>
  </si>
  <si>
    <t>Girau, G.;Martina, M.;Molino, A.;Terreno, A.;Vacca, F.</t>
  </si>
  <si>
    <t>Girau G.</t>
  </si>
  <si>
    <t>FPGA digital down converter IP for SDR terminals</t>
  </si>
  <si>
    <t>10.1109/ACSSC.2002.1196936</t>
  </si>
  <si>
    <t>2-s2.0-0038644242</t>
  </si>
  <si>
    <t>['three variants', 'thickness meter', 'tests carried', 'tensile tester', 'preliminary pressure', 'natural furs', 'mechanical parameters', 'knitted furs', 'fur groups', 'fur fabrics', 'elasticity e', 'dp parameters', 'best e', 'apparent densities', 'aerial densities']</t>
  </si>
  <si>
    <t>Apparent density | Compression process | Elasticity | Permanent deformation | Pile of knitted furs | Squeezing susceptibility</t>
  </si>
  <si>
    <t>On the basis of a new layer model for compression of furs and fur fabrics, the mechanical parameters of fur such as permanent deformation Dp squeezing susceptibility S, and elasticity E were determined. Three variants of knitted furs and three of natural furs were tested with the use of a tensile tester. In both fur groups, the best E and Dp parameters were obtained for the minimum of apparent densities. However, similar permanent deformation and elasticity were obtained for both groups, and it should be stressed that the aerial densities of natural furs were 2-3 times higher than those of knitted furs. Tests carried out with the use of a tensile tester according to the proposed model allowed us to perform fur thickness determination at a pressure of N=O, as opposed to measurements with the use of a thickness meter, where the preliminary pressure can be different.</t>
  </si>
  <si>
    <t>49-51</t>
  </si>
  <si>
    <t>Fibres and Textiles in Eastern Europe</t>
  </si>
  <si>
    <t>60016104;60016104</t>
  </si>
  <si>
    <t>6504192911;6701419866</t>
  </si>
  <si>
    <t>Patyk, Barbara;Korli≈Ñski, Wladyslaw</t>
  </si>
  <si>
    <t>Lodz</t>
  </si>
  <si>
    <t>Lodz University of Technology</t>
  </si>
  <si>
    <t>Patyk B.</t>
  </si>
  <si>
    <t>Preliminary analysis of the pile properties of fur knitting's during the process of compression</t>
  </si>
  <si>
    <t>2-s2.0-0038741999</t>
  </si>
  <si>
    <t>['thz systems', 'submillimeter wavelengths', 'starting point', 'simulation results', 'simulation methods', 'radiation properties', 'periodic antennas', 'periodic antenna', 'optimum l', 'numerical simulation', 'many submillimeter', 'l ),', 'good performance', 'gaussian beams', 'extension length', 'experimental data', 'effective method', 'coupling efficiencies', 'also calculated']</t>
  </si>
  <si>
    <t>Log periodic antenna | Millimeter/submillimeter detection | Planar antenna | Quasi-optics | Teraherz Detection</t>
  </si>
  <si>
    <t>In this paper, the radiation properties of log-periodic (LP) antennas on extended hemispherical dielectric lenses are investigated. The starting point is the far field pattern for the log-periodic antenna on a semi-infinite silicon substrate obtained from numerical simulation. Then the effects of extended hemispherical silicon dielectric lenses on this far field pattern are evaluated using ray tracing and field integration techniques. The far field patterns out of the lenses are derived as a function of the extension length (L), from which the optimum L can be determined. The coupling efficiencies of the pattern to Gaussian beams are also calculated. The computation results show that the log-periodic antennas have good performance in terms of impedance and pattern and can be used in many submillimeter/THz systems. The simulation methods are verified by comparing the simulation results with experimental data from literature. The utilized approach represents an effective method for log periodic antenna-lens system design at millimeter/submillimeter wavelengths.</t>
  </si>
  <si>
    <t>819-839</t>
  </si>
  <si>
    <t>International Journal of Infrared and Millimeter Waves</t>
  </si>
  <si>
    <t>60022659;60022659;60022659</t>
  </si>
  <si>
    <t>7102796749;7404203179;7202185170</t>
  </si>
  <si>
    <t>Huo, Yanming;Taylor, Geoffrey W.;Bansal, Rajeev</t>
  </si>
  <si>
    <t>Storrs</t>
  </si>
  <si>
    <t>University of Connecticut</t>
  </si>
  <si>
    <t>Huo Y.</t>
  </si>
  <si>
    <t>Planar log-periodic antennas on extended hemishperical silicon lenses for millimeter/submillimeter wave detection applications</t>
  </si>
  <si>
    <t>10.1023/A:1015738932198</t>
  </si>
  <si>
    <t>2-s2.0-0038775212</t>
  </si>
  <si>
    <t>['statistical characteristics', 'spatial fading', 'room size', 'nii lower', 'middle bands', 'measurement results', 'los paths', 'indoor environments', 'frequency range', 'envelope correlation', 'continuous wave', 'coherence bandwidth', 'channel model', 'antenna polarization']</t>
  </si>
  <si>
    <t>Coherence bandwidth | Indoor propagation | Narrowband measurement | Rms delay spread | Wideband measurement</t>
  </si>
  <si>
    <t>This paper presents results of continuous wave and swept frequency response measurements over the frequency range of U-NII lower and middle bands from 5.15GHz to 5.35GHz in indoor environments. From the continuous wave measurements at 5.2GHz, the excess path loss, and the statistical characteristics of the temporal and spatial fading were found. By sweeping the frequency over the band, envelope correlation as a function of frequency was found and the coherence bandwidth (CBW) was determined from the envelope correlation. Using a channel model, the CBW was used to evaluate RMS delay spread. The dependence of CBW on the antenna polarization was simulated and compared with the measurement results. The influence of room size and separation of transmitter and receiver for LOS paths on RMS delay spread was discussed.</t>
  </si>
  <si>
    <t>176-187</t>
  </si>
  <si>
    <t>Journal of Communications and Networks</t>
  </si>
  <si>
    <t>;60108318</t>
  </si>
  <si>
    <t>NYU Tandon School of Engineering</t>
  </si>
  <si>
    <t>Chung H.K.</t>
  </si>
  <si>
    <t>Indoor propagation characteristics at 5.2GHz in home and office environments</t>
  </si>
  <si>
    <t>10.1109/jcn.2002.6596911</t>
  </si>
  <si>
    <t>2-s2.0-0040671357</t>
  </si>
  <si>
    <t>['whereby couples', 'simulation results', 'significant gains', 'performance analysis', 'particularly suitable', 'next generation', 'new family', 'new approach', 'network lifetime', 'mts cooperate', 'mobile terminals', 'mer within', 'geocast services', 'fading channels', 'delivering multicast', 'approach opens', 'analytical framework']</t>
  </si>
  <si>
    <t>Minimum energy routing | Multihop networks | Power combining | Transmit diversity | User cooperation</t>
  </si>
  <si>
    <t>In this paper, we introduce a new approach to the minimum energy routing (MER) for next generation (NG) multihop wireless networks. We remove the widely used assumption of deterministic, distance-based channel model is removed, and analyze the potentials of MER within the context of the realistic channel model, accounting for shadowing and fading. Rather than adopting the conventional unrealistic assumption of perfect power control in a distributed multihop environment, we propose to exploit inherent spatial diversity of mobile terminals (MT) in NG multihop networks and to combat fading using transmit diversity. We propose the cooperation among MTs, whereby couples of MTs cooperate with each other in order to transmit the signal using two MTs as two transmit antennas. We provide the analytical framework for the performance analysis of this scheme in terms of the feasibility and achievable transmit power reduction. Our simulation result indicate that significant gains can be achieved in terms of the reduction of total transmit power and extension of network lifetime. These gains are in the range of 20-100% for the total transmit power, and 25-90% for the network lifetime, depending on the desired error probability. We show that our analytical results provide excellent match with our simulation results. The messaging load generated by our scheme is moderate, and can be further optimized. Our approach opens the way to a new family of channel-aware routing schemes for multihop NG wireless networks in fading channels. It is particularly suitable for delivering multicast/geocast services in these networks.</t>
  </si>
  <si>
    <t>351-362</t>
  </si>
  <si>
    <t>60022904;60022904;60025555</t>
  </si>
  <si>
    <t>7004652285;6603929415;7102732224</t>
  </si>
  <si>
    <t>Catovic, Amer;Tekinay, Sirin;Otsu, Toru</t>
  </si>
  <si>
    <t>Tokyo;Newark</t>
  </si>
  <si>
    <t>Nippon Telegraph and Telephone Corporation;New Jersey Institute of Technology</t>
  </si>
  <si>
    <t>60025555;60022904</t>
  </si>
  <si>
    <t>Catovic A.</t>
  </si>
  <si>
    <t>Reducing transmit power and extending network lifetime via user cooperation in the next generation wireless multihop networks</t>
  </si>
  <si>
    <t>10.1109/JCN.2002.6596659</t>
  </si>
  <si>
    <t>2-s2.0-0040675418</t>
  </si>
  <si>
    <t>['unified description', 'time components', 'synthetic aperture', 'simple structure', 'signal strength', 'serial receiver', 'range ambiguity', 'radar properties', 'radar observations', 'minkowski space', 'limited configurations', 'interferometric radar', 'including resolution', 'image decorrelation', 'hidden variables', 'height resolution', 'geometric construction', 'formulation comes', 'examples drawn', 'essential elements', 'doppler shifts', 'curved worldlines', 'complex phenomena', 'broken symmetry', 'azimuth aliasing', 'atmospheric delays']</t>
  </si>
  <si>
    <t>A derivation of the properties of pulsed radiative imaging systems is presented with examples drawn from conventional, synthetic aperture, and interferometric radar. A geometric construction of the space and time components of a radar observation yields a simple underlying structural equivalence among many of the properties of radar, including resolution, range ambiguity, azimuth aliasing, signal strength, speckle, layover, Doppler shifts, obliquity and slant range resolution, finite antenna size, atmospheric delays, and beam- and pulse-limited configurations. The same simple structure is shown to account for many interferometric properties of radar: height resolution, image decorrelation, surface velocity detection, and surface deformation measurement. What emerges is a simple, unified description of the complex phenomena of radar observations. The formulation comes from fundamental physical concepts in relativistic field theory, of which the essential elements are presented. In the terminology of physics, radar properties are projections of hidden variables - curved worldlines from a broken symmetry in Minkowski space-time - onto a time-serial receiver. ¬© 2002 Optical Society of America.</t>
  </si>
  <si>
    <t>946-956</t>
  </si>
  <si>
    <t>Journal of the Optical Society of America A: Optics and Image Science, and Vision</t>
  </si>
  <si>
    <t>Gabriel, Andrew K.</t>
  </si>
  <si>
    <t>Gabriel A.</t>
  </si>
  <si>
    <t>Fundamental radar properties: Hidden variables in space-time</t>
  </si>
  <si>
    <t>10.1364/JOSAA.19.000946</t>
  </si>
  <si>
    <t>2-s2.0-0041570233</t>
  </si>
  <si>
    <t>['‚ äô', 'young high', 'thirring precession', 'strong gravity', 'strong detection', 'stellar kinematics', 'similar numbers', 'similar mass', 'significant number', 'signal strengths', 'recent x', 'ray observations', 'promising sources', 'pericenter precession', 'orbital plane', 'observations suggest', 'objects reside', 'last phase', 'isotropic emitters', 'gravitational waves', 'globular clusters', 'eccentricity distribution', 'distant galaxies', 'currently reside', 'black holes', 'based detectors', 'also find']</t>
  </si>
  <si>
    <t>Black hole physics | Gravitational waves | Stellar dynamics</t>
  </si>
  <si>
    <t>Recent X-ray observations of galaxies with ROSAT, ASCA, and Chandra have revealed numerous bright off-center point sources that, if isotropic emitters, are likely to be intermediate-mass black holes, with M ‚àº 102-104 M‚äô. The origin of these objects is under debate, but observations suggest that a significant number of them currently reside in young high-density stellar clusters. There is also growing evidence that some Galactic globular clusters harbor black holes of similar mass, from observations of stellar kinematics. In such high-density stellar environments, the interactions of intermediate-mass black holes are promising sources of gravitational waves for ground-based and space-based detectors. Here we explore the signal strengths of binaries containing intermediate-mass black holes or stellar-mass black holes in dense stellar clusters. We estimate that a few to tens per year of these objects will be detectable during the last phase of their inspiral with the advanced Laser Interferometer Gravitational-Wave Observatory detector, and up to tens per year will be seen during merger, depending on the spins of the black holes. We also find that if these objects reside in globular clusters, then tens of sources will be detectable with the Laser Interferometer Space Antenna from the Galactic globular system in a 5 yr integration, and similar numbers will be detectable from more distant galaxies. The signal strength depends on the eccentricity distribution, but we show that there is promise for strong detection of pericenter precession and Lense-Thirring precession of the orbital plane. We conclude by discussing what could be learned about binaries, dense stellar systems, and strong gravity if such signals are detected.</t>
  </si>
  <si>
    <t>438-450</t>
  </si>
  <si>
    <t>Miller, M. Coleman</t>
  </si>
  <si>
    <t>University of Maryland, College Park</t>
  </si>
  <si>
    <t>Miller M.</t>
  </si>
  <si>
    <t>Gravitational radiation from intermediate-mass black holes</t>
  </si>
  <si>
    <t>10.1086/344156</t>
  </si>
  <si>
    <t>2-s2.0-0041630895</t>
  </si>
  <si>
    <t>['‚ âà4', 'unique probe', 'systems like', 'rx j1914', 'require accretion', 'ray flux', 'ray emission', 'putative 569', 'providing evidence', 'present evidence', 'positive œωãá', 'orbital period', 'orbital evolution', 'observations spanning', 'mass transfer', 'mass loss', 'gravitational waves', 'gravitational radiation', 'expected loss', 'degenerate donor', 'degenerate binary', 'candidate double', 'burning dwarf', 'asca data', 'archival rosat', 'angular momentum', 'also discuss', '18 hz']</t>
  </si>
  <si>
    <t>Binaries: general | Novae, cataclysmic variables | White dwarfs | X-rays: binaries | X-rays: stars</t>
  </si>
  <si>
    <t>RX J1914.4+2456 is a candidate double-degenerate binary (AM CVn) with a putative 569 s orbital period. If this identification is correct, then it has one of the shortest binary orbital periods known, and gravitational radiation should drive the orbital evolution and mass transfer if the binary is semidetached. Here we report the results of a coherent timing study of the archival ROSAT and ASCA data, for RX J1914.4+2456. We performed a phase-coherent timing analysis using all observations spanning a ‚âà4.6 yr period. We demonstrate that all the data can be phase-connected, and we present evidence that the 1.756 mHz orbital frequency is increasing at a rate of (8 ¬± 3) √ó 10-18 Hz s-1, consistent with the expected loss of angular momentum from the binary system via gravitational radiation. In addition to providing evidence for the emission of gravitational waves, measurement of the orbital ŒΩÃá constrains models for the X-ray emission and the nature of the secondary. If stable mass accretion drives the X-ray flux, then a positive ŒΩÃá is inconsistent with a degenerate donor. A helium-burning dwarf is compatible if indeed such systems can have periods as short as that of RX J1914.4+2456, an open theoretical question. Our measurement of a positive ŒΩÃá is consistent with the unipolar induction model of Wu et al., which does not require accretion to drive the X-ray flux. We discuss how future timing measurements of RX J1914.4+2456 (and systems like it) with, for example, Chandra and XMM-Newton, can provide a unique probe of the interaction between mass loss and gravitational radiation. We also discuss the importance of such measurements in the context of gravitational wave detection from space, such as is expected in the future with the Laser Interferometer Space Antenna mission.</t>
  </si>
  <si>
    <t>577-584</t>
  </si>
  <si>
    <t>Strohmayer, Tod E.</t>
  </si>
  <si>
    <t>Greenbelt</t>
  </si>
  <si>
    <t>NASA Goddard Space Flight Center</t>
  </si>
  <si>
    <t>Strohmayer T.</t>
  </si>
  <si>
    <t>Evidence for orbital decay of RX J1914.4+2456: Gravitational radiation and the nature of the X-ray emission</t>
  </si>
  <si>
    <t>10.1086/344101</t>
  </si>
  <si>
    <t>2-s2.0-0041632375</t>
  </si>
  <si>
    <t>['zooplanktonic prey', 'stimulus signals', 'spatial resolution', 'rights reserved', 'reproductive migrations', 'potential hindrance', 'peripheral innervation', 'novel function', 'juvenile paddlefish', 'great sensitivity', 'feeding serving', 'extensive population', 'electrosensory system', 'electrophysiological experiments', 'electrical signatures', 'central targets', 'brain based', 'ampullary receptors', 'also describe', '9 cm']</t>
  </si>
  <si>
    <t>Ampullae of Lorenzini | Electrosense | Paddlefish | Rostrum | Zooplankton</t>
  </si>
  <si>
    <t>Behavioral and electrophysiological experiments have shown that the elongated paddlefish rostrum, with its extensive population of ampullae of Lorenzini, constitutes a passive electrosensory antenna of great sensitivity and spatial resolution. As demonstrated in juvenile paddlefish, the passive electrosense serves a novel function in feeding serving as the primary, if not exclusive sensory modality for the detection and capture of zooplanktonic prey. Ampullary receptors are sensitive to the weak electrical fields of plankton from distances up to 9 cm, and juvenile paddlefish capture plankton individually with great swimming dexterity in the absence of vision or other stimulus signals. Paddlefish also detect and avoid metal obstacles, the electrical signatures of which are a potential hindrance to their feeding and reproductive migrations. The ampullary receptors, their peripheral innervation and central targets in the dorsal octavolateral nucleus, are described. We also describe the ascending and descending neuronal circuitry of the electrosensory system in the brain based on tracer studies using dextran amines. ¬© 2003 Elsevier Ltd. All rights reserved.</t>
  </si>
  <si>
    <t>363-377</t>
  </si>
  <si>
    <t>Journal of Physiology Paris</t>
  </si>
  <si>
    <t>September/December 2002</t>
  </si>
  <si>
    <t>60030171;60007493;60030171</t>
  </si>
  <si>
    <t>7007036550;56846466900;6602629287</t>
  </si>
  <si>
    <t>Wilkens, Lon A.;Hofmann, Michael H.;Wojtenek, Winfried</t>
  </si>
  <si>
    <t>United States;Germany</t>
  </si>
  <si>
    <t>St. Louis;Bonn</t>
  </si>
  <si>
    <t>University of Missouri-St. Louis;Universit√§t Bonn</t>
  </si>
  <si>
    <t>60030171;60007493</t>
  </si>
  <si>
    <t>Wilkens L.</t>
  </si>
  <si>
    <t>The electric sense of the paddlefish: A passive system for the detection and capture of zooplankton prey</t>
  </si>
  <si>
    <t>S0928425703000159</t>
  </si>
  <si>
    <t>10.1016/S0928-4257(03)00015-9</t>
  </si>
  <si>
    <t>2-s2.0-0041823517</t>
  </si>
  <si>
    <t>['theoretical performance', 'rayleigh fading', 'provide bounds', 'outage probabilities', 'mean ber', 'macrodiversity case', 'fundamental difference', 'exact analysis', 'different antennas', 'derived exactly', 'arbitrary powers', 'additive noise']</t>
  </si>
  <si>
    <t>Adaptive arrays | Diversity methods | Interference suppression | Macrodiversity | Rayleigh channels</t>
  </si>
  <si>
    <t>The theoretical performance of MMSE linear microdiversity combining in Rayleigh fading, additive interference channels has already been derived exactly in the literature. In the macrodiversity case the fundamental difference is that any given source may well have different average received powers at the different antennas. This makes an exact analysis more difficult and hence for the macrodiversity case we derive a bound on the mean BER and a semi-analytic upper bound on outage probabilities. Hence we provide bounds on the performance of MMSE linear microdiversity combining in Rayleigh fading with additive noise and any number of interferers with arbitrary powers.</t>
  </si>
  <si>
    <t>102-107</t>
  </si>
  <si>
    <t>60020585;100698042;60077600</t>
  </si>
  <si>
    <t>7406996870;7402971342;7404528567</t>
  </si>
  <si>
    <t>Smith, Peter J.;Gao, Hongsheng;Clark, Martin V.</t>
  </si>
  <si>
    <t>United States;New Zealand;New Zealand</t>
  </si>
  <si>
    <t>Natick;Christchurch;Wellington</t>
  </si>
  <si>
    <t>The MathWorks, Inc.;University of Canterbury;Datamine Ltd.</t>
  </si>
  <si>
    <t>60077600;60020585;100698042</t>
  </si>
  <si>
    <t>Smith P.</t>
  </si>
  <si>
    <t>Performance bounds for MMSE linear macrodiversity combining in Rayleigh fading, additive interference channels</t>
  </si>
  <si>
    <t>10.1109/JCN.2002.6596892</t>
  </si>
  <si>
    <t>2-s2.0-0041846962</t>
  </si>
  <si>
    <t>['type actuators', 'sub reflector', 'stack coupled', 'reflector surface', 'pvdf actuators', 'power screw', 'modeled similar', 'maintained without', 'final shape', 'electromechanical model', 'desired shape', 'continuous application']</t>
  </si>
  <si>
    <t>In this research, an antenna's far field radiation pattern is controlled by controlling the shape of a sub reflector in a Cassegrain antenna system. The antenna is actuated using multiple point actuators in contact with the reflector surface. A lead zircamate titanate (PZT) stack coupled with a friction-based compliant mechanism gives the point actuators used in this design an advantage over similar studies using PZT bimorph or PVDF actuators. The main advantage stems from the fact that the displacement can be maintained without the continuous application of voltage. An electromechanical model is used to describe the motion of the stack, and the friction based compliant mechanism is modeled similar to power screw-type actuators. A combined finite element-electromagnetic analysis code is used to determine the desired shape of the reflector and the corresponding actuator displacements. The final shape of the reflector is verified using stereo photogrammetry.</t>
  </si>
  <si>
    <t>125-136</t>
  </si>
  <si>
    <t>1045389X</t>
  </si>
  <si>
    <t>Journal of Intelligent Material Systems and Structures</t>
  </si>
  <si>
    <t>February/March 2002</t>
  </si>
  <si>
    <t>60030821;60003500</t>
  </si>
  <si>
    <t>6602628049;35580630500</t>
  </si>
  <si>
    <t>Angelino, Marc R.;Washington, Gregory N.</t>
  </si>
  <si>
    <t>Chicago;Columbus</t>
  </si>
  <si>
    <t>Boeing Corporation;The Ohio State University</t>
  </si>
  <si>
    <t>Angelino M.</t>
  </si>
  <si>
    <t>Design and construction of a piezoelectric point actuated active aperture antenna</t>
  </si>
  <si>
    <t>10.1177/104538902761402521</t>
  </si>
  <si>
    <t>2-s2.0-0041847007</t>
  </si>
  <si>
    <t>['relative position', 'received signal', 'proposed compensator', 'paper proposes', 'ofdm signal', 'ofdm ),', 'novel array', 'fast time', 'compensator estimates', 'certain point', 'carrier frequency', '600 mhz']</t>
  </si>
  <si>
    <t>This paper proposes a novel array-antenna-assisted Doppler spread compensator for orthogonal frequency division multiplexing (OFDM), which is sensitive to fast time-variation of the radio propagation channel. In the proposed compensator, a linear array antenna is installed on top of the vehicle. The compensator estimates the received signal at a certain point on the linear array antenna by using space domain interpolation. Because the relative position of the estimated receiving point with respect to the ground does not change during the effective symbol duration of an OFDM signal, the time variation due to the movement of the vehicle can be compensated for. Computer simulation shows that the compensator can compensate for the bit error rate performance degradation due to time-variation of the channel when the velocity of the vehicle is up to 180km/h and a two-element array antenna is used at the carrier frequency of 600 MHz. The bit error rate performance can be further improved by using a four-element array antenna.</t>
  </si>
  <si>
    <t>507-512</t>
  </si>
  <si>
    <t>1124318X</t>
  </si>
  <si>
    <t>European Transactions on Telecommunications</t>
  </si>
  <si>
    <t>60025017;60025017;60025017</t>
  </si>
  <si>
    <t>35413687500;7103233466;7501431163</t>
  </si>
  <si>
    <t>Okada, Minoru;Takayanagi, Hideaki;Yamamoto, Heiichi</t>
  </si>
  <si>
    <t>Ikoma</t>
  </si>
  <si>
    <t>Nara Institute of Science and Technology</t>
  </si>
  <si>
    <t>Okada M.</t>
  </si>
  <si>
    <t>Array antenna assisted doppler spread compensator for OFDM</t>
  </si>
  <si>
    <t>10.1002/ett.4460130511</t>
  </si>
  <si>
    <t>2-s2.0-0041902277</t>
  </si>
  <si>
    <t>['well known', 'ustm signals', 'unitary space', 'uncoded ustm', 'time modulation', 'system performance', 'symbol interleaving', 'scheme increases', 'promising approach', 'optimal codes', 'low diversity', 'known either', 'iterative decoding', 'improved significantly', 'id ).', 'diversity order']</t>
  </si>
  <si>
    <t>Bit-interleaving | Iterative detection | Trellis codes | Unitary space-time modulation | Wireless communications</t>
  </si>
  <si>
    <t>Unitary space-time modulation (USTM) has recently been proposed as a promising approach to employ multiple antennas when the channel state information is not known either to the transmitter or to the receiver. In particular, optimal codes for USTM signals are being searched to improve the reliability. It is well known that trellis codes provide maximum free Euclidean distance but have a low diversity. In this paper, we propose a scheme of bit-interleaved (BI) trellis coded USTM with iterative decoding (ID). This scheme increases the diversity order while preserving reasonable minimum Euclidean distance. It is shown that with a moderate complexity increase, system performance can be improved significantly when compared with both uncoded USTM and trellis coded USTM with symbol interleaving. ¬© 2001 IEEE.</t>
  </si>
  <si>
    <t>84-88</t>
  </si>
  <si>
    <t>57003828100;55666697100</t>
  </si>
  <si>
    <t>Li, Tao;Letaief, Khaled Ben</t>
  </si>
  <si>
    <t>Li T.</t>
  </si>
  <si>
    <t>Bit-interleaved trellis coded unitary space-time modulation with iterative decoding</t>
  </si>
  <si>
    <t>10.1109/WCNC.2002.993468</t>
  </si>
  <si>
    <t>2-s2.0-0042000081</t>
  </si>
  <si>
    <t>['standard compatibility', 'easily applied', 'different dvb', 'applied exemplarily']</t>
  </si>
  <si>
    <t>In this paper, we investigate different antenna diversity concepts, which can be easily applied to orthogonal frequency division multiplexing (OFDM) systems. The focus is on standard compatibility, i.e. these schemes can be implemented to already existing OFDM systems without changing the standards. The introduced diversity techniques are applied exemplarily to the DVB-T system. Bit error performance investigations were done by simulation for different DVB-T and diversity parameter sets.</t>
  </si>
  <si>
    <t>531-538</t>
  </si>
  <si>
    <t>6603025451;7103104969</t>
  </si>
  <si>
    <t>Dammann, Armin;Kaiser, Stefan</t>
  </si>
  <si>
    <t>Dammann A.</t>
  </si>
  <si>
    <t>Transmit/receive-antenna diversity techniques for OFDM systems</t>
  </si>
  <si>
    <t>10.1002/ett.4460130514</t>
  </si>
  <si>
    <t>2-s2.0-0042403651</t>
  </si>
  <si>
    <t>['uniform accuracy', 'strongly dependent', 'simple expression', 'shown analytically', 'method discussed', 'hence using', 'fan filter', 'different angles', 'different accuracies', 'designed according', 'conventional estimators', 'computer simulations', 'coefficients necessary', 'bearing estimation']</t>
  </si>
  <si>
    <t>Conventional estimators of the bearing angle suffer from different accuracies for different angles. In the method discussed in this letter, a set of two-dimensional digital filters are employed for beamforming. Each filter is called a fan filter and performs broadband characteristics. It will be shown analytically that the accuracy of the bearing estimation is strongly dependent to the angle of arrival in such a way that it is maximum in the broadside and minimum in the endfire of the antenna. We will derive a simple expression for calculating the number of coefficients necessary for beamforming with uniform accuracy. A set of filters is then designed according to this criteria. It will be demonstrated by computer simulations that in the presence of noisy broadband incoming signals, the estimation of different arriving angles is accomplished with almost the same accuracy and hence using this method a complex and separately sectored antenna will not be required.</t>
  </si>
  <si>
    <t>621-624</t>
  </si>
  <si>
    <t>6701474999;7102287283</t>
  </si>
  <si>
    <t>Ghavami, Mohammad;Kohno, Ryuji</t>
  </si>
  <si>
    <t>Ghavami M.</t>
  </si>
  <si>
    <t>A new broadband uniform accuracy DOA estimator</t>
  </si>
  <si>
    <t>10.1002/ett.4460130610</t>
  </si>
  <si>
    <t>2-s2.0-0042695964</t>
  </si>
  <si>
    <t>['time axis', 'synchronous multi', 'sufficient statistic', 'space diversity', 'significant improvement', 'separately supplied', 'preamble period', 'paper derives', 'packet transmission', 'optimal weights', 'multiple paths', 'multipath propagation', 'maximum likelihood', 'future study', 'especially made', 'data characterizing', 'cyclically shifted', 'conventional way', 'circular circumference', 'cdma users', 'carrier channels', 'antenna elements', 'algorithm performs', 'acquisition period']</t>
  </si>
  <si>
    <t>This paper derives the Maximum Likelihood (ML) algorithm for jointly estimating Direction Of Arrival (DOA) and delay path characteristics of multipath propagation by using array antennas whose elements are placed on a circular circumference. The algorithm is especially made of in a quasi-synchronous Multi-Carrier (MC) / Code Division Multiple Access (CDMA) systems in order to achieve the optimal diversity effect. The estimated channel characteristics may be used in Multiple Access Interference (MAI) cancellation or suppression, which remains as the subject of future study. Assuming in the acquisition period, e. g. the preamble period of packet transmission, mutually orthogonal codes are assigned to the set of multiple carrier channels of the CDMA users and the assignments are cyclically shifted from one symbol period to another. Each of the received carrier channel signals at each of the antenna elements is correlated on the time axis with the orthogonal code assigned to each user and in this way the data characterizing the radio wave propagation from each of the users can be separately supplied to the algorithm to follow. The algorithm performs a 2-dimensional Discrete Fourier Transform (DFT) on the signal sequence thus supplied from the antenna elements and the carrier channels, giving a sufficient statistic by which the DOA and delay path characteristics can be estimated for each of the multiple paths from each of the users. Use of the estimation is demonstrated to obtain the optimal weights for frequency-space diversity and significant improvement in Bit Error Rate (BER) performance was observed over the conventional way of obtaining the weights.</t>
  </si>
  <si>
    <t>495-505</t>
  </si>
  <si>
    <t>60025141;60025141;60025141;60025141</t>
  </si>
  <si>
    <t>55738484600;56249094600;7004443158;37110824500</t>
  </si>
  <si>
    <t>Fujii, Masahiro;Suzuki, Shinnosuke;Itami, Makoto;Itoh, Kohji</t>
  </si>
  <si>
    <t>Tokyo University of Science</t>
  </si>
  <si>
    <t>Fujii M.</t>
  </si>
  <si>
    <t>Joint direction of arrival and delay channel characteristics estimation using circular array antenna for optimal frequency-space diversity in MC/CDMA receivers</t>
  </si>
  <si>
    <t>10.1002/ett.4460130510</t>
  </si>
  <si>
    <t>2-s2.0-0042904445</t>
  </si>
  <si>
    <t>['uniquely defined', 'resonant frequency', 'performance properties', 'overall height', 'geometry alone', 'fractal geometry', 'essentially exhibit', 'electromagnetic behavior']</t>
  </si>
  <si>
    <t>Fractal antennas | Fractals | Monopoles</t>
  </si>
  <si>
    <t>The Koch fractal monopole antenna has been shown to exhibit a lower resonant frequency than a simple Euclidean monopole having the same overall height. The performance properties of the Koch fractal monopole have primarily been attributed to its fractal geometry. Here, the performance properties of the Koch fractal monopole, normal mode helix, and two meander line configurations are considered. While the resonant frequency of these antennas is a function of both the antenna's geometry and total wire length, it is demonstrated that when these antennas are made to be resonant at the same frequency, they essentially exhibit the same performance characteristics independent of the differences in their geometry and total wire length. It is demonstrated that the electromagnetic behavior of the Koch fractal monopole is not uniquely defined by its geometry alone. ¬© 2002 IEEE.</t>
  </si>
  <si>
    <t>74-76</t>
  </si>
  <si>
    <t>IEEE Antennas and Wireless Propagation Letters</t>
  </si>
  <si>
    <t>Best, Steven R.</t>
  </si>
  <si>
    <t>Townsend</t>
  </si>
  <si>
    <t>Best S.</t>
  </si>
  <si>
    <t>On the resonant properties of the Koch fractal and other wire monopole antennas</t>
  </si>
  <si>
    <t>10.1109/LAWP.2002.802550</t>
  </si>
  <si>
    <t>2-s2.0-0043094136</t>
  </si>
  <si>
    <t>['thz system', 'test bed', 'technique emulates', 'show examples', 'results broaden', 'refractive indices', 'refractive index', 'permits us', 'migration procedure', 'made possible', 'inverse problem', 'imaged components', 'geophysical prospecting', 'dielectric targets', 'data collection', 'cycle pulses', 'also demonstrate']</t>
  </si>
  <si>
    <t>We describe a new imaging method using single-cycle pulses of terahertz (THz) radiation. This technique emulates the data collection and image processing procedures developed for geophysical prospecting and is made possible by the availability of fiber-coupled THz receiver antennas. We use a migration procedure to solve the inverse problem; this permits us to reconstruct the location, the shape, and the refractive index of targets. We show examples for both metallic and dielectric model targets, and we perform velocity analysis on dielectric targets to estimate the refractive indices of imaged components. These results broaden the capabilities of THz imaging systems and also demonstrate the viability of the THz system as a test bed for the exploration of new seismic processing methods. ¬© 2002 Optical Society of America.</t>
  </si>
  <si>
    <t>1432-1442</t>
  </si>
  <si>
    <t>60005286;60005286;60005286;60005286</t>
  </si>
  <si>
    <t>6602894602;7004264390;35580714600;7004931461</t>
  </si>
  <si>
    <t>Dorney, Timothy D.;Symes, William W.;Baraniuk, Richard G.;Mittleman, Daniel M.</t>
  </si>
  <si>
    <t>Dorney T.</t>
  </si>
  <si>
    <t>Terahertz multistatic reflection imaging</t>
  </si>
  <si>
    <t>10.1364/JOSAA.19.001432</t>
  </si>
  <si>
    <t>2-s2.0-0043125485</t>
  </si>
  <si>
    <t>['based super']</t>
  </si>
  <si>
    <t>In this paper, we present the formulation of the super-exponential blind adaptive beamforming algorithm, which is an extension of the cumulant-based super-exponential blind deconvolution theory presented by Shalvi and Weinstein. Simulation results show the efficacy of the algorithm.</t>
  </si>
  <si>
    <t>3073-3076</t>
  </si>
  <si>
    <t>60001271;60001271;60000009;60018029</t>
  </si>
  <si>
    <t>10142979700;35511585800;56848471800;7401898890</t>
  </si>
  <si>
    <t>Yang, Kehu;Ohira, Takashi;Zhang, Yimin;Chi, Chong Yung</t>
  </si>
  <si>
    <t>Taiwan;Japan;United States</t>
  </si>
  <si>
    <t>Hsinchu;Kyoto;Villanova</t>
  </si>
  <si>
    <t>National Tsing Hua University;Advanced Telecommunications Research Institute International (ATR);Villanova University</t>
  </si>
  <si>
    <t>60018029;60001271;60000009</t>
  </si>
  <si>
    <t>Yang K.</t>
  </si>
  <si>
    <t>A super-exponential blind adaptive beamforming algorithm</t>
  </si>
  <si>
    <t>10.1109/ICASSP.2002.5745298</t>
  </si>
  <si>
    <t>2-s2.0-0043262188</t>
  </si>
  <si>
    <t>['wide range', 'starburst phenomenon', 'starburst galaxies', 'star clusters', 'significant role', 'significant number', 'primary galaxy', 'minor merger', 'interactions play', 'interaction without', 'famous examples', 'event disturbs', 'band study']</t>
  </si>
  <si>
    <t>Starburst galaxies are extremely luminous objects with an abundance of young massive stars and a disturbed optical morphology. Famous examples such as the Antennae, involve major mergers, but the starburst phenomenon can also be triggered in a more gentle, minor merger. Such an event disturbs but does not disrupt the primary galaxy (i.e. the primary will recover from the interaction without a drastic jump along the Hubble sequence). In such an interaction a significant number of super-star clusters (SSCs) are formed, which may be the progenitors of present-day globular clusters. The ubiquity of globular cluster systems among a wide range of galaxy types suggests that these interactions play a significant role in the evolution of 'normal' galaxies. Therefore to understand the formation and evolution of galaxies, it is essential to understand such processes. Here we present a HST WFPC2 broad-band study of three starburst galaxies with different merger histories.</t>
  </si>
  <si>
    <t>417-418</t>
  </si>
  <si>
    <t>0004640X</t>
  </si>
  <si>
    <t>Astrophysics and Space Science</t>
  </si>
  <si>
    <t>60023599;60032179</t>
  </si>
  <si>
    <t>8267761600;35425327000</t>
  </si>
  <si>
    <t>Homeier, Nicole;Gallagher, J. S.</t>
  </si>
  <si>
    <t>Madison;Garching bei Munchen</t>
  </si>
  <si>
    <t>University of Wisconsin-Madison;European Southern Observatory</t>
  </si>
  <si>
    <t>60032179;60023599</t>
  </si>
  <si>
    <t>Homeier N.</t>
  </si>
  <si>
    <t>Merger-induced starbursts</t>
  </si>
  <si>
    <t>10.1023/A:1019595214272</t>
  </si>
  <si>
    <t>2-s2.0-0141570412</t>
  </si>
  <si>
    <t>FE564/1-1</t>
  </si>
  <si>
    <t>['ymcs merge', 'ucds ).', 'tidal field', 'stellar super', 'star clusters', 'ssc ))', 'shifts appropriate', 'rich galaxies', 'new population', 'merger objects', 'lower limits', 'intrinsic sizes', 'compact dwarfs', 'band magnitudes', 'absolute b', '5 mg', '1998 ),']</t>
  </si>
  <si>
    <t>Galaxies: Dwarfs | Galaxies: evolution | Galaxies: formation | Galaxies: Interaction | Galaxies: Star Clusters | Methods: N-body simulations</t>
  </si>
  <si>
    <t>Recent spectroscopic observations of galaxies in the Fornax-Cluster reveal nearly unresolved 'star-like' objects with red-shifts appropriate to the Fornax-Cluster. These objects have intrinsic sizes of ‚âà 100 pc and absolute B-band magnitudes in the range -14 &lt; MB &lt; -11.5 mg and lower limits for the central surface brightness ŒºB ‚â• 23 mag/arcsec2 (Phillipps et al., 2001, Hilker et al., 1999), and so appear to constitute a new population of ultra-compact dwarf galaxies (UCDs). Such compact dwarfs were predicted to form from the amalgamation of stellar super-clusters (= clusters of star clusters; not to confuse with super stellar clusters (SSC)) by P. Kroupa (1998), which ate rich aggregates of young massive star clusters (YMCs) that can form in collisions between gas-rich galaxies. Here we present the evolution of super-clusters in a tidal field. The YMCs merge on a few super-cluster crossing times. Super-clusters that are initially as concentrated and massive as Knot S in the interacting Antennae galaxies (Whitmore et al., 1999) evolve to merger objects that are long-lived and show properties comparable to the newly discovered UCDs.</t>
  </si>
  <si>
    <t>355-358</t>
  </si>
  <si>
    <t>60012345;60012345</t>
  </si>
  <si>
    <t>23008443500;7003922574</t>
  </si>
  <si>
    <t>Fellhauer, M.;Kroupa, P.</t>
  </si>
  <si>
    <t>Kiel</t>
  </si>
  <si>
    <t>Christian-Albrechts-Universit√§t zu Kiel</t>
  </si>
  <si>
    <t>Fellhauer M.</t>
  </si>
  <si>
    <t>Merging massive star clusters as building blocks of dwarf galaxies?</t>
  </si>
  <si>
    <t>10.1023/A:1019551203852</t>
  </si>
  <si>
    <t>2-s2.0-0141570433</t>
  </si>
  <si>
    <t>['tidal field', 'tidal arms', 'tdg ).', 'regions consist', 'ngc 4038', 'merging process', 'merger object', 'internal parameters', 'important mechanism', 'hcg 92', 'future fate', 'famous antennae', 'dwarf galaxy', 'detailed study', 'configurations merge', 'clusters ).']</t>
  </si>
  <si>
    <t>Dwarf galaxies, galaxies | Interaction, galaxies | Merging | Methods | Numerical, galaxies | Star clusters, star clusters</t>
  </si>
  <si>
    <t>Interacting galaxies like the famous Antennae (NGC 4038/4039) or Stephan's Quintet (HCG 92) show considerable star forming activity in their tidal arms. High resolution images (e.g. from HST-observations) indicate that these regions consist of up to hundreds of massive stellar clusters or tidal dwarf galaxies (TDG). In this paper we want to investigate the future fate of these clusters of massive star clusters (in this work called super-clusters). We simulate compact super-clusters in the tidal field of a host-galaxy and investigate the influence of orbital and internal parameters on the rate and timescale of the merging process. We show that it is possible that such configurations merge and build a dwarf galaxy, which could be an important mechanism of how long-lived dwarf satellite galaxies form. A detailed study of the merger object will appear in a follow-up paper.</t>
  </si>
  <si>
    <t>113-131</t>
  </si>
  <si>
    <t>Celestial Mechanics and Dynamical Astronomy</t>
  </si>
  <si>
    <t>60072297;60027272;60012345;60072297</t>
  </si>
  <si>
    <t>23008443500;7003290548;7003922574;6701527502</t>
  </si>
  <si>
    <t>Fellhauer, M.;Baumgardt, H.;Kroupa, P.;Spurzem, R.</t>
  </si>
  <si>
    <t>Germany;United Kingdom;Germany</t>
  </si>
  <si>
    <t>Heidelberg;Edinburgh;Kiel</t>
  </si>
  <si>
    <t>Astronomisches Rechen-Institut Heidelberg;The University of Edinburgh;Christian-Albrechts-Universit√§t zu Kiel</t>
  </si>
  <si>
    <t>60072297;60027272;60012345</t>
  </si>
  <si>
    <t>Merging timescales and merger rates of star clusters in dense star cluster complexes</t>
  </si>
  <si>
    <t>10.1023/A:1014597702936</t>
  </si>
  <si>
    <t>2-s2.0-0141857759</t>
  </si>
  <si>
    <t>['waveform envelopes', 'theoretical predictions', 'spacecraft observations', 'solar wind', 'plasma frequency', 'orthogonal antennas', 'one interpretation', 'often irregular', 'nearly aligned', 'mode conversion', 'langmuir waves', 'irregular waveforms', 'evanescent regions', 'electromagnetic nature', 'density inhomogeneities', 'density gradient', 'copyright 2002', 'characteristic dual', 'beating associated', 'angle reflection', 'alternative interpretation']</t>
  </si>
  <si>
    <t>Density inhomogeneities | Langmuir waves | Tunneling</t>
  </si>
  <si>
    <t>Spacecraft observations of beat-like Langmuir waveforms on two orthogonal antennas in Earth's foreshock and the solar wind have been interpreted as beating associated with large-angle reflection of Langmuir waves from density inhomogeneities or nonlinear decay processes. However, the waveforms are often irregular, with uncorrelated waveform envelopes on orthogonal antennas. One interpretation is that irregular waveforms are a manifestation of the electromagnetic nature of Langmuir waves scattered to low wave numbers in the inhomogeneous solar wind. An alternative interpretation, investigated here, is that the shape of the waveform envelopes on orthogonal antennas becomes substantially different as Langmuir waves tunnel through evanescent regions, where the local plasma frequency in the inhomogeneous plasma exceeds the Langmuir wave frequency. We demonstrate that observations of uncorrelated waveform envelopes on orthogonal antennas are consistent with theoretical predictions for Langmuir wave tunneling in evanescent regions in the inhomogeneous solar wind. Incident Langmuir waves which are nearly aligned with the density gradient are also partially converted to transverse electromagnetic waves at the plasma frequency. The characteristic dual-antenna waveform signature of mode conversion is difficult to detect for typical solar wind parameters. Copyright 2002 by the American Geophysical Union.</t>
  </si>
  <si>
    <t>A10</t>
  </si>
  <si>
    <t>Journal of Geophysical Research: Space Physics</t>
  </si>
  <si>
    <t>60025709;60029392;60025709</t>
  </si>
  <si>
    <t>6602101753;7102795724;56431291100</t>
  </si>
  <si>
    <t>Willes, A. J.;Bale, S. D.;Cairns, Iver H.</t>
  </si>
  <si>
    <t>United States;Australia</t>
  </si>
  <si>
    <t>Berkeley;Sydney</t>
  </si>
  <si>
    <t>Space Sciences Laboratory at UC Berkeley;The University of Sydney</t>
  </si>
  <si>
    <t>60029392;60025709</t>
  </si>
  <si>
    <t>Willes A.J.</t>
  </si>
  <si>
    <t>Evidence for Langmuir wave tunneling in the inhomogeneous solar wind</t>
  </si>
  <si>
    <t>10.1029/2002JA009259</t>
  </si>
  <si>
    <t>2-s2.0-0142172429</t>
  </si>
  <si>
    <t>['trading performance', 'superior performance', 'scattering environment', 'recent theoretical', 'receive antennas', 'optimum decoding', 'offers flexibility', 'linear dispersion', 'layered space', 'experimental studies', 'decoding complexity', 'bandwidth efficiency', 'affordable complexity']</t>
  </si>
  <si>
    <t>Recent theoretical and experimental studies have shown that with affordable complexity, layered space-time (LST) transmissions can attain very high spectral efficiency in a rich-scattering environment. In this paper, we propose a novel high rate linearly precoded LST system, which allows for any number of transmit and receive antennas, and offers flexibility in trading performance with bandwidth efficiency and decoding complexity. Even with sub-optimum decoding, the system enjoys considerable transmit diversity gains. Its superior performance over existing uncoded V-BLAST and linear dispersion (LD) codes is confirmed by simulations. ¬© 2001 IEEE.</t>
  </si>
  <si>
    <t>471-476</t>
  </si>
  <si>
    <t>7102403575;56373660100;36049280600</t>
  </si>
  <si>
    <t>Xin, Yan;Liu, Zhiqiang;Giannakis, Georgios B.</t>
  </si>
  <si>
    <t>Xin Y.</t>
  </si>
  <si>
    <t>High-rate layered space-time transmissions based on constellation-rotation</t>
  </si>
  <si>
    <t>10.1109/WCNC.2002.993541</t>
  </si>
  <si>
    <t>2-s2.0-0242291653</t>
  </si>
  <si>
    <t>['require characterization', 'radio channel', 'multipath delay', 'life distance']</t>
  </si>
  <si>
    <t>Direct sequence code division multiple access (DS-CDMA) | Finger life distance | Rake receiver</t>
  </si>
  <si>
    <t>Future mobile communication systems based on direct sequence code division multiple access (DS-CDMA) require characterization of the radio channel in the multipath delay (i.e., Rake linger) domain (for short, the finger domain). CDMA system designers require channel information about number of significant Rake fingers and their lifetime. This work presents analysis of urban microcellular measurement results for obtaining the active Rake fingers and their life distance. ¬© 2002 IEEE.</t>
  </si>
  <si>
    <t>50-52</t>
  </si>
  <si>
    <t>60103653;60103653;60103653</t>
  </si>
  <si>
    <t>Experimental evaluation of Rake finger life distance for CDMA systems</t>
  </si>
  <si>
    <t>10.1109/LAWP.2002.805122</t>
  </si>
  <si>
    <t>2-s2.0-0242417659</t>
  </si>
  <si>
    <t>['vibration reduction', 'tower type', 'tower structures', 'steel towers', 'steel chimneys', 'reduce vibrations', 'optimum parameters', 'mvd mating', 'last years', 'first group', 'design solutions', 'considerable range', 'conclusions placed', 'briefly described', '1 ].']</t>
  </si>
  <si>
    <t>Mechanical vibration dampers (MVD) can be used for reduction of vibrations of tower type structures. A method of determination of optimum parameters of MVD mating with this type of structures is briefly described in the paper. The elaborated computational method became the basis for design solutions. During the last years in Poland, MVD have been applied to reduce vibrations of transmitting antennas installed on the tops of several guyed masts and steel towers. Observations by users of the objects, on which the first group of mechanical vibration dampers had been installed, was presented and analyzed in [1]. Remarks and conclusions placed in the questionnaires of the users of the objects fully confirmed efficiency of these dampers at a considerable range of building's vibration reduction. Since the publication [1] a number of new dampers cooperating with tower structures (masts, steel chimneys) were designed and constructed. New observation results of behavior of the structures with dampers during exploitation have also been collected. All this has been used in this paper for presentation of generalizing conclusions useful mainly for designers of tower type - structures that must be protected against vibrations.</t>
  </si>
  <si>
    <t>452-459</t>
  </si>
  <si>
    <t>International Journal of Fluid Mechanics Research</t>
  </si>
  <si>
    <t>60013463;60013463</t>
  </si>
  <si>
    <t>6603770414;6602976477</t>
  </si>
  <si>
    <t>Kawecki, Janusz;Maslowski, Ryszard</t>
  </si>
  <si>
    <t>Krakow</t>
  </si>
  <si>
    <t>Politechnika Krakowska</t>
  </si>
  <si>
    <t>Kawecki J.</t>
  </si>
  <si>
    <t>Examples of application of mechanical vibration dampers mating with tower-type structures</t>
  </si>
  <si>
    <t>10.1615/interjfluidmechres.v29.i3-4.210</t>
  </si>
  <si>
    <t>2-s2.0-0344550373</t>
  </si>
  <si>
    <t>['system parameters', 'specific user', 'smart antennas', 'proposed technique', 'proposed approach', 'powerful means', 'main characteristics', 'issues related', 'cellular system', 'base stations']</t>
  </si>
  <si>
    <t>Base station architecture | Cellular systems | Interference mitigation techniques | Smart antennas</t>
  </si>
  <si>
    <t>Smart antennas are a powerful means to provide the increased bandwidth efficiency needed to deliver advanced third generation (3G) interactive multimedia services anywhere and anytime. In this paper we focus on the development of smart antennas located at the base stations of a code division multiple access (CDMA) cellular system. First, we review the main characteristics of antenna array systems and highlight some issues related to the inclusion of smart antennas in a 3G CDMA system. A classification of the proposed beamforming techniques and a discussion on the advantages and drawbacks of smart antennas are provided. Then, we introduce an original smart antenna technique based on rotation and resizing of the available sectors much simpler than common smart antennas based on beamforming techniques addressing a specific user. We discuss on the impact of the proposed technique in the base station architecture. Finally, we provide simulation results in order to show the effectiveness of the proposed approach and to relate transmission performance to system parameters. It turns out that the smart sectorization technique provides significant capacity improvements under statistically uniform user distribution (up to about 80 per cent for data traffic). ¬© 2002 John Wiley &amp; Sons, Ltd.</t>
  </si>
  <si>
    <t>253-267</t>
  </si>
  <si>
    <t>Wireless Communications and Mobile Computing</t>
  </si>
  <si>
    <t>7006293392;6603674066;56133438600</t>
  </si>
  <si>
    <t>Giuliano, Romeo;Mazzenga, Franco;Vatalaro, Francesco</t>
  </si>
  <si>
    <t>Giuliano R.</t>
  </si>
  <si>
    <t>Smart cell sectorization for third generation CDMA systems</t>
  </si>
  <si>
    <t>10.1002/wcm.56</t>
  </si>
  <si>
    <t>2-s2.0-0345757363</t>
  </si>
  <si>
    <t>['unique mutant', 'two photosystems', 'turn depends', 'state transitions', 'stably associated', 'relative activity', 'redox state', 'psi perturbs', 'psi complex', 'photosystems ii', 'phosphorylation state', 'phosphorylated lhcii', 'permanent reduction', 'observations suggest', 'mass protein', 'making psae1', 'major light', 'lhcii interactions', 'illumination parameters', 'harvesting complex', 'grana stacking', 'giving rise', 'drastic increase', 'arabidopsis thaliana', 'additional effects', 'abnormal lhcii', '1 mutant']</t>
  </si>
  <si>
    <t>Arabidopsis | Mutant | Photosynthesis | Photosystem I | State transition</t>
  </si>
  <si>
    <t>During photosynthetic state transitions, a fraction of the major light-harvesting complex (LHCII) shuttles between photosystems II (PSII) and I (PSI), depending on whether or not it is phosphorylated. Its phosphorylation state in turn depends on the relative activity of the two photosystems, which is a function of redox state and illumination parameters. In the psae1-1 mutant of Arabidopsis thaliana (L.) Heynh., amounts of the PSI subunits E, C, D, H and L are decreased. A fraction of LHCII is stably associated with PSI when plants are exposed to low light conditions, giving rise to a high-molecular-mass protein-pigment complex detectable in native protein gels. The formation of this abnormal LHCII-PSI complex is associated with an almost complete suppression of state transitions, a drastic increase in the levels of phosphorylated LHCII under all light regimes tested, and a permanent reduction in PSII antenna size. All these observations suggest that the altered polypeptide composition of PSI perturbs the docking of phosphorylated LHCII, making psae1-1 a unique mutant for the study of PSI-LHCII interactions and additional effects of the mutation, such as a decrease in grana stacking and increased adenylate kinase activity.</t>
  </si>
  <si>
    <t>940-948</t>
  </si>
  <si>
    <t>Planta</t>
  </si>
  <si>
    <t>60028289;60007971;60025310;60030318;60028717;60028289;60028289;60030318;60007971;60028289;60028289</t>
  </si>
  <si>
    <t>6603052912;6603264437;6701491634;7003741799;7003671469;6602571864;6506275900;56228117400;55664625200;56251668100;55999029600</t>
  </si>
  <si>
    <t>Pesaresi, Paolo;Lunde, Christina;Jahns, Peter;Tarantino, Delia;Meurer, J√∂rg;Varotto, Claudio;Hirtz, Rolf Dieter;Soave, Carlo;Scheller, Henrik Vibe;Salamini, Francesco;Leister, Dario</t>
  </si>
  <si>
    <t>Italy;Germany;Germany;Germany;Denmark</t>
  </si>
  <si>
    <t>Milan;Munich;Koln;Dusseldorf;Copenhagen</t>
  </si>
  <si>
    <t>Universit√† degli Studi di Milano;Ludwig-Maximilians-Universit√§t M√ºnchen;Max Planck Institute for Plant Breeding Research;Heinrich-Heine-Universit√§t D√ºsseldorf;University of Copenhagen, Faculty of Life Sciences</t>
  </si>
  <si>
    <t>60030318;60028717;60028289;60025310;60007971</t>
  </si>
  <si>
    <t>Pesaresi P.</t>
  </si>
  <si>
    <t>A stable LHCII-PSI aggregate and suppression of photosynthetic state transitions in the psae1-1 mutant of Arabidopsis thaliana</t>
  </si>
  <si>
    <t>10.1007/s00425-002-0835-0</t>
  </si>
  <si>
    <t>2-s2.0-0347926557</t>
  </si>
  <si>
    <t>Stiftelsen f√∂r¬†Strategisk Forskning</t>
  </si>
  <si>
    <t>SSF</t>
  </si>
  <si>
    <t>['usa ).', 'standard stbc', 'receive antennas', 'ml receiver', 'miso channel', 'june 18', 'isi channels', 'intersymbol interference', 'important problem', 'first revisit', 'appealing properties']</t>
  </si>
  <si>
    <t>The downlink of many wireless communication systems can be a MISO channel. An important problem for a MISO channel is how to code across space and time to obtain the same ML receiver as for the corresponding SIMO channel. For flat fading channels, space-time block coding (STBC) is a recent breakthrough solution to this problem. In Lindskog and Paulraj (in Proceedings of ICC'2000, NewOrleans, LA, June 18-22, 2000), STBC has been generalized to channels with intersymbol interference (ISI) for the case of two transmit antennas and one receive antenna. In this paper we first revisit the generalized STBC scheme of Lindskog and Paulraj and show that it has the same appealing properties as the standard STBC for flat fading channels. Then we go on to present an extension of this scheme to ISI channels with any number of transmit and receive antennas. ¬© 2002 Elsevier Science (USA).</t>
  </si>
  <si>
    <t>616-627</t>
  </si>
  <si>
    <t>Digital Signal Processing: A Review Journal</t>
  </si>
  <si>
    <t>60003858;60097336</t>
  </si>
  <si>
    <t>36040796700;56673011000</t>
  </si>
  <si>
    <t>Stoica, Petre;Lindskog, Erik</t>
  </si>
  <si>
    <t>Oak Brook;Uppsala</t>
  </si>
  <si>
    <t>ArrayComm LLC;Uppsala Universitet</t>
  </si>
  <si>
    <t>60097336;60003858</t>
  </si>
  <si>
    <t>Stoica P.</t>
  </si>
  <si>
    <t>Space-Time Block Coding for Channels with Intersymbol Interference</t>
  </si>
  <si>
    <t>S105120040190418X</t>
  </si>
  <si>
    <t>10.1006/dspr.2001.0418</t>
  </si>
  <si>
    <t>2-s2.0-0347985238</t>
  </si>
  <si>
    <t>['trellis codes', 'slowly time', 'provided based', 'proposed trellis', 'medium signal', 'ideal interleaver', 'contributes linearly', 'code construction', 'chernoff bound', 'antenna systems', '2 bits']</t>
  </si>
  <si>
    <t>This paper considers trellis-coded differential unitary spacetime modulation for multiple-antenna systems when neither the transmitter nor the receiver has access to channel state information. The channel is assumed to be slowly time-varying flat Rayleigh fading with ideal interleaver. We derive the metric for maximum likelihood differential decoding and the Chernoff bound for pairwise error probability. We show that performance is dominated by the minimum Hamming distance which contributes linearly to the order of diversity. Code construction is described for rate m/(m + 1) trellis codes. Several code examples are provided based on diagonal cyclic group constellations for two transmit antennas with data rate 1 and 2 bits/s/Hz. Simulation results show that the proposed trellis-coded differential scheme can achieve high data rate communications by medium signal-to-noise ratio without channel estimation. ¬© 2002 IEEE.</t>
  </si>
  <si>
    <t>7103288466;55363234500</t>
  </si>
  <si>
    <t>Tao, Meixia;Cheng, Roger S.</t>
  </si>
  <si>
    <t>Tao M.</t>
  </si>
  <si>
    <t>Trellis-coded differential unitary space-time modulation in slow flat fading channels with interleaver</t>
  </si>
  <si>
    <t>10.1109/WCNC.2002.993508</t>
  </si>
  <si>
    <t>2-s2.0-0842284506</t>
  </si>
  <si>
    <t>['x mode', 'wdf maximum', 'wdf form', 'two instances', 'source region', 'sizes estimated', 'rays traced', 'ray tracing', 'performed using', 'input data', 'copyright 2002', 'auroral oval', 'angular size', 'akr emissions', '2107 ut']</t>
  </si>
  <si>
    <t>Aurora | Auroral kilometric radiation (AKR) | Direction finding | Ray tracing | Wave distribution function (WDF)</t>
  </si>
  <si>
    <t>3-D ray tracing to the presumed auroral kilometric radiation (AKR) source region has been performed using the input data from wave distribution function (WDF) based on the AKR waveforms recorded on board the Interball 2 satellite by the French wave experiment MEMO. Both the direction of the WDF maximum and the WDF form and angular size have been taken into account. Two instances of AKR emissions were observed on 28 January 1997 at 2037 and 2107 UT. Rays traced in R-X mode out of the s/c point toward two different active regions on the auroral oval (as seen with Polar UV imager after projection of the source region along the magnetic field lines down to the ionosphere level). Source region apparent angular sizes based on WDF are compatible with sizes estimated from signal modulation produced by electric antenna system rotation. Copyright 2002 by the American Geophysical Union.</t>
  </si>
  <si>
    <t>A11</t>
  </si>
  <si>
    <t>60027686;60016605;60002930-60008134;60002930-60008134;60021642;60015481;60029392</t>
  </si>
  <si>
    <t>7201905666;7003368777;7004587851;6603706866;6602356531;54790524600;57201003103</t>
  </si>
  <si>
    <t>Schreiber, R.;Santolik, O.;Parrot, M.;Lefeuvre, F.;Hanasz, J.;Brittnacher, M.;Parks, G.</t>
  </si>
  <si>
    <t>United States;Poland;Poland;Czech Republic;United States;France;France</t>
  </si>
  <si>
    <t>Berkeley;Warsaw;Warsaw;Prague Praha;Seattle;Paris;Orleans</t>
  </si>
  <si>
    <t>Space Sciences Laboratory at UC Berkeley;Nicolaus Copernicus Astronomical Center of the Polish Academy of Sciences;Space Research Center of the Polish Academy of Sciences;Charles University;University of Washington;CNRS Centre National de la Recherche Scientifique;Laboratoire de Physique et de Chimie de l'Environnement et de l'Espace (LPC2E)</t>
  </si>
  <si>
    <t>60029392;60027686;60021642;60016605;60015481;60008134;60002930</t>
  </si>
  <si>
    <t>Schreiber R.</t>
  </si>
  <si>
    <t>Auroral kilometric radiation source characteristics using ray tracing techniques</t>
  </si>
  <si>
    <t>10.1029/2001JA009061</t>
  </si>
  <si>
    <t>2-s2.0-0842288530</t>
  </si>
  <si>
    <t>['time correlation', 'statistical model', 'rapidly time', 'prediction error', 'one carrier', 'channel conditions', 'adaptive techniques', 'adaptive modulation']</t>
  </si>
  <si>
    <t>Adaptive transmission techniques, such as adaptive modulation and coding, adaptive power control, adaptive transmitter antenna diversity, etc., generally require precise channel estimation and channel state information (CSI) feedback. For fast vehicle speeds, reliable adaptive transmission also requires prediction of future CSI since the channel conditions are rapidly time-variant. We propose to use past channel observations of one carrier to predict future CSI and perform adaptive modulation without feedback for another correlated carrier. A statistical model of the prediction error that depends on the frequency and time correlation is developed and is used in the design of reliable adaptive modulation methods. Significant gains relative to non-adaptive techniques are demonstrated for sufficiently correlated channels and realistic prediction range. ¬© 2002 IEEE.</t>
  </si>
  <si>
    <t>60004923;60004923</t>
  </si>
  <si>
    <t>57139107600;7004157137</t>
  </si>
  <si>
    <t>Yang, Tung Sheng;Duel-Hallen, Alexandra</t>
  </si>
  <si>
    <t>Raleigh</t>
  </si>
  <si>
    <t>NC State University</t>
  </si>
  <si>
    <t>Yang T.</t>
  </si>
  <si>
    <t>Adaptive modulation using outdated samples of another fading channel</t>
  </si>
  <si>
    <t>10.1109/WCNC.2002.993542</t>
  </si>
  <si>
    <t>2-s2.0-0842349115</t>
  </si>
  <si>
    <t>['using real', 'system performance', 'speed convergence', 'revised one', 'rcga ),', 'problem space', 'peak traffic', 'overall improvement', 'optimization results', 'intuitive transformation', 'intelligent control', 'genetic algorithms', 'coverage loss', 'constrained optimization', 'based methods', 'bad transformation', 'antenna patterns', 'antenna pattern']</t>
  </si>
  <si>
    <t>In this paper the potential of a smart antenna based dynamic cell size and shape control scheme is assessed. By intelligent control of antenna pattern, the whole cellular network performance can be improved by contracting the antenna pattern around the source of peak traffic and expanding adjacent cells coverage to fill in the coverage loss. We perform a constrained optimization of antenna patterns by using real-coded genetic algorithms (RCGA), and develop a CDMA cellular system simulator to evaluate the overall improvement of the system performance. A transformation of the problem space is used to remove the principal power constraint. A problem with the intuitive transformation is shown and a revised one is presented. This highlights a problem with transformation-based methods in genetic algorithms. While the aim of transformation is to speed convergence, a bad transformation can be counter-productive. Optimization results for two scenarios show potential capacity improvement exceeding 20%. ¬© 2002 IEEE.</t>
  </si>
  <si>
    <t>886-891</t>
  </si>
  <si>
    <t>60022109;60022109;60022109;60022109;60022109</t>
  </si>
  <si>
    <t>51863624600;7004950577;35426425500;7005244140;26650099700</t>
  </si>
  <si>
    <t>Du, L.;Bigham, J.;Cuthbert, L.;Parini, C.;Nahi, P.</t>
  </si>
  <si>
    <t>Queen Mary University of London</t>
  </si>
  <si>
    <t>Du L.</t>
  </si>
  <si>
    <t>Cell size and shape adjustment depending on call traffic distribution</t>
  </si>
  <si>
    <t>10.1109/WCNC.2002.993388</t>
  </si>
  <si>
    <t>2-s2.0-1142305798</t>
  </si>
  <si>
    <t>107{3 (00-P</t>
  </si>
  <si>
    <t>['water medium', 'use measurements', 'specially developed', 'receiving antenna', 'received signal', 'received emission', 'radiophysical parameters', 'new source', 'medium surface', 'lossy medium', 'height h', 'first results', 'experimental studies', 'discover experimentally', 'dependence deff']</t>
  </si>
  <si>
    <t>We discover experimentally the effect of an electromagnetic thermal near field of a lossy medium. The effective depth deff of the layer in which the received signal is formed is found to be less than the skin-layer depth dsk and is a function of the size D of the receiving antenna and its height h above the medium surface. The dependence deff (D, h) is obtained from measurements of the emission from a temperature-stratified water medium at a wavelength of 31 cm using a specially developed, electrically small antenna. The results of experimental studies of radiophysical parameters of the antenna are presented. We propose to use measurements of the dependence of the received emission on D and h as a new source of information on the in-depth temperature distribution. Methods for solving the corresponding inverse problems are developed, and the first results of retrieval of the subsurface temperature profile of a water medium are obtained.</t>
  </si>
  <si>
    <t>Radiophysics and Quantum Electronics</t>
  </si>
  <si>
    <t>60115148;60115148;60115148</t>
  </si>
  <si>
    <t>7005400467;7003967651;7004434939</t>
  </si>
  <si>
    <t>Vaks, V. L.;Gaikovich, K. P.;Reznik, A. N.</t>
  </si>
  <si>
    <t>Kstovo</t>
  </si>
  <si>
    <t>The Institute for Physics of Microstructures of the Russian Academy of Sciences</t>
  </si>
  <si>
    <t>Vaks V.</t>
  </si>
  <si>
    <t>Thermal near field and the possibilities of its use for in-depth temperature diagnostics of media</t>
  </si>
  <si>
    <t>10.1023/A:1015284304784</t>
  </si>
  <si>
    <t>2-s2.0-11844266161</t>
  </si>
  <si>
    <t>['transmit diversity', 'technique alone', 'simulation results', 'performance analysis', 'fading channels', 'diversity technique', 'diversity gain', 'combined scheme', 'coding gain', 'alamouti proposed']</t>
  </si>
  <si>
    <t>Transmit diversity | Turbo | Wireless</t>
  </si>
  <si>
    <t>Alamouti proposed a very attractive transmit diversity technique which ensures orthogonality across two transmit antennas. This technique alone, however, offers no coding gain. In this work, powerful binary turbo codes are combined with Alamouti's diversity technique to achieve a coding gain on top of the diversity gain. Performance analysis on the combined scheme is presented and optimum turbo codes with transmit diversity on fading channels are proposed. Simulation results are shown to illustrate the improvement this scheme can offer.</t>
  </si>
  <si>
    <t>859-865</t>
  </si>
  <si>
    <t>60090755;60028333;60090755</t>
  </si>
  <si>
    <t>6601979383;55549083700;7004279281</t>
  </si>
  <si>
    <t>Firmanto, Welly;Yuan, Jinhong;Vucetic, Branka</t>
  </si>
  <si>
    <t>Faculty of Engineering;UNSW Sydney</t>
  </si>
  <si>
    <t>60090755;60028333</t>
  </si>
  <si>
    <t>Turbo codes with transmit diversity: Performance analysis and evaluation</t>
  </si>
  <si>
    <t>2-s2.0-12244260777</t>
  </si>
  <si>
    <t>NASW-97002</t>
  </si>
  <si>
    <t>['tip spin', 'spin plane', 'sounding frequency', 'signals reflected', 'sensing instruments', 'science objectives', 'scale structure', 'rpi measures', 'ring current', 'polar cusp', 'plasma densities', 'paper highlights', 'nominal 2', 'nominal 1', 'min resolution', 'march 25', 'magnetospheric distances', 'interactions among', 'highly inclined', 'finding capabilities', 'echo amplitude', 'doppler shift', 'connected regions', 'auroral region', '3 mhz', '3 khz']</t>
  </si>
  <si>
    <t>The Imager for Magnetopause-to-Aurora Global Exploration satellite (IMAGE, see http://image.gsfc.nasa.gov), launched on March 25, 2000, is the first mission dedicated to observing the global-scale structure and dynamics of the magnetosphere. Remote-sensing instruments on IMAGE are designed to observe the magnetopause, ring current, plasmasphere, polar cusp, and the auroral region, in order to reveal the morphologies and interactions among these inter-connected regions. In particular, the RPI, a digital radio sounder with direction-finding capabilities, can transmit radio pulses from 3 kHz to 3 MHz (corresponding to plasma densities of 0.1-10 5 cm -3 ) to probe different magnetospheric plasma. Using two 500-m tip-to-tip orthogonal dipole antennas in the spin plane and a 20-m tip-to-tip spin-axis dipole antenna, signals reflected at remote plasma regions are received as echoes. The RPI measures the echo amplitude, phase, range, polarization, Doppler shift, and angle of arrival as a function of sounding frequency. Advanced digital techniques allow echoes of low-power transmitted signals to be detected over magnetospheric distances. With a nominal 2-minute IMAGE spin period in a highly inclined (90¬∞) elliptical orbit (apogee of 8 R E ), the RPI (with a nominal 1-min resolution) situated in the magnetospheric cavity observes the inner and outer magnetospheric boundaries. Its observations can reveal the electron density profiles and dynamics of key magnetospheric plasma regions. This paper highlights the science objectives of the RPI on IMAGE and presents some early RPI observations. Published by Elsevier Science Ltd on behalf of COSPAR.</t>
  </si>
  <si>
    <t>2259-2266</t>
  </si>
  <si>
    <t>60006337;60006337;60006337;60033461;60033461;60033461;60008134;60008134;60005286;60012708;60011779;60006337</t>
  </si>
  <si>
    <t>7201970041;8314977400;7404571613;7006701810;7201991216;6701540718;7004310314;35556245200;6603947561;7201795486;7201609897;7402890877</t>
  </si>
  <si>
    <t>Fung, S. F.;Benson, R. F.;Green, J. L.;Reinisch, B. W.;Haines, D. M.;Galkin, I. A.;Bougeret, J. L.;Manning, R.;Reiff, P. H.;Carpenter, D. L.;Gallagher, D. L.;Taylor, W. W.L.</t>
  </si>
  <si>
    <t>United States;United States;United States;France;United States;United States</t>
  </si>
  <si>
    <t>Lowell;Palo Alto;Huntsville;Paris;Greenbelt;Houston</t>
  </si>
  <si>
    <t>University of Massachusetts Lowell;Stanford University;NASA Marshall Space Flight Center;CNRS Centre National de la Recherche Scientifique;NASA Goddard Space Flight Center;Rice University</t>
  </si>
  <si>
    <t>60033461;60012708;60011779;60008134;60006337;60005286</t>
  </si>
  <si>
    <t>Fung S.F.</t>
  </si>
  <si>
    <t>Observations of magnetospheric plasmas by the radio plasma imager (RPI) on the image mission</t>
  </si>
  <si>
    <t>S027311770280240X</t>
  </si>
  <si>
    <t>10.1016/S0273-1177(02)80240-X</t>
  </si>
  <si>
    <t>2-s2.0-12244287657</t>
  </si>
  <si>
    <t>['vehicular environment', 'vehicle environment', 'propagation characteristics', 'one vehicle', 'mitigation method', 'directional antennas', 'another vehicle']</t>
  </si>
  <si>
    <t>Interference | Intra-vehicle wireless LAN | Wireless 1394</t>
  </si>
  <si>
    <t>We investigated the use of the Wireless 1394 standard in an intra-vehicle environment. Wireless 1394 services are expected to be used both in homes and in vehicles, however the installation of twisted wire pairs in a car is difficult. In a vehicular environment, there is a problem of interference from nearby vehicles using the same frequency. In this paper, we examined the above problem of interference for vehicles using Wireless 1394 equipments, and measured the propagation characteristics between a transmitter in one vehicle and a receiver in another vehicle. We developed a mitigation method, based on the use of directional antennas as a solution to the problem of interference.</t>
  </si>
  <si>
    <t>60025997;101734928;101734928;101734928;60025997</t>
  </si>
  <si>
    <t>55500750300;7006246490;57192482716;7102400578;35402098000</t>
  </si>
  <si>
    <t>Takahashi, Kazuya;Udagawa, Tomoyuki;Zhang, Honggang;Arita, Takemi;Nakagawa, Masao</t>
  </si>
  <si>
    <t>Keio University;TAO of Japan</t>
  </si>
  <si>
    <t>60025997;101734928</t>
  </si>
  <si>
    <t>Takahashi K.</t>
  </si>
  <si>
    <t>Intra-vehicle wireless 1394 system</t>
  </si>
  <si>
    <t>2-s2.0-12244291918</t>
  </si>
  <si>
    <t>['wide variety', 'useful tool', 'two ways', 'pulseekko iv', 'penetrating radar', 'known subsoil', 'gpr ),', 'equipment used', '14 galleries']</t>
  </si>
  <si>
    <t>Archaeology | Ground-penetrating radar | Radar | Remote sensing</t>
  </si>
  <si>
    <t>Ground-penetrating radar (GPR), as a high-resolution geophysical prospecting method, has proved to be a very useful tool in archaeological site investigations, especially in the detection and identification of tunnels and galleries. This work shows seven selected profiles collected at four different archaeological sites in Spain and Mexico, with a wide variety of targets, not only in terms of their size (from 1 √ó 1 m to 3 √ó 4 m) but also in their depth (from 0.5 to 7 m). In all, 14 galleries and/or tunnels were detected. The approach to these studies was organized in two ways: firstly the presence of a known subsoil was used to compare the response of different antennae looking for these kinds of targets; secondly, GPR was used to find unknown historical galleries before any excavation took place. The equipment used in these studies were the SIR-8, with 120 and 500 MHz monostatic antennae, and PulseEkko IV, with 100 MHz bistatic antennae. ¬© 2002 John Wiley and Sons, Ltd.</t>
  </si>
  <si>
    <t>Archaeological Prospection</t>
  </si>
  <si>
    <t>60026134;60027282;60002802</t>
  </si>
  <si>
    <t>6603882725;35554558400;6603089327</t>
  </si>
  <si>
    <t>Lorenzo, H.;Hern√°ndez, M. C.;Cu√©llar, V.</t>
  </si>
  <si>
    <t>Madrid;Vigo;Madrid</t>
  </si>
  <si>
    <t>Universidad Complutense de Madrid;Universidade de Vigo;Centro de Estudios y Experimentaci√≥n de Obras Publicas</t>
  </si>
  <si>
    <t>60027282;60026134;60002802</t>
  </si>
  <si>
    <t>Selected radar images of man-made underground galleries</t>
  </si>
  <si>
    <t>10.1002/arp.174</t>
  </si>
  <si>
    <t>2-s2.0-12744256353</t>
  </si>
  <si>
    <t>['significantly enhance', 'rf systems', 'rf receivers', 'rf filters', 'remote sensing', 'improved performance', 'either electric', 'composite structures', 'change either', 'appropriate field']</t>
  </si>
  <si>
    <t>FAME | Frequency agile materials | Tunable materials</t>
  </si>
  <si>
    <t>The ability to tune the bandwidth and frequency of RF filters and antennas, or rapidly and simply provide continuously variable phase shifters for use in RF receivers and electronically steered antennas, will result in improved performance of RF systems from communications to remote sensing. The DARPA Frequency Agile Materials for Electronics (FAME) project has as its goal the development of high performance frequency agile materials, components and subsystems that can significantly enhance the performance of such RF systems. The program has developed both materials and composite structures that change either their permitivity or permeability with the application of the appropriate field, either electric or magnetic. Furthermore, RF filters, voltage controlled oscillators, RF phase shifters and electronically steered antennas will be demonstrated by the end of 2001. ¬© 2002 Taylor &amp; Francis.</t>
  </si>
  <si>
    <t>39-55</t>
  </si>
  <si>
    <t>Integrated Ferroelectrics</t>
  </si>
  <si>
    <t>60002642-60027271;100359694</t>
  </si>
  <si>
    <t>7402621506;6506163899</t>
  </si>
  <si>
    <t>Wolf, Stuart A.;Treger, Daryl</t>
  </si>
  <si>
    <t>Washington, D.C.;Arlington;Arlington</t>
  </si>
  <si>
    <t>Naval Research Laboratory;Defense Advanced Research Projects Agency;Strategic Analysis</t>
  </si>
  <si>
    <t>60027271;60002642;100359694</t>
  </si>
  <si>
    <t>Wolf S.</t>
  </si>
  <si>
    <t>Frequency Agile Materials for Electronics (FAME) -Progress in the DARPA program</t>
  </si>
  <si>
    <t>10.1080/713718142</t>
  </si>
  <si>
    <t>2-s2.0-12944277957</t>
  </si>
  <si>
    <t>['transmit antennas', 'processing gain', 'numerical simulation', 'novel receiver', 'n lt', 'n ),', 'mmse implementation', 'lt ),', 'linear function', 'flat fading', 'also demonstrated']</t>
  </si>
  <si>
    <t>A novel receiver for space-time coded systems based on the reduced rank multistage Wiener filter (MWF) is presented. It is shown that this receiver has a complexity that is only a linear function of the processing gain (N), the number of transmit antennas (Lt), and the rank (D) of the MWF. The complexity of the equivalent MMSE solution is a function of (N Lt)3. It is also demonstrated by numerical simulation that this receiver meets MMSE performance at a significantly lower rank. The MMSE implementation is derived and performance is evaluated for highly loaded synchronous CDMA systems in flat fading.</t>
  </si>
  <si>
    <t>2397-2400</t>
  </si>
  <si>
    <t>60015916;60015916</t>
  </si>
  <si>
    <t>7004937994;35586615900</t>
  </si>
  <si>
    <t>Sud, Seema;Goldstein, J. Scott</t>
  </si>
  <si>
    <t>SAIC</t>
  </si>
  <si>
    <t>Sud S.</t>
  </si>
  <si>
    <t>A low complexity receiver for space-time coded CDMA systems</t>
  </si>
  <si>
    <t>10.1109/ICASSP.2002.5745129</t>
  </si>
  <si>
    <t>2-s2.0-15344340674</t>
  </si>
  <si>
    <t>['sensors realized', 'sensor devoted', 'paper describes', 'new generation', 'microwave radiometry', 'industrial applications', 'food products', 'first results']</t>
  </si>
  <si>
    <t>Food-Processing | Microwave | Radiometry | Sensor | Temperature</t>
  </si>
  <si>
    <t>This paper describes a novel planar antenna-sensor devoted to the non-invasive temperature measurement by microwave radiometry. In order to improve radiometric measurement in industrial applications, we propose a new generation of sensors realized from a metallic sheet without substrate. Simulation based upon the method of moments is used to model the performances of these sensors. This paper describe also a radiometric device designed to measure and control the temperature of food products during deep freezing process. First results are presented.</t>
  </si>
  <si>
    <t>1308-1312</t>
  </si>
  <si>
    <t>Proceedings of IEEE Sensors</t>
  </si>
  <si>
    <t>60104665;60104665;60104665;60104665;60104665</t>
  </si>
  <si>
    <t>6506720447;7102611104;57215947325;6602980643;56255060000</t>
  </si>
  <si>
    <t>Thomy, Vincent;Dubois, Luc;Vanoverschelde, Carine;Sozanski, Jean Pierre;Pribetich, Joseph</t>
  </si>
  <si>
    <t>Thomy V.</t>
  </si>
  <si>
    <t>New Antenna-Sensor for Temperature Control by Microwave Radiometry</t>
  </si>
  <si>
    <t>10.1109/ICSENS.2002.1037307</t>
  </si>
  <si>
    <t>2-s2.0-1542301434</t>
  </si>
  <si>
    <t>['zeland ie3d', 'work describes', 'radiation pattern', 'next generation', 'high directivity', 'hexagonal arrangement', 'excellent method']</t>
  </si>
  <si>
    <t>Adaptive | Antenna array | Azimuth plane | Hexagon | Patch | Radiation pattern | Steering | Wireless</t>
  </si>
  <si>
    <t>The Adaptive Antennas Arrays have been recognized as an excellent method to improve the performance of the next generation of wireless communication systems. This work describes the optimization of a novel array prototype with seven patch elements in a hexagonal arrangement. With this structure it is possible to configure the radiation pattern to obtain directional patterns with high directivity and gain. An electromagnetic simulation tool, ZELAND IE3D, was used to evaluate and optimize the antenna array design for applications at 1.9GHz. The preliminary return loss measurements indicate that this hexagonal arrangement is suitable for wireless communications applications. ¬© 2002 IEEE.</t>
  </si>
  <si>
    <t>757-761</t>
  </si>
  <si>
    <t>International Symposium on Wireless Personal Multimedia Communications, WPMC</t>
  </si>
  <si>
    <t>60029570;60029570;60029570</t>
  </si>
  <si>
    <t>6603728170;55508212400;7801337310</t>
  </si>
  <si>
    <t>Kretly, L. C.;Arismar, Cerqueira S.;Tavora, A. S.A.</t>
  </si>
  <si>
    <t>Campinas</t>
  </si>
  <si>
    <t>Universidade Estadual de Campinas</t>
  </si>
  <si>
    <t>Kretly L.</t>
  </si>
  <si>
    <t>A hexagonal antenna array prototype for adaptive system application</t>
  </si>
  <si>
    <t>10.1109/WPMC.2002.1088277</t>
  </si>
  <si>
    <t>2-s2.0-1642286730</t>
  </si>
  <si>
    <t>['¬© 2001', 'unless something', 'two methods', 'stochastic background', 'sagnac interferometer', 'random superposition', 'operating lisa', 'may dominate', 'lisa detectors', 'instrument noise', 'ingenious scheme', 'gravitational waves', 'detector noise']</t>
  </si>
  <si>
    <t>The random superposition of many weak sources will produce a stochastic background of gravitational waves that may dominate the response of the LISA (Laser Interferometer Space Antenna) gravitational wave observatory. Unless something can be done to distinguish between a stochastic background and detector noise, the two will combine to form an effective noise floor for the detector. Two methods have been proposed to solve this problem. The first is to cross-correlate the output of two independent interferometers. The second is an ingenious scheme for monitoring the instrument noise by operating LISA as a Sagnac interferometer. Here we derive the optimal orbital alignment for cross-correlating a pair of LISA detectors, and provide the first analytic derivation of the Sagnac sensitivity curve. ¬©2001 The American Physical Society.</t>
  </si>
  <si>
    <t>Cornish, Neil J.</t>
  </si>
  <si>
    <t>Bozeman</t>
  </si>
  <si>
    <t>Montana State University</t>
  </si>
  <si>
    <t>Cornish N.J.</t>
  </si>
  <si>
    <t>Detecting a stochastic gravitational wave background with the Laser Interferometer Space Antenna</t>
  </si>
  <si>
    <t>10.1103/PhysRevD.65.022004</t>
  </si>
  <si>
    <t>2-s2.0-17044387165</t>
  </si>
  <si>
    <t>['wireless communications', 'time coding', 'ieee 802', 'coding gain', 'awgn channels', 'attractive candidate', 'antenna diversity', 'although space']</t>
  </si>
  <si>
    <t>Ieee 802.11a | Ofdm systems | Space-time block coding | Spacetime trellis coding</t>
  </si>
  <si>
    <t>Space-time coding is a promising channel coding technique for wireless communications. Combined with antenna diversity, space-time coding can provide improved performance while maintaining the same data transmission rate, which makes it an attractive candidate for high-data-rate transmission systems such as orthogonal frequency division multiplexing (OFDM) systems. In this paper, we compare the performance of space-time coded OFDM systems with that of OFDM systems defined by IEEE 802.11a over AWGN channels and slow fading channels. Although space-time block coding does not have coding gain, it can be used as an inner coding method to obtain diversity gain. Space-time trellis coding obtains 1 dB coding gain and 9 dB diversity gain. ¬© 2002 IEEE.</t>
  </si>
  <si>
    <t>280-284</t>
  </si>
  <si>
    <t>60017536;60017536</t>
  </si>
  <si>
    <t>7101875793;7403389668</t>
  </si>
  <si>
    <t>Yue, Jiang;Gibson, Jerry D.</t>
  </si>
  <si>
    <t>Dallas</t>
  </si>
  <si>
    <t>Southern Methodist University</t>
  </si>
  <si>
    <t>Yue J.</t>
  </si>
  <si>
    <t>Performance of ofdm systems with space-time coding</t>
  </si>
  <si>
    <t>10.1109/WCNC.2002.993507</t>
  </si>
  <si>
    <t>2-s2.0-17144410372</t>
  </si>
  <si>
    <t>['wavelet coefficients', 'test buoy', 'targets distance', 'ship carried', 'sea clutter', 'received signals', 'r .)', 'propose signal', 'optimum cut', 'experiment carried', 'distance ).', 'clutter ratio', 'awaji island', '8 bits']</t>
  </si>
  <si>
    <t>The purpose of this paper is to analyze the radar echo signal data in marine radar system, and we tackle a problem on suppression of the sea clutter on marine radar display by using Wavelet Transform, which gives optimum cut-off frequency with time (distance). Also, we propose Signal to Clutter Ratio (S.C.R.) to evaluate our method and optimum cut-off Wavelet coefficients. The experiment carried out by using X band radar (3 cm wave length) off marine practice center of our school in Awaji Island. In short, the collection of the radar echo signal data reflected from floats, test buoy and a ship carried out in smooth and moderate sea conditions, and targets distance is 0.13, 0.24 and 1.17 nautical miles each. The received signals are processed by 8 bits, 120MHz A/D converter and stored in the 8 Mbytes memory by our system.</t>
  </si>
  <si>
    <t>3952-3955</t>
  </si>
  <si>
    <t>60024322-60019859;60019859;60019859;60024322</t>
  </si>
  <si>
    <t>35305510700;57206838621;57214379401;35566461100</t>
  </si>
  <si>
    <t>Murai, Koji;Hayashi, Yuji;Miyoshi, Yuichi;Inokuchi, Seiji</t>
  </si>
  <si>
    <t>Suita;Kobe</t>
  </si>
  <si>
    <t>Osaka University;Kobe University Faculty of Maritime Sciences</t>
  </si>
  <si>
    <t>60024322;60019859</t>
  </si>
  <si>
    <t>Murai K.</t>
  </si>
  <si>
    <t>Suppression of the sea clutter in marine radar system</t>
  </si>
  <si>
    <t>10.1109/ICASSP.2002.5745522</t>
  </si>
  <si>
    <t>2-s2.0-17344376139</t>
  </si>
  <si>
    <t>['two ellipsoids', 'sum representation', 'paper introduces', 'multiplicative uncertainties', 'ellipsoids correspond', 'complex numbers', 'arrive commonly']</t>
  </si>
  <si>
    <t>This paper introduces a computationally efficient outer approximation to the Hadamard, i.e., element-wise, product of two ellipsoids. This element-wise product corresponds to multiplicative uncertainties, which arrive commonly in practice. We consider the case where both ellipsoids describe real numbers and the case in which the ellipsoids correspond to the direct-sum representation of complex numbers.</t>
  </si>
  <si>
    <t>1193-1196</t>
  </si>
  <si>
    <t>7402095326;35509523300</t>
  </si>
  <si>
    <t>Lorenz, R.;Boyd, S.</t>
  </si>
  <si>
    <t>Lorenz R.</t>
  </si>
  <si>
    <t>An ellipsoidal approximation to the Hadamard product of ellipsoids</t>
  </si>
  <si>
    <t>10.1109/ICASSP.2002.5744014</t>
  </si>
  <si>
    <t>2-s2.0-17344394548</t>
  </si>
  <si>
    <t>['well known', 'current standards', 'combining results', 'antenna array']</t>
  </si>
  <si>
    <t>In this paper, we investigate diversity combining schemes for OFDM wireless LAN systems with antenna array. Current standards were designed for diversity selection instead of combining. It is well known that the combining results in a higher receiver gain than the selection. However, the combining requires significantly more complexity than the selection. This paper is focused on implementing a low-complexity diversity combining scheme, which reduces the complexity in vector channel estimation. We demonstrate the performance of the proposed combining scheme via computer simulations.</t>
  </si>
  <si>
    <t>60013372;60013372;60013372;60013372</t>
  </si>
  <si>
    <t>7404517651;57195622860;7404265004;7101684073</t>
  </si>
  <si>
    <t>Kang, Joonhyuk;Li, Hang;Xu, Guanghan;Powers, Edward J.</t>
  </si>
  <si>
    <t>Austin</t>
  </si>
  <si>
    <t>The University of Texas at Austin</t>
  </si>
  <si>
    <t>Kang J.</t>
  </si>
  <si>
    <t>Diversity combining for OFDM wireless LAN</t>
  </si>
  <si>
    <t>10.1109/ICASSP.2002.5745657</t>
  </si>
  <si>
    <t>2-s2.0-17444440976</t>
  </si>
  <si>
    <t>['temporal dispersion', 'spatial domain', 'residual interference', 'multiuser interference', 'motivates us', 'linear fashion', 'linear detectors', 'fully iterative', 'efficient performance', 'complexity tradeoff', 'base station']</t>
  </si>
  <si>
    <t>We assume a CDMA downlink multiuser scenario, where the base station is equipped with multiple transmit antennas, and each user has multiple receive antennas. For this setup we propose a new, computationally effective MIMO multiuser detector for frequency selective channels. We exploit the fact that the interference mainly comes from the spatial domain, while the residual interference is due to temporal dispersion and multiuser interference. This motivates us to suppress the residual interference in a linear fashion, while combating the spatial interference iteratively. This approach is an efficient performance-complexity tradeoff between fully iterative and linear detectors.</t>
  </si>
  <si>
    <t>2621-2624</t>
  </si>
  <si>
    <t>60005286;60015272;60015272;60005286</t>
  </si>
  <si>
    <t>6507374480;6603548095;6701779742;7006212666</t>
  </si>
  <si>
    <t>Muharemovic, Tarik;Onggosanusi, Eko N.;Dabak, Anand G.;Aazhang, Behnaam</t>
  </si>
  <si>
    <t>Dallas;Houston</t>
  </si>
  <si>
    <t>Texas Instruments;Rice University</t>
  </si>
  <si>
    <t>60015272;60005286</t>
  </si>
  <si>
    <t>Muharemovic T.</t>
  </si>
  <si>
    <t>Hybrid linear-iterative detection algorithms for MIMO CDMA systems in multipath channels</t>
  </si>
  <si>
    <t>10.1109/ICASSP.2002.5745185</t>
  </si>
  <si>
    <t>2-s2.0-17444444360</t>
  </si>
  <si>
    <t>['would require', 'stbc ).', 'selective channels', 'relative length', 'rate reduction', 'price paid', 'possibly avoid', 'multiuser interference', 'length smaller', 'implement space', 'fir filterbank', 'cyclic prefix', 'cp ),', 'codes incorporate', 'code length', 'broadband transmissions']</t>
  </si>
  <si>
    <t>In this paper we consider a CDMA system equipped with multiple antenna transceivers to implement space-time block coding (STBC). The codes incorporate a cyclic prefix (CP), to facilitate channel equalization and simplify the rejection of multiuser interference (MUI) in broadband transmissions over frequency-selective channels. The only price paid for the introduction of CP is a rate reduction, depending on the relative length of the CP with respect to the code length. To limit, and possibly avoid, this loss, we propose a CDMA/STBC scheme using CP of length smaller than the channel. To prevent interblock interference which would require a sophisticated decoding procedure, we equip the receiver with a MIMO channel shortening filterbank. We derive the conditions under which we can achieve perfect shortening using an FIR filterbank. Finally, we show that the choice of a CP length represents a trade-off between the rate reduction factor and the SNR loss resulting from the insertion of the channel shortening filter.</t>
  </si>
  <si>
    <t>2213-2216</t>
  </si>
  <si>
    <t>60032350;60032350;60033252</t>
  </si>
  <si>
    <t>35494538700;7004551418;7006645443</t>
  </si>
  <si>
    <t>Barbarossa, Sergio;Scutari, Gesualdo;Swami, Ananthram</t>
  </si>
  <si>
    <t>Adelphi;Rome</t>
  </si>
  <si>
    <t>U.S. Army Research Laboratory;Sapienza Universit√† di Roma</t>
  </si>
  <si>
    <t>60033252;60032350</t>
  </si>
  <si>
    <t>Barbarossa S.</t>
  </si>
  <si>
    <t>MUI-FREE CDMA systems incorporating space-time coding and channel shortening</t>
  </si>
  <si>
    <t>10.1109/ICASSP.2002.5745083</t>
  </si>
  <si>
    <t>2-s2.0-17744412436</t>
  </si>
  <si>
    <t>['ways ahead', 'sky wave', 'signal processing', 'ship detection', 'operating mode', 'ionospheric contamination', 'introduced firstly', 'interference suppression', 'horizon radar', 'also considered']</t>
  </si>
  <si>
    <t>In this paper, A review of signal processing for sky wave over-the-horizon radar (OTHR) is presented. The radar's operating mode, and its advantages and limitations are introduced firstly. Then the techniques on interference suppression, correction of some ionospheric contamination, and ship detection are reviewed in detail. At the end of this paper, the ways ahead in OTHR signal processing are also considered.</t>
  </si>
  <si>
    <t>3956-3959</t>
  </si>
  <si>
    <t>60010080;60073606;60010080;60010080</t>
  </si>
  <si>
    <t>7404330903;7201636896;7501458072;55698987100</t>
  </si>
  <si>
    <t>Guo, Xin;Ni, Jin Lin;Liu, Guo Sui;Sun, Hong Bo</t>
  </si>
  <si>
    <t>Nanjing;Nanjing</t>
  </si>
  <si>
    <t>Nanjing Research Institute of Electronics Technology;Nanjing University of Science and Technology</t>
  </si>
  <si>
    <t>60073606;60010080</t>
  </si>
  <si>
    <t>Guo X.</t>
  </si>
  <si>
    <t>Signal processing of sky wave over-the-horizon radar</t>
  </si>
  <si>
    <t>10.1109/ICASSP.2002.5745523</t>
  </si>
  <si>
    <t>2-s2.0-18144452026</t>
  </si>
  <si>
    <t>['¬© 2002', 'resonant circuit', 'pseudomonas putida', 'printed thin', 'potentially useful', 'placed within', 'paper presents', 'loop antenna', 'lc sensor', 'food quality', 'demonstrating application', 'complex permittivity', 'biological medium', 'bacillus subtilis']</t>
  </si>
  <si>
    <t>Bacteria | Complex permittivity | Food quality | Passive | Remote query | Resonant circuit | Sensor | Wireless</t>
  </si>
  <si>
    <t>This paper presents a technique for in-situ remote query monitoring of bacteria growth utilizing a printed thin or thick-film sensor comprised of an inductor-capacitor (LC) resonant circuit. The sensor, which is placed within the biological medium of interest and remotely detected using a loop antenna, measures the complex permittivity of the medium. Since bacteria growth increases the complex permittivity of a biological medium the LC sensor can be used to determine bacteria concentration. This paper presents results on monitoring of three different bacteria strains, Bacillus subtilis, Escherichia coli JM109, and Pseudomonas putida, demonstrating application of the sensor for monitoring bacteria growth in milk, meat, and beer. Due to its low unit cost and remote query detection, the sensor is potentially useful for commercial scale monitoring of food quality. ¬© 2002 by MDPI.</t>
  </si>
  <si>
    <t>219-232</t>
  </si>
  <si>
    <t>Sensors</t>
  </si>
  <si>
    <t>60001439;60025508;60001439;60015941;60015941</t>
  </si>
  <si>
    <t>7102309054;8402292500;7102762205;7003942297;7004428255</t>
  </si>
  <si>
    <t>Ong, Keat Ghee;Samuel Bitler, J.;Grimes, Craig A.;Puckett, Libby G.;Bachas, Leonidas G.</t>
  </si>
  <si>
    <t>North Andover;Lexington;University Park</t>
  </si>
  <si>
    <t>Merrimack College;University of Kentucky;Pennsylvania State University</t>
  </si>
  <si>
    <t>60025508;60015941;60001439</t>
  </si>
  <si>
    <t>Ong K.G.</t>
  </si>
  <si>
    <t>Remote query resonant-circuit sensors for monitoring of bacteria growth: Application to food quality control</t>
  </si>
  <si>
    <t>10.3390/s20600219</t>
  </si>
  <si>
    <t>2-s2.0-18444398689</t>
  </si>
  <si>
    <t>['simulated data', 'results obtained', 'radar capabilities', 'numerical simulation', 'laboratory prototype', 'initial results', 'first part', 'detected signal', 'anticipated characteristics']</t>
  </si>
  <si>
    <t>GPR | Ionospheric sounder | Magnetic antennas | Mars water detection | Martian subsurface model | Monopoles | Simulation | Subsurface imaging</t>
  </si>
  <si>
    <t>We present in the first part the state of development of the laboratory prototype of the GPR which will allow to check the performances of all the sub-systems. Then some results obtained from numerical simulation are shown to demonstrate the radar capabilities and the anticipated characteristics of the detected signal. Simulated data have been used to study the algorithms which will be employed to analyse the observations and some examples of initial results are presented. Initial field measurements are reported.</t>
  </si>
  <si>
    <t>197-202</t>
  </si>
  <si>
    <t>60106194;60106194;60106194;60106194;60106194;60106194;60106194;60106194;60008447;60068580;60032653;60106017;60106862</t>
  </si>
  <si>
    <t>7004346981;6701564513;6603547671;6507019079;7006487515;14032172600;6506131720;6508017393;7004363654;6603557234;6701504016;55952407900;7003915889</t>
  </si>
  <si>
    <t>Ney, Richard;Berthelier, Jean Jacques;Ciarletti, V.;Martinat, B.;Hamelin, M.;Rodriguez-Cassola, M.;Dolon, F.;Bonaime, S.;Reineix, A.;Nevejans, D.;Duvanaud, C.;Costard, F.;Paillou, P.</t>
  </si>
  <si>
    <t>France;France;France;Belgium;France;France</t>
  </si>
  <si>
    <t>Pessac;Guyancourt;Saint-Aubin;Brussels;Poitiers;Limoges</t>
  </si>
  <si>
    <t>Observatoire Aquitain des Sciences de l'Univers, OASU;Laboratoire Atmosph√®res, Milieux, Observations Spatiales;Universite Paris-Saclay;Royal Belgian Institute for Space Aeronomy;Universite de Poitiers;Universite de Limoges</t>
  </si>
  <si>
    <t>60106862;60106194;60106017;60068580;60032653;60008447</t>
  </si>
  <si>
    <t>Ney R.</t>
  </si>
  <si>
    <t>The ground penetrating radar of the netlander mission</t>
  </si>
  <si>
    <t>10.1117/12.462294</t>
  </si>
  <si>
    <t>2-s2.0-18544379482</t>
  </si>
  <si>
    <t>['‚ âà', 'rectangular window', 'provide enhanced', 'provide closed', 'hanning window', 'cosine window', 'algorithms window']</t>
  </si>
  <si>
    <t>This paper presents two new algorithms that operate in beamspace and provide closed-form arrival angle estimates in conjunction with uniform linear arrays. The algorithms window the array data using either a cosine shaped window or a Hanning window prior to beamforming. The resulting array patterns have low sidelobe levels (peak sidelobe level ‚âà -23.5dB for cosine window, peak sidelobe level ‚âà -32.3dB for Hanning window) and provide enhanced out-of-band source suppression. In contrast, the existing DFT Beamspace ESPRIT algorithm employs a rectangular window; the resulting array pattern has a peak sidelobe level of ‚âà -13.5dB. The new algorithms clearly provide better out-of-band source suppression than DFT Beamspace ESPRIT. They can provide arrival angle estimates of sources in a given spatial sector without being swamped by powerful sources lying outside the sector of interest.</t>
  </si>
  <si>
    <t>3009-3012</t>
  </si>
  <si>
    <t>60021071;60009254</t>
  </si>
  <si>
    <t>7102737733;55664103800</t>
  </si>
  <si>
    <t>Mathews, Cherian P.;Zoltowski, Michael D.</t>
  </si>
  <si>
    <t>Pensacola;West Lafayette</t>
  </si>
  <si>
    <t>University of West Florida;Purdue University</t>
  </si>
  <si>
    <t>Mathews C.</t>
  </si>
  <si>
    <t>Beamspace ESPRIT for multi-source arrival angle estimation employing tapered windows</t>
  </si>
  <si>
    <t>10.1109/ICASSP.2002.5745282</t>
  </si>
  <si>
    <t>2-s2.0-19244370550</t>
  </si>
  <si>
    <t>['time communications', 'simulation results', 'seamlessly adapt', 'optimal solution', 'multiple output', 'multiple input', 'mimo architecture', 'channel changes', 'also presented', 'adaptive algorithms']</t>
  </si>
  <si>
    <t>Adaptive algorithms | Decision feedback equalizer (DFE) with cancellation | Frequency-selective channel | Multiple input-multiple output (MIMO) | Space-time communications</t>
  </si>
  <si>
    <t>A new receiver structure able to deliver high data rates in a multiple input-multiple output (MIMO) frequency selective wireless environment is proposed and investigated in this paper. The optimal solution for the finite-length MIMO decision feedback equalizer (DFE) with cancellation is derived and used to illustrate the potential of this architecture for space-time communications. LMS and RLS adaptive algorithms are also presented for the MIMO architecture. The convergence and performance of these adaptive algorithms is analyzed through simulation results. The proposed adaptive solutions do not require channel identification, are less computationally intensive than their optimal solution counterpart, and allow the proposed MIMO receiver to seamlessly adapt to channel changes.</t>
  </si>
  <si>
    <t>International Journal of Wireless Information Networks</t>
  </si>
  <si>
    <t>60027550;60027550</t>
  </si>
  <si>
    <t>6701327690;7004920786</t>
  </si>
  <si>
    <t>Frigon, Jean Fran√ßois;Daneshrad, Babak</t>
  </si>
  <si>
    <t>Frigon J.</t>
  </si>
  <si>
    <t>A Multiple Input-Multiple Output (MIMO) Adaptive Decision Feedback Equalizer (DFE) with Cancellation for Wideband Space-Time Communications</t>
  </si>
  <si>
    <t>10.1023/A:1014993817231</t>
  </si>
  <si>
    <t>2-s2.0-1942422272</t>
  </si>
  <si>
    <t>['transmission line', 'te0n mode', 'side lobes', 'radiation generated', 'present results', 'optical system', 'optical antenna', 'novel design', 'like beams', 'gyrotron outputs', 'developed system', '423 ghz', '323 ghz', '223 ghz']</t>
  </si>
  <si>
    <t>Frequency tunable | Gaussian beam | Submillimeter wave gyrotron | TE  mode 0n | Transmission line</t>
  </si>
  <si>
    <t>In this paper we present a novel design of a quasi-optical system for conversion of gyrotron outputs into Gaussian-like beams. It consists of a quasi-optical antenna, two focusing mirrors and a filter which removes the side lobes of the beam. The system is appropriate as a transmission line for frequency tunable gyrotrons operating at TE0n mode. As an illustration of our approach, we present results which demonstrate the applicability of the developed system for conversion of the radiation generated by the Gyrotron FU IVA. The examples include conversion of three TE0n modes (TE02, 223 GHz; TE03, 323 GHz; TE04, 423 GHz) into Gaussian-like beams.</t>
  </si>
  <si>
    <t>189-203</t>
  </si>
  <si>
    <t>60010848;60010848;60010848;60010848</t>
  </si>
  <si>
    <t>55664722000;55732809200;10242269300;6603760688</t>
  </si>
  <si>
    <t>Ogawa, I.;Yamada, K.;Idehara, T.;Pavlichenko, R.</t>
  </si>
  <si>
    <t>Fukui</t>
  </si>
  <si>
    <t>University of Fukui</t>
  </si>
  <si>
    <t>Ogawa I.</t>
  </si>
  <si>
    <t>A quasi-optical system for converting TE&lt;inf&gt;0n&lt;/inf&gt; mode outputs of a gyrotron into Gaussian beams</t>
  </si>
  <si>
    <t>10.1023/A:1015058616011</t>
  </si>
  <si>
    <t>2-s2.0-1942442328</t>
  </si>
  <si>
    <t>['using method', 'space harmonics', 'slot region', 'dispersive equation']</t>
  </si>
  <si>
    <t>Corrugated circular groove waveguide | Dispersive equation | Higher-order modes | Space harmonics</t>
  </si>
  <si>
    <t>By using method of space harmonics in the interior and higher order modes in the slot region of the corrugated circular groove waveguide, The dispersive equation of this waveguide is derived.</t>
  </si>
  <si>
    <t>79-93</t>
  </si>
  <si>
    <t>60005244;60005244</t>
  </si>
  <si>
    <t>55766804100;8093304100</t>
  </si>
  <si>
    <t>Wang, Shanjin;Yang, Hong Sheng</t>
  </si>
  <si>
    <t>Southeast University</t>
  </si>
  <si>
    <t>Wang S.</t>
  </si>
  <si>
    <t>The further study of corrugated circular groove waveguides by using method of space harmonics</t>
  </si>
  <si>
    <t>10.1023/A:1015038002072</t>
  </si>
  <si>
    <t>2-s2.0-1942506531</t>
  </si>
  <si>
    <t>['optical antenna', 'new system', 'like beam', 'gyrotron output', 'focusing elements', 'ellipsoidal mirror', 'different directions', 'beams produced']</t>
  </si>
  <si>
    <t>Focusing mirror | Gaussian beam | Submillimeter wave gyrotron | Transmission line</t>
  </si>
  <si>
    <t>A novel focusing mirror based on the shifting of the beam phase according to the Gaussian beam optics enabled us to realize a focusing elements with different focal lengths in different directions and to convert the gyrotron output into a Gaussian-like beam. In this paper, we compare the quality of beams produced by the new system (which includes novel mirrors) and a conventional system consisting of a quasi-optical antenna, an ellipsoidal mirror and two parabolic cylinder mirrors.</t>
  </si>
  <si>
    <t>60010848;60010848;60010848;60008830</t>
  </si>
  <si>
    <t>55664722000;7401892484;10242269300;6701570909</t>
  </si>
  <si>
    <t>Ogawa, I.;Miyake, Y.;Idehara, T.;Sabchevski, S.</t>
  </si>
  <si>
    <t>Japan;Bulgaria</t>
  </si>
  <si>
    <t>Fukui;Sofia</t>
  </si>
  <si>
    <t>University of Fukui;Institute of Electronics Bulgarian Academy of Sciences</t>
  </si>
  <si>
    <t>60010848;60008830</t>
  </si>
  <si>
    <t>Application of novel focusing mirrors in gyrotron transmission lines</t>
  </si>
  <si>
    <t>10.1023/A:1015093632114</t>
  </si>
  <si>
    <t>2-s2.0-1942506569</t>
  </si>
  <si>
    <t>['virtual surface', 'series solution', 'scattering patterns', 'new near', 'field transformation', 'field data', 'exact solution', 'boundary condition', 'also expressed']</t>
  </si>
  <si>
    <t>Cylindrical lattice | FDTD method | Near-to-far-field transformation</t>
  </si>
  <si>
    <t>A new near-to-far-field transformation that combines the FDTD and the series solution is presented. In this method, near-field data is calculated by FDTD and far-field data is also expressed by series solution. The boundary condition is applied to a virtual surface, which encloses arbitrarily shaped scatterers. In order to verify this method, scattering patterns from this transformation are compared with scattering patterns from exact solution. Numerical results show that errors in the far-field data from this method is less than surface equivalence theorem. Thus, this method is valid for obtaining the far-field data.</t>
  </si>
  <si>
    <t>157-166</t>
  </si>
  <si>
    <t>60014756;60014756</t>
  </si>
  <si>
    <t>7005483522;35585088500</t>
  </si>
  <si>
    <t>Motojima, Kuniyuki;Kozaki, Shogo</t>
  </si>
  <si>
    <t>Maebashi</t>
  </si>
  <si>
    <t>Gunma University</t>
  </si>
  <si>
    <t>Motojima K.</t>
  </si>
  <si>
    <t>A hybrid technique combining FDTD and series solution for near-to-far-field transformation</t>
  </si>
  <si>
    <t>10.1023/A:1015002521636</t>
  </si>
  <si>
    <t>2-s2.0-1942538292</t>
  </si>
  <si>
    <t>['using fd', 'td method', 'radiation pattern', 'radiation field', 'paper presents', 'one part', 'measured one', 'hybrid method', 'good agreement', 'aperture field', 'aperture antenna']</t>
  </si>
  <si>
    <t>This paper presents an instance of using FD-TD method to analyze the aperture field of circular groove guide horn antenna. This process is one part of a hybrid method to solve the radiation field of aperture antenna. To verify the calculated aperture field the radiation pattern is computed from it and compared with the measured one. Good agreement is reached.</t>
  </si>
  <si>
    <t>149-156</t>
  </si>
  <si>
    <t>57219367737;8093304100</t>
  </si>
  <si>
    <t>Liu, Yong;Yang, Hong Sheng</t>
  </si>
  <si>
    <t>Liu Y.</t>
  </si>
  <si>
    <t>Analysis of aperture field of circular groove guide horn antenna by using FD-TD method</t>
  </si>
  <si>
    <t>10.1023/A:1015050404797</t>
  </si>
  <si>
    <t>2-s2.0-1942538296</t>
  </si>
  <si>
    <t>['house semi']</t>
  </si>
  <si>
    <t>Cell size | FDTD Method | FEM | MoM | Multi-layered patch antenna | Resonance frequency</t>
  </si>
  <si>
    <t>This paper describes numerical modelling of a dual band multi-layered microstrip patch antenna operating at 35GHz on an in-house semi-insulating GaAs substrate. The simulated and measured resonant frequencies at both lower and upper resonant frequencies will be compared to check the accuracy of the different numerical modelling techniques.</t>
  </si>
  <si>
    <t>1777-1785</t>
  </si>
  <si>
    <t>60022109;60022109;60022109;60021097;60011520</t>
  </si>
  <si>
    <t>35546905300;6701503897;56162277000;35551096000;15766187300</t>
  </si>
  <si>
    <t>Somasiri, N. P.;Toh, W. K.;Chen, X.;Robertson, I. D.;Rezazadeh, A. A.</t>
  </si>
  <si>
    <t>London;Guildford;London</t>
  </si>
  <si>
    <t>Queen Mary University of London;University of Surrey;King's College London</t>
  </si>
  <si>
    <t>60022109;60021097;60011520</t>
  </si>
  <si>
    <t>Somasiri N.</t>
  </si>
  <si>
    <t>Full-wave analyses for a multi-layered microstrip patch antenna</t>
  </si>
  <si>
    <t>10.1023/A:1021414704614</t>
  </si>
  <si>
    <t>2-s2.0-1942539164</t>
  </si>
  <si>
    <t>['writing exists', 'various fields', 'two surveys', 'two churches', 'time slices', 'st oronzo', 'obtain information', 'novoli village', 'linearly interpolated', 'kilometres northwest', 'italy ).', 'geotechnical engineering', 'dimensional image', 'anthropogenic origin', 'ancient structures']</t>
  </si>
  <si>
    <t>Archaeology | Ground-penetrating-radar survey | Three-dimensional visualization | Time slices</t>
  </si>
  <si>
    <t>The range of ground-penetrating-radar (GPR) applications is very wide and diverse. Ground-penetrating radar provides high-resolution continuous profiles, and it has been used in various fields such as environmental, geology, geotechnical engineering, archaeology, etc. Two surveys with GPR were undertaken inside two churches (the church of St Oronzo and the church of Immacolata) at Novoli village, located a few kilometres northwest of Lecce (Italy). The purpose of the two surveys was to obtain information about the existence of ancient structures beneath the two churches. No document or writing exists to confirm the presence of structures under the two churches. However, there are several oral testimonies handed down over the centuries that suggest the presence of these ancient structures. Both surveys were carried out using a GSSI Sir System2, incorporating 500 MHz centre frequency antenna. The GPR time slices were constructed from closely spaced parallel profiles. The time slices, computed from averaging radar reflections over vertical time windows several nanoseconds thick, are used to map subsoil features associated with the structures, probably of anthropogenic origin. To facilitate the interpretation of the results, a three-dimensional image was constructed using closely spaced parallel profiles, which are linearly interpolated. Copyright. ¬© 2002 John Wiley &amp; Sons, Ltd.</t>
  </si>
  <si>
    <t>217-228</t>
  </si>
  <si>
    <t>Leucci, Giovanni</t>
  </si>
  <si>
    <t>Lecce</t>
  </si>
  <si>
    <t>Universita del Salento</t>
  </si>
  <si>
    <t>Leucci G.</t>
  </si>
  <si>
    <t>Ground-penetrating radar survey to map the location of buried structures under two churches</t>
  </si>
  <si>
    <t>10.1002/arp.198</t>
  </si>
  <si>
    <t>2-s2.0-19844371048</t>
  </si>
  <si>
    <t>['works also', 'winter period', 'wind tides', 'white sea', 'volcanological society', 'tidal currents', 'theoretical relationship', 'temporal variability', 'stationary current', 'space sciences', 'sgepss );', 'seismological society', 'sea antennas', 'remote measurements', 'reference signal', 'planetary sciences', 'oceanographic direct', 'natural low', 'main disadvantage', 'local miv', 'km width', 'km length', 'japanese society', 'important advantage', 'geodetic society', 'depths varying', 'currents meters', 'copyright ¬©', 'connecting semi', 'coastal zone', 'calibrate non', 'barents sea', '6 months']</t>
  </si>
  <si>
    <t>The theoretical relationship between non-local motionally induced voltages (MIV) and tidal currents is validated with observations of natural low-frequency electric field at the coast of the Throat of the White Sea (northwestern Russia). The Throat of the White Sea is a strait of 50-km width and about 500-km length with depths varying from 20 to 50 m connecting semi-closed White Sea basin with the Barents Sea. Strong tidal currents providing a reference signal for calibrating coastal measurements of non-local MIV characterize the Throat. The measurements were carried out simultaneously by means of two horizontal receiving on-land and land-sea antennas. Tidally driven MIV dominates in all time series obtained in the coastal zone of the Throat of the White Sea. Monitoring of non-local MIV within the coastal zone could be used for studies of wind tides, residual tidal circulation and temporal variability of a quasi-stationary current. MIV measurements offer an important advantage over traditional oceanographic methods (currents meters, etc.), because it works also in winter period (about 6 months) when the White Sea is covered by ice. The main disadvantage of this technique is a necessity to calibrate non-local MIV with some other oceanographic direct or remote measurements. Copyright ¬© The Society of Geomagnetism and Earth, Planetary and Space Sciences (SGEPSS); The Seismological Society of Japan; The Volcanological Society of Japan; The Geodetic Society of Japan; The Japanese Society for Planetary Sciences.</t>
  </si>
  <si>
    <t>433-441</t>
  </si>
  <si>
    <t>Earth, Planets and Space</t>
  </si>
  <si>
    <t>60075230;60075230;60075230;60108876;60012954;60012954</t>
  </si>
  <si>
    <t>6701733666;7004496744;8506501700;57212572933;7003747743;6603164829</t>
  </si>
  <si>
    <t>Palshin, N. A.;Vanyan, Leonid L.;Poray-Koshits, A. M.;Matyushenko, V. A.;Kaikkonen, P.;Tiikkainen, J.</t>
  </si>
  <si>
    <t>Russian Federation;Russian Federation;Finland</t>
  </si>
  <si>
    <t>Arkhangelsk;Moscow;Oulu</t>
  </si>
  <si>
    <t>Institute of Ecological Problems of the North;P.P.Shirshov Institute of Oceanology, Russian Academy of Sciences;Oulun Yliopisto</t>
  </si>
  <si>
    <t>60108876;60075230;60012954</t>
  </si>
  <si>
    <t>Palshin N.</t>
  </si>
  <si>
    <t>Measurements of motionally induced voltage in the coastal zone of the Throat of the White Sea</t>
  </si>
  <si>
    <t>10.1186/BF03353034</t>
  </si>
  <si>
    <t>2-s2.0-20544474162</t>
  </si>
  <si>
    <t>['successfully synthesized', 'scale synthesis', 'preliminary experiment', 'practical value', 'optimized conditions', 'large substrates', 'excited microwave', 'entire surface', 'carbon nanotubes']</t>
  </si>
  <si>
    <t>Carbon nanotubes | CVD | Electron field emission | Slot antenna | Surface-wave-excited microwave plasma</t>
  </si>
  <si>
    <t>A new synthesis method of aligned carbon nanotubes on large substrates by surface-wave-excited microwave-plasma chemical vapor deposition (CVD) using slot antennas has been developed. Under the optimized conditions, well-aligned, high-density, uniform carbon nanotubes were successfully synthesized on the entire surface of a 3 √ó 3 cm2 substrate by a one-slot antenna system. The practical value of an electron field emission density of more than 1 mA/cm2 was obtained at -650V. For large-scale synthesis of carbon nanotubes, we generated uniform surface-wave-excited microwave plasma of 12 cm diameter by a two-slot antenna system and confirmed the growth of carbon nanotubes in a preliminary experiment.</t>
  </si>
  <si>
    <t>L1488-L1491</t>
  </si>
  <si>
    <t>12B</t>
  </si>
  <si>
    <t>Japanese Journal of Applied Physics</t>
  </si>
  <si>
    <t>60031225;60031225;60031225;60031225;60031225;60031225</t>
  </si>
  <si>
    <t>55702916300;36093069900;36092692800;57197217839;7406205919;7102272344</t>
  </si>
  <si>
    <t>Hayashi, Hiroyuki;Koga, Mizuho;Kashirajima, Jun;Takahashi, Kazumasa;Hayashi, Yasuaki;Nishino, Shigehiro</t>
  </si>
  <si>
    <t>Kyoto Institute of Technology</t>
  </si>
  <si>
    <t>Hayashi H.</t>
  </si>
  <si>
    <t>Large-scale synthesis of aligned carbon nanotubes by surface-wave-excited microwave-plasma-enhanced chemical vapor deposition</t>
  </si>
  <si>
    <t>10.1143/JJAP.41.L1488</t>
  </si>
  <si>
    <t>2-s2.0-21244447335</t>
  </si>
  <si>
    <t>['two subsatellites', 'selene project', 'rights reserved', 'remove partially', 'plasma formations', 'lunar surface', 'first detected', '19 ".']</t>
  </si>
  <si>
    <t>The SELENE Project of Japan includes three spacecraft: a main orbiting satellite and two subsatellites. Among many scientific objectives of the Project is the exploration of plasma formations above the lunar surface. The thin plasma layer above the area of the Moon, presented to the Sun, was first detected in radio occultation experiments conducted during 1972 with the Soviet lunar satellite "Lunar-19". The SELENE Project radio science experiment will be realized by means of a dual S- and X- band transmitter installed onboard the orbiter and Earth based antennas. The effect of the thin plasma layer near the Luna can be hidden by the fluctuations of the total electron content of the Earth's ionosphere. Dual spacecraft occultation configurations can remove partially the influence of the Earth's ionosphere. Several dual spacecraft configurations are discussed and upper error limits of total electron content measurements are estimated. ¬© 2002 COSPAR. Published by Elsevier Science Ltd. All rights reserved.</t>
  </si>
  <si>
    <t>1915-1919</t>
  </si>
  <si>
    <t>60000809;60068504;60029225;60000809;60000809;60000809</t>
  </si>
  <si>
    <t>35389408800;6602859713;6701629048;8750834400;35619718500;7402614546</t>
  </si>
  <si>
    <t>Oyama, K. I.;Nabatov, A. S.;Savich, N. A.;Imamura, T.;Yamamoto, Z.;Noguchi, K.</t>
  </si>
  <si>
    <t>Ukraine;Russian Federation;Japan</t>
  </si>
  <si>
    <t>Kharkiv;Moscow;Sagamihara</t>
  </si>
  <si>
    <t>Institute of Radio Astronomy National Academy of Sciences of Ukraine;Kotelnikov Institute of Radioengineering and Electronics (IRE) of Russian Academy of Sciences;JAXA Institute of Space and Astronautical Science</t>
  </si>
  <si>
    <t>60068504;60029225;60000809</t>
  </si>
  <si>
    <t>Oyama K.I.</t>
  </si>
  <si>
    <t>Cislunar plasma exploration with the SELENE radio science system</t>
  </si>
  <si>
    <t>S027311770200488X</t>
  </si>
  <si>
    <t>10.1016/S0273-1177(02)00488-X</t>
  </si>
  <si>
    <t>2-s2.0-2242437185</t>
  </si>
  <si>
    <t>['maximum amplitudes', 'caused interference', '2 ghz']</t>
  </si>
  <si>
    <t>The solar radio burst event of 6 April 2001 had maximum amplitudes &gt;10‚àí18 W/(m2 Hz) (equivalent to &gt;10, 000 solar flux units) at 1.2 GHz. Such noise levels could readily have caused interference in any cell site antenna that might have been viewing in the direction of the sun at the time of the event. ¬©2002 Lucent Technologies Inc.</t>
  </si>
  <si>
    <t>159-163</t>
  </si>
  <si>
    <t>Bell Labs Technical Journal</t>
  </si>
  <si>
    <t>60022904;60022904;60022904;60022904</t>
  </si>
  <si>
    <t>56914774400;7005231589;35566405500;14820774800</t>
  </si>
  <si>
    <t>Lanzerotti, Louis J.;Gary, Dale E.;Thomson, David J.;Madennan, Carol G.</t>
  </si>
  <si>
    <t>New Jersey Institute of Technology</t>
  </si>
  <si>
    <t>Lanzerotti L.</t>
  </si>
  <si>
    <t>Solar radio burst event (6 april 2001) and noise in wireless communications systems</t>
  </si>
  <si>
    <t>10.1002/bltj.30</t>
  </si>
  <si>
    <t>2-s2.0-23944501114</t>
  </si>
  <si>
    <t>['time elapsed', 'stroke stage', 'return stroke', 'remaining 2', 'preceding stroke', 'pockels sensors', 'plate antennas', 'measuring system', 'lightning research', 'lightning channel', 'less v', 'leading edge', 'leader stage', 'international center', 'horizontal distances', 'electric fields', 'dynamic range', 'current interval', 'corresponding currents', 'copyright 2002', 'channel base', 'camp blanding', 'attachment point', 'apparently unaffected', '821 kv', '577 kv', '50 hz', '5 mv', '495 kv', '48 kv', '36 strokes', '30 exhibited', '20 kv', '2 mv', '2 ka', '176 kv', '1 mhz']</t>
  </si>
  <si>
    <t>Leader | Lightning, electric field | M component | Pockels sensor | Return stroke</t>
  </si>
  <si>
    <t>Electric field waveforms at horizontal distances from the triggered lightning channel attachment point ranging from 0.1 to 1.6 m have been measured with Pockels sensors at the International Center for Lightning Research and Testing at Camp Blanding, Florida. The measuring system had a dynamic range from 20 kV/m to 5 MV/m and a bandwidth from 50 Hz to 1 MHz. The corresponding currents at the channel base and electric fields at 5, 15, and 30 m from the lightning channel were also measured using a current viewing resistor and flat-plate antennas, respectively. Very close vertical electric fields for 36 strokes in nine triggered lightning flashes were obtained using Pockels sensors. For 8 out of the 36 strokes, horizontal electric fields were also measured using Pockels sensors. Electric field waveforms appear as pulses, with the leading edge of the pulse being due to the leader and the trailing edge due to the return stroke. Of the 36 vertical electric field waveforms, six were more or less V-shaped, while 30 exhibited a considerably slower variation during the return-stroke stage than during the leader stage. Vertical electric field pulse peaks are in the range from 176 kV/m to 1.5 MV/m (the median is 577 kV/m), and horizontal electric field pulse peaks are in the range from 495 kV/m to 1.2 MV/m (the median is 821 kV/m). On-site calibration results show that these electric fields measured using Pockels sensors may be underestimated by 40% or so due to the insufficient upper frequency response of 1 MHz of the measuring system. Additionally, vertical electric fields due to M components were measured and compared to electric fields produced by leader/return stroke sequences. For 8 out of 10 M components having channel-base peak currents greater than 500 A, vertical electric fields at 0.1 to 1.6 m were below 20 kV/m, the lower measurement limit. For the remaining 2 of 10 M components, whose current peaks were between 2.3 and 3.2 kA, vertical electric field peaks were about 100 and 48 kV/m at a distance of 0.1 m from the attachment point, apparently unaffected by the upper frequency response of the measuring system. The vertical electric field measured very close to the lightning channel tends to increase with an increase in the previous no-current interval, that is, in the time elapsed from the cessation of current of the preceding stroke (or of the initial-stage current). Copyright 2002 by the American Geophysical Union.</t>
  </si>
  <si>
    <t>ACL 2-1-ACL 2-11</t>
  </si>
  <si>
    <t>Journal of Geophysical Research Atmospheres</t>
  </si>
  <si>
    <t>60002366-60013959;60013959;60013959;60013959;60013959</t>
  </si>
  <si>
    <t>7202004130;7005285298;6601964876;6602787621;7006300896</t>
  </si>
  <si>
    <t>Miki, Megumu;Rakov, Vladimir A.;Rambo, Keith J.;Schnetzer, George H.;Uman, Martin A.</t>
  </si>
  <si>
    <t>United States;Japan</t>
  </si>
  <si>
    <t>Gainesville;Tokyo</t>
  </si>
  <si>
    <t>University of Florida;Central Research Institute of Electric Power Industry</t>
  </si>
  <si>
    <t>60013959;60002366</t>
  </si>
  <si>
    <t>Miki M.</t>
  </si>
  <si>
    <t>Electric fields near triggered lightning channels measured with Pockels sensors</t>
  </si>
  <si>
    <t>10.1029/2001JD001087</t>
  </si>
  <si>
    <t>2-s2.0-24244472991</t>
  </si>
  <si>
    <t>['three receivers', 'three 32', 'technique reported', 'system consists', 'submillimeter particles', 'results obtained', 'report results', 'radar system', 'prove eiscat', 'previous large', 'observations represent', 'northern scandinavia', 'lower frequencies', 'general characteristic', 'first reported', 'detected simultaneously', 'crucial instrument', 'copyright 2002', 'aperture radars', '930 mhz', '1998a ].']</t>
  </si>
  <si>
    <t>2129 interplanetary physics: Interplanetary dust | 6205 planetology: Solar system objects: Asteroids and meteoroids | 6245 planetology: Solar system objects: Meteors | 6297 planetology: Solar system objects: Instruments and techniques</t>
  </si>
  <si>
    <t>We report results from the first tristatic measurements of radar meteors obtained during 17 November 1997 and 1998, using the UHF (930 MHz) European Incoherent Scatter (EISCAT) radar system. The observing technique utilized for these observations was first reported by Pellinen-Wannberg et al. [1998a]. This system consists of three 32-m parabolic antennae located in northern Scandinavia. Since EISCAT observes mostly meteor head echoes, a general characteristic of high-power/large-aperture radars, direct Doppler velocity (¬±1 km/s) determinations are possible. In addition, using the technique reported here, absolute geocentric meteor velocity and good radiant information (¬±5¬∞) are deduced for those meteors that are detected simultaneously by all three receivers. An overview of the methodology and a summary of the results obtained so far are reported in this work. We compare the results obtained using this method with those reported by previous large-aperture meteor radar work at lower frequencies and find general agreement. EISCAT detects mainly sporadic particles extending the fast daily sporadic micrometeor storms first suggested by Janches et al. [2000b] and Mathews et al. [2001] to submillimeter particles. To the best of our knowledge, these observations represent the first of their kind and prove EISCAT to be a crucial instrument for the study of extraterrestrial particles entering the Earth's atmosphere, in particular at very high geocentric latitudes and high geocentric speeds. Copyright 2002 by the American Geophysical Union.</t>
  </si>
  <si>
    <t>60004855-107513920-107442553;60004855;60024745;60024745;60024745;60015902-60001439</t>
  </si>
  <si>
    <t>6602684433;6602623668;6602332012;7007146561;8654281000;23061341100</t>
  </si>
  <si>
    <t>Janches, Diego;Pellinen-Wannberg, Asta;Wannberg, Gudmund;Westman, Assar;H√§ggstr√∂m, Ingemar;Meisel, David D.</t>
  </si>
  <si>
    <t>Sweden;United States;Sweden;United States;Puerto Rico;Puerto Rico</t>
  </si>
  <si>
    <t>Kiruna;Geneseo;Kiruna;University Park;Rico;Rico</t>
  </si>
  <si>
    <t>EISCAT Scientific Association;SUNY Geneseo;Instiutet f√∂r rymdfysik;Pennsylvania State University;Arecibo Observatory;Arecibo Observatory</t>
  </si>
  <si>
    <t>60024745;60015902;60004855;60001439;107513920;107442553</t>
  </si>
  <si>
    <t>Janches D.</t>
  </si>
  <si>
    <t>Tristatic observations of meteors using the 930 MHz European incoherent Scatter radar system</t>
  </si>
  <si>
    <t>10.1029/2001JA009205</t>
  </si>
  <si>
    <t>2-s2.0-2442504138</t>
  </si>
  <si>
    <t>['¬© 2002', 'without ambiguity', 'threshold voltage', 'temperature stressing', 'temperature instability', 'state density', 'solely responsible', 'sensitive method', 'plasma charging', 'particularly attractive', 'observed low', 'new devices', 'nbti characterization', 'large antennas', 'japan society', 'electron trappings', 'electron trapping', 'conventional indicators', 'clearly shown', 'channel metal', 'becoming inadequate', 'applied physics', 'antenna effects', 'also found', 'absolute value']</t>
  </si>
  <si>
    <t>Negative-bias-temperature instability (NBTI) | Plasma charging, ashing | PMOS</t>
  </si>
  <si>
    <t>The effects of plasma charging on the negative-bias-temperature instability (NBTI) of p-channel metal-oxide-semiconductor (PMOS) transistors were explored in this work. It is clearly shown that the threshold voltage shift during bias-temperature stressing (BTS) could be enhanced by plasma charging damage. More importantly, we also found that electron trappings are aggravated by plasma charging, even on new devices with large antenna area ratios prior to BTS. Our charge pumping current measurements confirm that the interface-state density is increased for devices with large antennas, both before and after the BTS. This indicates, without ambiguity, that electron trapping is solely responsible for the observed low (in absolute value) threshold voltage in new devices with large antennas. Finally, it is proposed that the NBTI characterization can be used as a sensitive method for characterizing the antenna effects in devices with ultrathin gate oxide, which is particularly attractive in light of the fact that conventional indicators are becoming inadequate as oxide is scaled down. ¬© 2002 The Japan Society of Applied Physics.</t>
  </si>
  <si>
    <t>2419-2422</t>
  </si>
  <si>
    <t>4 B</t>
  </si>
  <si>
    <t>60012370;60015761;60012370;60012370;60012370-60015761;60012370</t>
  </si>
  <si>
    <t>7406661951;7405572215;57204624299;36752446900;7404961499;56693113600</t>
  </si>
  <si>
    <t>Lee, Da Yuan;Lin, Horng Chih;Wang, Meng Feng;Tsai, Min Yu;Huang, Tiao Yuan;Wang, Tahui</t>
  </si>
  <si>
    <t>Lee D.Y.</t>
  </si>
  <si>
    <t>Enhanced negative-bias-temperature instability of p-channel metal-oxide-semiconductor transistors due to plasma charging damage</t>
  </si>
  <si>
    <t>10.1143/jjap.41.2419</t>
  </si>
  <si>
    <t>2-s2.0-25744462122</t>
  </si>
  <si>
    <t>['robust algorithms', 'mutual influence']</t>
  </si>
  <si>
    <t>The mutual influence of antenna elements essentially decline of adaptive spatial signal processing signal/(interference+noise ratio). The G-robust algorithms are offered and investigated for lowering a negative effect coupling antenna elements. ¬© 2002 Begell House, Inc.</t>
  </si>
  <si>
    <t>42-46</t>
  </si>
  <si>
    <t>Telecommunications and Radio Engineering (English translation of Elektrosvyaz and Radiotekhnika)</t>
  </si>
  <si>
    <t>Titarenko, L. A.</t>
  </si>
  <si>
    <t>Ukraine</t>
  </si>
  <si>
    <t>Kharkiv</t>
  </si>
  <si>
    <t>Kharkiv National University of Radio Electronics</t>
  </si>
  <si>
    <t>Titarenko L.A.</t>
  </si>
  <si>
    <t>Consideration of antenna elements mutual influence on efficiency of adaptive spatial signal processing</t>
  </si>
  <si>
    <t>10.1615/telecomradeng.v57.i1.60</t>
  </si>
  <si>
    <t>2-s2.0-28044465401</t>
  </si>
  <si>
    <t>['two media', 'real earth', 'radiation efficiency', 'plane interface', 'phasing angle', 'numerical results', 'loss resistance', 'horizontal dipoles', 'dipole separation', 'coupling resistances', 'coupling impedance', 'array discussed', 'also given']</t>
  </si>
  <si>
    <t>The radiation from coupled horizontal Hertz electrical dipoles placed near a plane interface of two media is analyzed. Expressions have been derived for the coupling impedance, coupling radiation resistance and loss resistance of the dipoles above the real earth. Relations are also given for estimating the radiation efficiency of an antenna array composed of such dipoles with arbitrary current distributions in the array. The coupling resistances of horizontal dipoles are analyzed as functions of the dipole separation, and the radiation efficiency of the array discussed in dependence on the phasing angle. Numerical results are discussed. ¬© 2002 Begell House, Inc.</t>
  </si>
  <si>
    <t>35-41</t>
  </si>
  <si>
    <t>Tokarsky, P. L.</t>
  </si>
  <si>
    <t>Tokarsky P.L.</t>
  </si>
  <si>
    <t>Coupling impedances and radiation efficiencies of horizontal electric dipoles placed above the earth surface</t>
  </si>
  <si>
    <t>10.1615/telecomradeng.v57.i4.60</t>
  </si>
  <si>
    <t>2-s2.0-28244449838</t>
  </si>
  <si>
    <t>['ultraviolet radiation', 'specific features', 'spatial distribution', 'reaction centers', 'picosecond time', 'photosystem ii', 'obtained previously', 'molecule experiments', 'induced rupture', 'energy reorganization', 'chlorophyll molecules', 'cellular structure', 'bulk samples']</t>
  </si>
  <si>
    <t>We demonstrate that picosecond time-gated fluorescence microscopy can be used to monitor subtle changes in the kinetics and spatial distribution of perturbations to the molecular and cellular structure of plant tissue caused by ultraviolet radiation. Single-molecule experiments on Photosystem II and chloroplast preparations give picosecond fluorescence decay kinetics that are similar to those obtained previously on bulk samples. For green plant leaves, localized and well-defined cellular structure is seen for normal material whereas relatively diffuse and non-specific features are seen after UV-irradiation indicating significant UV-induced rupture of the cellular structure. The changes in the chlorophyll fluorescence decay kinetics indicate uncoupling of chlorophyll molecules in the light-harvesting system leading to inhibition of energy reorganization and transfer in the antennae and subsequent exciton transfer to the reaction centers. ¬© 2000 Optical Society of America.</t>
  </si>
  <si>
    <t>370-375</t>
  </si>
  <si>
    <t>Optics Express</t>
  </si>
  <si>
    <t>60025709;60025709</t>
  </si>
  <si>
    <t>26426931300;7004912188</t>
  </si>
  <si>
    <t>Rehman, S.;Lukins, P. B.</t>
  </si>
  <si>
    <t>The University of Sydney</t>
  </si>
  <si>
    <t>Rehman S.</t>
  </si>
  <si>
    <t>Picosecond time-gated microscopy of UV-damaged plant tissue</t>
  </si>
  <si>
    <t>10.1364/OE.10.000370</t>
  </si>
  <si>
    <t>2-s2.0-3042686770</t>
  </si>
  <si>
    <t>['zonal component', 'year variations', 'winds observed', 'wave events', 'wave event', 'values observed', 'used 4', 'two stations', 'summer months', 'substantial year', 'study features', 'present study', 'midlatitude sites', 'midlatitude observations', 'meridional component', 'maximum value', 'maximum amplitude', 'lower thermospheric', 'larger amplitudes', 'generating mechanism', 'day wave', 'day oscillations', 'copyright 2002', 'coordinated studies', 'continuous data', 'better understanding', 'antenna technique', 'analysis reveals', 'amplitude appears', 'also compared', '5 years']</t>
  </si>
  <si>
    <t>2-day wave | Climatology | MF radar | MLT dynamics</t>
  </si>
  <si>
    <t>Mesospheric/lower thermospheric (MLT) winds observed at Yamagawa (31.2¬∞N, 130.6¬∞E) and Wakkanai (45.4¬∞N, 141.7¬∞E), using the spaced-antenna technique, have been analyzed to study features of the quasi-2-day oscillations. We have used 4-5 years (1996-2000) of near-continuous data for the analysis. Our results are consistent with the reports at other midlatitude sites. The analysis reveals that the wave features observed at these two stations are similar. The occurrence of the wave event (probably the same) is seen at both stations during the same days. The wave is found every year with the maximum amplitude in the summer months. The meridional component has larger amplitudes than the zonal component. Comparing the amplitudes at the two stations, we find that the values observed at Yamagawa are larger than those at Wakkanai. The amplitude appears to attain its maximum value at around 90 km at both stations. Substantial year-to-year variations are observed in the 2-day wave amplitude. The average wave period observed at Yamagawa and Wakkanai is approximately 48 hours. The study also explores the dependence of the 2-day wave on the background atmospheric circulation. However, further analysis on wave events is needed to obtain a better understanding of this aspect. The results of the present study are also compared with the earlier meteor radar observations in Kyoto, Japan, and some other midlatitude observations. Further coordinated studies are suggested to investigate horizontal structure and generating mechanism of the 2-day wave. Copyright 2002 by the American Geophysical Union.</t>
  </si>
  <si>
    <t>ACL 13-1-ACL 13-13</t>
  </si>
  <si>
    <t>6601962500;56362902500;7402350309</t>
  </si>
  <si>
    <t>Namboothiri, S. P.;Kishore, P.;Igarashi, K.</t>
  </si>
  <si>
    <t>Namboothiri S.P.</t>
  </si>
  <si>
    <t>Observations of the quasi-2-day wave in the mesosphere and lower thermosphere over Yamagawa and Wakkanai</t>
  </si>
  <si>
    <t>10.1029/2001JD000539</t>
  </si>
  <si>
    <t>2-s2.0-32144460518</t>
  </si>
  <si>
    <t>['varying flat', 'temporal diversity', 'receive antennas', 'previous work', 'otw system', 'multiple transmit', 'doppler frequency', 'delay spread', 'cdma systems', 'ber performance', 'angle spread']</t>
  </si>
  <si>
    <t>MIMO | Orthogonal transmit waveform(OTW)</t>
  </si>
  <si>
    <t>In this paper, we extend our previous work (2001) to design orthogonal transmit waveforms (OTW) for CDMA systems in MIMO (multiple transmit/receive antennas) mobile radio channels. We evaluate the performance of orthogonal transmit waveforms for uplink communications systems through the use of bit-error-rate (BER) simulation. We investigate the MIMO mobile radio uplink channels for both time-varying flat and frequency selective Rayleigh fading channels. The proposed OTW systems exploit both the spatial and temporal diversity of MIMO mobile radio channels. The effects of angle spread, Doppler frequency, and delay spread of MIMO mobile channels on the BER performance of the OTW system are considered. ¬© 2001 IEEE.</t>
  </si>
  <si>
    <t>206-209</t>
  </si>
  <si>
    <t>7403610661;35619830500</t>
  </si>
  <si>
    <t>Tsai, Jiann An;Woerner, Brian D.</t>
  </si>
  <si>
    <t>Tsai J.</t>
  </si>
  <si>
    <t>Performance of orthogonal transmit waveforms for cdma uplink systems in mimo rayleigh channels</t>
  </si>
  <si>
    <t>10.1109/WCNC.2002.993491</t>
  </si>
  <si>
    <t>2-s2.0-33646209484</t>
  </si>
  <si>
    <t>['various space', 'time code', 'symbol mapping', 'similar conclusions', 'rate space', 'rate performance', 'performance study', 'multilevel modulation', 'memory requirements', 'hocquenghem coding', 'estimated complexity', 'effective throughput', 'convolutional coding', 'convolutional codes', 'coded transceivers', 'channel coding', 'channel codecs', 'attractive unity', 'also considered']</t>
  </si>
  <si>
    <t>Channel coding | Concatenated coding | FEC | History of channel coding | Space-time coding | STBC | STTC</t>
  </si>
  <si>
    <t>Following a brief historical perspective on channel coding, an introduction to space-time block codes is given. The various space-time codes considered are then concatenated with a range of channel codecs, such as convolutional and block-based turbo codes as well as conventional and turbo trellis codes. The associated estimated complexity issues and memory requirements are also considered. These discussions are followed by a performance study of various space-time and channel-coded transceivers. Our aim is first to identify a space-time code/channel code combination constituting a good engineering tradeoff in terms of its effective throughput, bit-error-rate performance, and estimated complexity. Specifically, the issue of bit-to-symbol mapping is addressed in the context of convolutional codes (CCs) and convolutional coding as well as Bose-Chaudhuri-Hocquenghem coding-based turbo codes in conjunction with an attractive unity-rate space-time code and multilevel modulation is detailed. It is concluded that over the nondispersive or narrow-band fading channels, the best performance versus complexity tradeoff is constituted by Alamouti's twin-antenna block space-time code concatenated with turbo convolutional codes. Further comparisons with space-time trellis codes result in similar conclusions. ¬© 2002 IEEE.</t>
  </si>
  <si>
    <t>187-219</t>
  </si>
  <si>
    <t>60025225;60025225-100348849-60099296-101885578</t>
  </si>
  <si>
    <t>7006312925;36043733600</t>
  </si>
  <si>
    <t>Liew, T. H.;Hanzo, Lajos</t>
  </si>
  <si>
    <t>United Kingdom;United Kingdom;United Kingdom;United Kingdom</t>
  </si>
  <si>
    <t>Swindon;Southampton;;Southampton</t>
  </si>
  <si>
    <t>Engineering and Physical Sciences Research Council, UK;University of Southampton;Mobile Virtual Centre of Excellence (VCE);Multiple Access Communications Ltd</t>
  </si>
  <si>
    <t>60099296;60025225;101885578;100348849</t>
  </si>
  <si>
    <t>Liew T.H.</t>
  </si>
  <si>
    <t>Space-time codes and concatenated channel codes for wireless communications</t>
  </si>
  <si>
    <t>S0018921902011349</t>
  </si>
  <si>
    <t>10.1109/5.989869</t>
  </si>
  <si>
    <t>2-s2.0-33646865724</t>
  </si>
  <si>
    <t>['two applications', 'space towards', 'separable correlation', 'rx sides', 'particularly interested', 'large number', 'identical antennas', 'get spread', 'differing responses', 'design criteria', 'colocalized antennas', 'also show']</t>
  </si>
  <si>
    <t>The research we report on in this paper is motivated by the drive towards antenna array miniaturization: going from an array of identical antennas that get spread out in space towards an array of colocalized antennas with differing responses. We address the problem of designing the colocated antenna array response for two applications: diversity reception using maximum ratio combining and MIMO communication capacity. The design criteria are derived under specific models regarding the distribution of the parameters of the frequency flat channel. We are particularly interested in evaluating the performance of two opposite extremes in terms of design: very selective beam space type of operation versus spatially allpass antennas. We also show that the path wise channel model converges for large number of paths to the stochastic channel model with separable correlation between TX and RX sides.</t>
  </si>
  <si>
    <t>580-584</t>
  </si>
  <si>
    <t>2151870X</t>
  </si>
  <si>
    <t>Proceedings of the IEEE Sensor Array and Multichannel Signal Processing Workshop</t>
  </si>
  <si>
    <t>116069344;116069344</t>
  </si>
  <si>
    <t>6701704816;7006207071</t>
  </si>
  <si>
    <t>Visuri, Samuli;Slock, Dirk T.M.</t>
  </si>
  <si>
    <t>Sophia Antipolis</t>
  </si>
  <si>
    <t>Institut Eurkom</t>
  </si>
  <si>
    <t>Visuri S.</t>
  </si>
  <si>
    <t>Colocated antenna arrays: Design desiderata for wireless communications</t>
  </si>
  <si>
    <t>10.1109/SAM.2002.1191107</t>
  </si>
  <si>
    <t>2-s2.0-33646931005</t>
  </si>
  <si>
    <t>['wide range', 'transmit antennas', 'time architecture', 'technology enablers', 'techniques described', 'take advantage', 'simulations demonstrate', 'simply fail', 'shot demodulation', 'receiver performance', 'propose employing', 'power distribution', 'performance solution', 'known performance', 'iterative v', 'iterative demodulation', 'greatly extends', 'generation systems', 'decoding method', 'decoding algorithm', 'decode v', 'conventional one', 'complexity analysis', 'channel knowledge', 'blast transmissions', 'blast offers']</t>
  </si>
  <si>
    <t>Turbo-coded Vertical Bell Labs Layered Space-Time Architecture (V-BLAST) is a multiple-antenna system employing turbo codes and bit-interleaving to offer flexible rates and high-speed wireless data communications. The conventional detection techniques based on one-shot demodulation and decoding algorithms may suffer poor performance or simply fail when there are fewer receive antennas than transmit antennas or when the multipleinput-multiple-output (MIMO) channel exhibits strong spatial correlations. We propose employing an iterative demodulation and decoding algorithm that solves these problems and greatly extends the applicability of V-BLAST. Simulations demonstrate that iterative V-BLAST offers the best-known performance in a wide range of settings. Through complexity analysis, we show that (a) the incremental computing complexity is small, although additional memory is required, compared with the conventional one-shot maximum likelihood (ML) decoding method, and (b) an iterative algorithm employing generalized sphere decoding will be a low-complexity, memory-reduced, and high-performance solution. We also give extensions to the technique beyond simple V-BLAST. In addition, when feedback from the receiver to the transmitter is available, we illustrate how to adapt code rate, modulation, and the power distribution to take advantage of the channel knowledge. With a combination of the "best in class" receiver performance and the ability to decode V-BLAST transmissions with fewer receive antennas than transmit antennas, the techniques described here can be viewed as key "technology enablers" for BLAST/MIMO in next-generation systems. ¬© 2003 Lucent Technologies Inc.</t>
  </si>
  <si>
    <t>60026638;60026638;60026638;60026638;60026638</t>
  </si>
  <si>
    <t>56415721200;7405542463;55108346700;7005811464;57196288330</t>
  </si>
  <si>
    <t>Liu, Youjian;Chen, Tai Ann;Meyers, Martin H.;Lau, Vincent K.N.;Liu, Jung Tao</t>
  </si>
  <si>
    <t>Iterative detection for BLAST systems with an arbitrary number of receive antennas</t>
  </si>
  <si>
    <t>10.1002/bltj.10016</t>
  </si>
  <si>
    <t>2-s2.0-33749224956</t>
  </si>
  <si>
    <t>['valued impedance', 'radiation field', 'radiation characteristics', 'perfectly conducting', 'mounting point', 'impulse generator', 'hemispherical bulge', 'excited near', 'electric parameters', 'distributed complex', 'analyzed numerically']</t>
  </si>
  <si>
    <t>The Green function technique is used to determine the radiation field from a thin radial monopole. The monopole is placed on a hemispherical bulge above a screen and is excited near its mounting point by a delta-impulse generator. The plane infinite screen is assumed to be perfectly conducting, while the surface of the hemispherical bulge is characterized by a distributed complex-valued impedance. The radiation characteristics of the structure are analyzed numerically in dependence on its geometric and electric parameters. ¬© 2002 Begell House, Inc.</t>
  </si>
  <si>
    <t>68-75</t>
  </si>
  <si>
    <t>60002637;60002637</t>
  </si>
  <si>
    <t>6507210798;15069354900</t>
  </si>
  <si>
    <t>Penkin, Yu M.;Klimovitch, R. I.</t>
  </si>
  <si>
    <t>National University of Pharmacy</t>
  </si>
  <si>
    <t>Penkin Y.M.</t>
  </si>
  <si>
    <t>Analysis of the field radiated by a monopole located on an impedance hemispherical bulge above a screen</t>
  </si>
  <si>
    <t>10.1615/telecomradeng.v57.i8-9.80</t>
  </si>
  <si>
    <t>2-s2.0-33751159618</t>
  </si>
  <si>
    <t>['wire radiators', 'weight functions', 'moment method', 'linear parts', 'integral operator', 'given system', 'current distribution', 'basic functions']</t>
  </si>
  <si>
    <t>The system of non-linear integral equations describing the current distribution in the wire radiators with non-linear surface impedance is obtained. Using the moment method the given system is reduced to a harmonic balance equation system. It is shown by the example of the wire vibrator analysis, that at the stage of approximation of the unknown current distribution in linear and non-linear parts of the integral operator it is possible to use different systems of basic functions, and at the stage of transformation of initial integral equation to the harmonic balance equation it is possible to use different systems of weight functions. ¬© 2002 Begell House, Inc.</t>
  </si>
  <si>
    <t>57-63</t>
  </si>
  <si>
    <t>60020615;60020615;60020615</t>
  </si>
  <si>
    <t>6603667272;55659255500;8214864300</t>
  </si>
  <si>
    <t>Luchaninov, A. I.;Omarov, M. A.;Gavva, D. C.</t>
  </si>
  <si>
    <t>Luchaninov A.I.</t>
  </si>
  <si>
    <t>Basic and weight functions of the problem of nonlinear surface impedance antenna analysis by the moment method</t>
  </si>
  <si>
    <t>10.1615/telecomradeng.v58.i9-10.40</t>
  </si>
  <si>
    <t>2-s2.0-33751160402</t>
  </si>
  <si>
    <t>['weber function', 'transmission lines', 'paper may', 'new approach', 'millimeter waveband', 'longitudinal coordinate', 'helmholtz equation', 'analytical solution', 'amplitude upon']</t>
  </si>
  <si>
    <t>A new approach is suggested to analyzing the Helmholtz equation. An analytical solution has been obtained in which the dependence of amplitude upon the longitudinal coordinate is described by the Weber function. The results, of this paper may be useful in the analysis of fields in open oscillatory systems, antennas, transmission lines and other devices of the shorter wavelength part of the millimeter waveband. ¬© 2002 Begell House, Inc.</t>
  </si>
  <si>
    <t>31-35</t>
  </si>
  <si>
    <t>Yegorova, N. P.</t>
  </si>
  <si>
    <t>V. N. Karazin Kharkiv National University</t>
  </si>
  <si>
    <t>Yegorova N.P.</t>
  </si>
  <si>
    <t>Analytical solution of the helmholtz equation for wave beams in free space</t>
  </si>
  <si>
    <t>10.1615/telecomradeng.v57.i10-11.30</t>
  </si>
  <si>
    <t>2-s2.0-33751160581</t>
  </si>
  <si>
    <t>['tensorial green', 'spherical scatterer', 'space exterior', 'size spheres', 'sinusoidal function', 'radiation impedances', 'operating wavelength', 'electric type', 'derived using', 'coupling resistances', 'bent dipoles', 'analyzed numerically']</t>
  </si>
  <si>
    <t>Radiation impedances of thin bent dipoles located near a spherical scatterer have been derived using the tensorial Green's function of electric type for the space exterior to a perfectly conducting sphere. For this case the currents distribution along the electrically short dipole (of order of half the operating wavelength) was approximated to by a sinusoidal function. Self- and coupling resistances of the bent dipoles have been analyzed numerically for variable geometric parameters of radiating systems containing resonant-size spheres. ¬© 2002 Begell House, Inc.</t>
  </si>
  <si>
    <t>122111544;122111544</t>
  </si>
  <si>
    <t>6507210798;15069143000</t>
  </si>
  <si>
    <t>Penkin, Yu M.;Klimovich, R. I.</t>
  </si>
  <si>
    <t>Research Institute for the Study of Crime Problems of National Academy Legal Sciences of Ukraine</t>
  </si>
  <si>
    <t>Radiation impedances of bent dipoles near a perfectly conducting sphere</t>
  </si>
  <si>
    <t>10.1615/telecomradeng.v58.i5-6.10</t>
  </si>
  <si>
    <t>2-s2.0-33751164211</t>
  </si>
  <si>
    <t>['water objects', 'horizon location']</t>
  </si>
  <si>
    <t>An influence of sea surface reflections on the shape of the distance-dependent wave attenuation factor and, consequently, upon the possibility of over-the-horizon location of above-water objects at particular distances given inversion layers is shown. ¬© 2002 Begell House, Inc.</t>
  </si>
  <si>
    <t>84-90</t>
  </si>
  <si>
    <t>60068535;60068535</t>
  </si>
  <si>
    <t>9437381200;9275733800</t>
  </si>
  <si>
    <t>Mytsenko, I. M.;Khomenko, S. I.</t>
  </si>
  <si>
    <t>O. Ya. Usikov Institute for Radiophysics and Electronics of the National Academy of Sciences of Ukraine</t>
  </si>
  <si>
    <t>Mytsenko I.M.</t>
  </si>
  <si>
    <t>Peculiarities of UHF- and VHF-band over-the-horizon location of above-water objects in the presence of inversion layers</t>
  </si>
  <si>
    <t>10.1615/telecomradeng.v57.i10-11.80</t>
  </si>
  <si>
    <t>2-s2.0-33751164836</t>
  </si>
  <si>
    <t>['¬± 18', 'wave radar', 'receiving antennas', 'frequency band', 'determined experimentally', 'definite wavelength', 'cylindrical spirals', 'central value', 'band continuous', 'antenna system']</t>
  </si>
  <si>
    <t>A description is given of the antenna system of an L-band continuous-wave radar. The transmitting and receiving antennas are the cylindrical spirals with the oppositely directed windings, where the spacing between the axes can be compared to a definite wavelength. The basic antenna parameters have been determined experimentally. The receive-transmit channel isolation is 75 to 80dB over the ¬±18 % frequency band with respect to the central value. ¬© 2002 Begell House, Inc.</t>
  </si>
  <si>
    <t>60068535;60068535;60068535</t>
  </si>
  <si>
    <t>8260160400;9432971100;8280079200</t>
  </si>
  <si>
    <t>Andrenko, S. D.;Vyazmitinov, I. A.;Sidorenko, Yu B.</t>
  </si>
  <si>
    <t>Andrenko S.D.</t>
  </si>
  <si>
    <t>Antenna system of continuous-wave radar</t>
  </si>
  <si>
    <t>10.1615/telecomradeng.v58.i11-12.30</t>
  </si>
  <si>
    <t>2-s2.0-33751165947</t>
  </si>
  <si>
    <t>['slot radiator', 'slot field', 'rectangular waveguide', 'radiation field', 'obtained using', 'green functions', 'fundamental mode', 'analitic equations']</t>
  </si>
  <si>
    <t>Analitic equations for the radiation field and self-conductance of the narrow finite dimension dielectric field slot where obtained using the Green functions for a homogeneous infinite spase outside the perfectly conducting sphere. Note that the slot field is approximated by the cross-component of the fundamental mode of the rectangular waveguide with a cross-section which is equal to the aperture of the slot radiator. ¬© 2002 Begell House, Inc.</t>
  </si>
  <si>
    <t>27-32</t>
  </si>
  <si>
    <t>Penkin, Yu M.</t>
  </si>
  <si>
    <t>Radiation characteristics of a narrow dielectric-filled slot on a perfectly conducting sphere</t>
  </si>
  <si>
    <t>10.1615/telecomradeng.v57.i8-9.30</t>
  </si>
  <si>
    <t>2-s2.0-33751167848</t>
  </si>
  <si>
    <t>['waveguide system', 'scattered fields', 'radiating one', 'polarization characteristics', 'maximum efficiency', 'electrodynamic diagrams', 'dissimilar levels', 'bulk resistance', 'absorbing properties']</t>
  </si>
  <si>
    <t>The findings of investigations into the reflecting and absorbing properties of optocontrolled plates made of high-resistivity monocrystalline silicium featuring different lifetimes of minority charge carriers and dissimilar levels of bulk resistance over the 8-mm wave band. A study has been made of the IR illumination effect upon the properties of the waveguide system. A variety of electrodynamic diagrams of optocontrolled antenna arrays are optimized. A ‚àº 100% maximum efficiency of transforming a slow waveguide mode to the radiating one is attained. The spatial and polarization characteristics of scattered fields have been explored. ¬© 2002 Begell House, Inc.</t>
  </si>
  <si>
    <t>40-57</t>
  </si>
  <si>
    <t>8208218000;8208217900</t>
  </si>
  <si>
    <t>Yevdokimov, A. V.;Kryzhanovsky, V. V.</t>
  </si>
  <si>
    <t>Yevdokimov A.V.</t>
  </si>
  <si>
    <t>Experimental investigations into optocontrolled elements of a millimeter-wave antenna array on surface waves</t>
  </si>
  <si>
    <t>10.1615/telecomradeng.v57.i8-9.50</t>
  </si>
  <si>
    <t>2-s2.0-33751169796</t>
  </si>
  <si>
    <t>['sinusoidal signals', 'pulse characteristics', 'linear antenna', 'broadband antennas', 'bandpass filter']</t>
  </si>
  <si>
    <t>Pulse characteristics of the broadband antennas that are approximated by bandpass filter with oscillation frequency characteristics are presented. The time-domain analysis enables to estimate the nature of radiation of non-sinusoidal signals by a linear antenna. ¬© 2002 Begell House, Inc.</t>
  </si>
  <si>
    <t>58-62</t>
  </si>
  <si>
    <t>60020615;60020615;60020615;60020615;60020615</t>
  </si>
  <si>
    <t>6603947474;6701781314;15069216000;6507184274;7005972663</t>
  </si>
  <si>
    <t>Volkolupov, Y. Y.;Krasnogolovets, M. A.;Lebedev, O. G.;Ostrizhnoy, M. A.;Chumakov, V. I.</t>
  </si>
  <si>
    <t>Volkolupov Y.Y.</t>
  </si>
  <si>
    <t>On the determination of time characteristics of radiating antennas</t>
  </si>
  <si>
    <t>10.1615/telecomradeng.v57.i8-9.60</t>
  </si>
  <si>
    <t>2-s2.0-33751172126</t>
  </si>
  <si>
    <t>['rigorous solution', 'numerical simulation', 'new approach', 'good agreement', 'experimental data']</t>
  </si>
  <si>
    <t>A new approach to the input impedance calculation of a cavity-backed slot antenna is proposed. The approach is based on a rigorous solution of a 2D scattering problem and a transmission line model of the antenna. Comparison of the results of numerical simulation and experimental data has shown the good agreement. ¬© 2002 Begell House, Inc.</t>
  </si>
  <si>
    <t>63-67</t>
  </si>
  <si>
    <t>60068535;60027251</t>
  </si>
  <si>
    <t>8420266800;9274654800</t>
  </si>
  <si>
    <t>Sulima, A. V.;Chebotarev, V. I.</t>
  </si>
  <si>
    <t>O. Ya. Usikov Institute for Radiophysics and Electronics of the National Academy of Sciences of Ukraine;V. N. Karazin Kharkiv National University</t>
  </si>
  <si>
    <t>Sulima A.V.</t>
  </si>
  <si>
    <t>Input impedance of a cavity-backed slot antenna</t>
  </si>
  <si>
    <t>10.1615/telecomradeng.v57.i8-9.70</t>
  </si>
  <si>
    <t>2-s2.0-33751172726</t>
  </si>
  <si>
    <t>['pulse response', 'precision desired', 'phase distribution']</t>
  </si>
  <si>
    <t>A usability of the antenna statistical theory methods is considered for securing statistical characteristics of the amplitude-phase distribution from near-field zone measurements of the pulse response. A strategy for choosing measuring conditions and requirements on response registration accuracy is suggested such that the antenna radiation pattern is reconstructed to a precision desired. ¬© 2002 Begell House, Inc.</t>
  </si>
  <si>
    <t>97-102</t>
  </si>
  <si>
    <t>Nechosa, A. V.</t>
  </si>
  <si>
    <t>Nechosa A.V.</t>
  </si>
  <si>
    <t>An accuracy evaluation strategy for antenna diagnostic using superbroadband signals</t>
  </si>
  <si>
    <t>10.1615/telecomradeng.v58.i9-10.80</t>
  </si>
  <si>
    <t>2-s2.0-33751173214</t>
  </si>
  <si>
    <t>['wave packet', 'schrodinger equation', 'plasmons existing', 'plasmon field', 'plasmon energy', 'localization region', 'instability increment', 'energy width', 'electron gas']</t>
  </si>
  <si>
    <t>A theory of interaction of charged particles flow with plasmons existing in two-dimensional (2D) electron gas is developed. It is supposed that electrons in the flow that crosses a localization region of 2D gas represents a wave packet the energy width of which is small as compared with plasmon energy. Therefore their interaction with the plasmon field is described by the Schrodinger equation. An equation for the change of the plasmon field and the instability increment are obtained in the paper. ¬© 2002 Begell House, Inc.</t>
  </si>
  <si>
    <t>7006845101;6601985070</t>
  </si>
  <si>
    <t>Yakovenko, V. M.;Yakovenko, I. V.</t>
  </si>
  <si>
    <t>Yakovenko V.M.</t>
  </si>
  <si>
    <t>On interaction of charged particles flow with 2D electron gas</t>
  </si>
  <si>
    <t>10.1615/telecomradeng.v57.i8-9.90</t>
  </si>
  <si>
    <t>2-s2.0-33751175845</t>
  </si>
  <si>
    <t>['sectional filter', 'section band', 'pass prototypes', 'pass filter', 'microstrip antennas', 'electrical filters', 'bandwidth characteristics']</t>
  </si>
  <si>
    <t>The bandwidth characteristics of rectangular microstrip antenna elements were investigated with the use of the model of an equivalent transmission line resonator and the theory of synthesis of electrical filters on the basis of low-pass prototypes. The compact expressions allowing to calculate relative band-width of microstrip antennas with multi-sectional filter-type matching circuits mounted at their inputs were obtained. The expression for account of theoretically limiting band-width of microstrip antenna elements is presented. The example of synthesis of a matching circuit realized on a basis of the three-section band-pass filter is given. ¬© 2002 Begell House, Inc.</t>
  </si>
  <si>
    <t>101479414;60020513</t>
  </si>
  <si>
    <t>15069234100;57191372517</t>
  </si>
  <si>
    <t>Jeong, K. H.;Petrov, A. S.</t>
  </si>
  <si>
    <t>Russian Federation;South Korea</t>
  </si>
  <si>
    <t>Moscow;</t>
  </si>
  <si>
    <t>National Research University Higher School of Economics;Microface Company</t>
  </si>
  <si>
    <t>60020513;101479414</t>
  </si>
  <si>
    <t>Jeong K.H.</t>
  </si>
  <si>
    <t>Broad bandwidth matching of rectangular microstrip antenna elements</t>
  </si>
  <si>
    <t>10.1615/TelecomRadEng.v58.i11-12.20</t>
  </si>
  <si>
    <t>2-s2.0-33751176682</t>
  </si>
  <si>
    <t>['various durations', 'time characteristic', 'radiated signal', 'harmuth large', 'current antennas', '5 ns']</t>
  </si>
  <si>
    <t>Results are presented of experimental investigations aimed at the creation of a tunable antenna system permitting to radiate pulsed signals of various durations from the range of 3 to 5 ns. The system is a four-element radiator whose elements are the Harmuth large-current antennas. Main relationships defining the possibility to retune the duration of radiated signal, principle of operation of the system, and results of measuring of spatial and time characteristic of the radiation are discussed in the article. ¬© 2002 Begell House, Inc.</t>
  </si>
  <si>
    <t>50-65</t>
  </si>
  <si>
    <t>Pochanin, G. P.</t>
  </si>
  <si>
    <t>Pochanin G.P.</t>
  </si>
  <si>
    <t>Radiation of various duration signals by a tunable large-current antenna system</t>
  </si>
  <si>
    <t>10.1615/telecomradeng.v57.i10-11.50</t>
  </si>
  <si>
    <t>2-s2.0-33751185135</t>
  </si>
  <si>
    <t>['used widely', 'trigonometric polynomials', 'splines ),', 'spectral problems', 'proposed algorithms', 'numerical realization', 'fourier series', 'different problems', 'atomic functions', 'approximation theory', 'antenna synthesis', '10 ].']</t>
  </si>
  <si>
    <t>Methods of the theory of functions and functional [1-3] are used widely for solving the different problems of digital signal processing. Among the classical approximation tools (algebraic and trigonometric polynomials, splines), the non-classical approximation methods based on the theory of atomic functions (AF) [4-7] should be mentioned. In this work, for the first time AFs are used for solving such spectral problems of approximation theory as summing the Fourier series and approximation by Levitan's polynomials. Examples of numerical realization of the proposed algorithms are presented in connection with solving the problems of an antenna synthesis [8-10]. ¬© 2002 Begell House, Inc.</t>
  </si>
  <si>
    <t>64-78</t>
  </si>
  <si>
    <t>15069132900;55943071100</t>
  </si>
  <si>
    <t>Basarab, M. A.;Kravchenko, V. F.</t>
  </si>
  <si>
    <t>Basarab M.A.</t>
  </si>
  <si>
    <t>Constructive methods of approximation of entire functions of exponential type with the use of atomic functions</t>
  </si>
  <si>
    <t>10.1615/telecomradeng.v58.i9-10.50</t>
  </si>
  <si>
    <t>2-s2.0-33751185576</t>
  </si>
  <si>
    <t>['stochastic size', 'stepped surface', 'scrutinized using', 'random surface', 'finite distances', 'exponential function', 'exact solution', 'earlier investigations', 'differential equation', 'beam reflection', 'auxiliary functions']</t>
  </si>
  <si>
    <t>The beam reflection from a stepped surface having a stochastic size of steps has been scrutinized using a geometrical optics approach. The coefficient that accounts for the effect of self-shadowing this type of surface is elaborated through auxiliary functions, each of them corresponding to the solution of integro-differential equation. In this paper the exact solution of these equations is constructed for the exponential function of the step height distribution density. In contrast to the earlier investigations this solution is validated for the finite distances between a receiver and a source and a random surface. ¬© 2002 Begell House, Inc.</t>
  </si>
  <si>
    <t>74-83</t>
  </si>
  <si>
    <t>Pazynin, V. L.</t>
  </si>
  <si>
    <t>Pazynin V.L.</t>
  </si>
  <si>
    <t>Self-shadowing influence on the reflection from a random stepped surface</t>
  </si>
  <si>
    <t>10.1615/telecomradeng.v57.i10-11.70</t>
  </si>
  <si>
    <t>2-s2.0-33751185896</t>
  </si>
  <si>
    <t>['true altitude', 'priori information', 'practicable ways', 'measurement accuracy', 'borne objects', 'band radars']</t>
  </si>
  <si>
    <t>A series of practicable ways to improve the measurement accuracy of low-flying target angles of elevation in 3-dimensional standard surveillance VHF-band radars are analyzed. Methods for estimating the true altitude of air-borne objects with available and unavailable a priori information on the earth surface pattern are considered. ¬© 2002 Begell House, Inc.</t>
  </si>
  <si>
    <t>91-95</t>
  </si>
  <si>
    <t>Malyshev, A. AÃß</t>
  </si>
  <si>
    <t>Ivan Kozhedub Kharkiv National Air Force University</t>
  </si>
  <si>
    <t>Malyshev A.A.</t>
  </si>
  <si>
    <t>Measurements of low-flying target altitudes in standard three-dimensional surveillance VHF-band radars</t>
  </si>
  <si>
    <t>10.1615/telecomradeng.v57.i10-11.90</t>
  </si>
  <si>
    <t>2-s2.0-33751192678</t>
  </si>
  <si>
    <t>['tunable pulse', 'spectral band', 'radiation wavelength', 'necessary conditions', 'laser radiation', 'investigated experimentally', 'gradual tuning', 'focusing conditions', '300 nm']</t>
  </si>
  <si>
    <t>The influence of parameters of laser radiation and the focusing conditions on the efficiency of second harmonic generation by flashlamp-pumped dye lasers has been investigated experimentally. Necessary conditions have been optimized for a gradual tuning of the radiation wavelength in a spectral range limited to a spectral band of dye. A tunable pulse-periodic dye laser has been developed that oscillates in UV-range of 280 to 300 nm. ¬© 2002 Begell House, Inc.</t>
  </si>
  <si>
    <t>148-154</t>
  </si>
  <si>
    <t>60068535;60068535;60068535;60068535</t>
  </si>
  <si>
    <t>6603636403;55398656000;7004247524;57201377938</t>
  </si>
  <si>
    <t>Dzyubenko, M. I.;Kolpakpv, S. N.;Pelipenko, V. P.;Shevchenko, V. V.</t>
  </si>
  <si>
    <t>Dzyubenko M.I.</t>
  </si>
  <si>
    <t>Research of the features of the second harmonic generation by pulseperiodic flashlamp-pumped dye lasers</t>
  </si>
  <si>
    <t>10.1615/telecomradeng.v57.i10-11.160</t>
  </si>
  <si>
    <t>2-s2.0-33751192891</t>
  </si>
  <si>
    <t>['given pattern', 'current amplitudes']</t>
  </si>
  <si>
    <t>New numerical algorithms for approximate solving mixed antenna synthesis problems with pre-given pattern and current amplitudes are proposed. ¬© 2002 Begell House, Inc.</t>
  </si>
  <si>
    <t>48-56</t>
  </si>
  <si>
    <t>6603104851;55943071100;15069132900</t>
  </si>
  <si>
    <t>Zelkin, E. G.;Kravchenko, V. F.;Basarab, M. A.</t>
  </si>
  <si>
    <t>Zelkin E.G.</t>
  </si>
  <si>
    <t>New iterative algorithms for solving the mixed antenna synthesis problem</t>
  </si>
  <si>
    <t>10.1615/telecomradeng.v58.i9-10.30</t>
  </si>
  <si>
    <t>2-s2.0-33751195298</t>
  </si>
  <si>
    <t>['scattering coefficient', 'maximum directivity', 'aperture antenna', 'antenna excitation', 'amplitude distribution']</t>
  </si>
  <si>
    <t>The relationship between the scattering coefficient of an aperture antenna and the type of amplitude distribution and dimensions has been studied. It is shown that there exist optimal conditions for antenna excitation under which the maximum directivity-to-scattering coefficient ratio is provided. ¬© 2002 Begell House, Inc.</t>
  </si>
  <si>
    <t>51-57</t>
  </si>
  <si>
    <t>Gorobets, Yu N.</t>
  </si>
  <si>
    <t>Gorobets Y.N.</t>
  </si>
  <si>
    <t>Scattering coefficient of circular-aperture antenna</t>
  </si>
  <si>
    <t>10.1615/telecomradeng.v57.i6-7.40</t>
  </si>
  <si>
    <t>2-s2.0-33751290863</t>
  </si>
  <si>
    <t>['rigorous consideration', 'noise analysis', 'mutual coupling', 'matrix technique', 'lossy radiators']</t>
  </si>
  <si>
    <t>A matrix technique is proposed for the noise analysis of an arbitrary phased antenna array allowing to estimate the contribution from all the internal noise sources (that may be correlated and not correlated) with rigorous consideration for the mutual coupling between lossy radiators. The relations are obtained for calculating the internal noise temperature on the output of the receiving phased array. ¬© 2002 Begell House, Inc.</t>
  </si>
  <si>
    <t>47-50</t>
  </si>
  <si>
    <t>Wave matrices in the analysis of noises of dissipative antenna arrays</t>
  </si>
  <si>
    <t>10.1615/telecomradeng.v57.i6-7.30</t>
  </si>
  <si>
    <t>2-s2.0-33751295477</t>
  </si>
  <si>
    <t>['yaesu vx', 'volume budgets', 'transparent mode', 'total volume', 'sup 3', 'shelf components', 'serial data', 'operating continuously', 'nearly harmonic', 'merope antenna', 'including antennas', 'immediately packetized', 'hardware cost', 'communications flow', 'centered around', 'band radio', 'available bandwidth', '835 mhz', '445 mhz', '2m uplink', '20 khz', '1r dual', '180 cm', '140 grams', '1200 baud']</t>
  </si>
  <si>
    <t>The MEROPE communications subsystem consists almost entirely of commercial off the shelf components. Simple and robust, it is centered around a Paccomm Picopacket terminal node controller (TNC) operating continuously in transparent mode, whereby all serial data from the processor are immediately packetized and transmitted through a Yaesu VX-1R dual-band radio. The entire subsystem weighs less than 140 grams and occupies a total volume (including antennas and interconnects) of 180 cm/sup 3/ - less than 1/5 of the total spacecraft weight and volume budgets - with a hardware cost of less than 400. MEROPE communications uses the AX.25 packet radio protocol at 1200 baud. Uplink is at a frequency of 145.835 MHz with 20 kHz of available bandwidth. Downlink is at 437.445 MHz with a 30 kHz bandwidth. Communications flow is controlled by the Motorola HC12 flight processor, which is linked through a 9600 baud RS232 serial connection to the TNC. The entire communications link (ground-MEROPE-ground) is seamless, initialized by a single encrypted uplink command. The MEROPE antenna is a center-fed dipole tuned to the 2m uplink, which is nearly harmonic with the 70 cm downlink. ¬© 2002 IEEE.</t>
  </si>
  <si>
    <t>473-478</t>
  </si>
  <si>
    <t>1095323X</t>
  </si>
  <si>
    <t>IEEE Aerospace Conference Proceedings</t>
  </si>
  <si>
    <t>60022522;60022522;60022522;60022522;60022522</t>
  </si>
  <si>
    <t>7801429969;6701379142;57209067930;36161181500;10142841500</t>
  </si>
  <si>
    <t>Hunyadi, George;Klumpar, David M.;Jepsen, Steve;Larsen, Brian;Obland, Michael</t>
  </si>
  <si>
    <t>Hunyadi G.</t>
  </si>
  <si>
    <t>A commercial off the shelf (COTS) packet communications subsystem for the Montana EaRth-Orbiting Pico-Explorer (MEROPE) CubeSat</t>
  </si>
  <si>
    <t>10.1109/AERO.2002.1036867</t>
  </si>
  <si>
    <t>2-s2.0-33847357025</t>
  </si>
  <si>
    <t>['umts ),', 'sho add', 'shared among', 'resource utilization', 'proper selection', 'haps umts', 'dynamically adjust', 'drop margins', 'design parameters', 'base stations', 'algorithm uses']</t>
  </si>
  <si>
    <t>High altitude platform station | Soft/softer handover | UMTS</t>
  </si>
  <si>
    <t>In high altitude platform station (HAPS) Universal Mobile Telecommunications System (UMTS), the power resource onboard the platform can be shared among all base stations since all the base stations' transmit antenna beams originate from the same phased array antenna onboard the platform. In this paper, an adaptive softer handover (SHO) algorithm for HAPS UMTS with onboard power resource sharing is proposed. The algorithm uses both the platform's downlink output power ami individual base stations' downlink output powers to dynamically adjust the mobiles ' SHO add and drop margins. Simulation results obtained show that with proper selection of design parameters, the proposed adaptive SHO algorithm outperforms the conventional SHO algorithm in both quality of service and resource utilization. ¬© 2002 IEEE.</t>
  </si>
  <si>
    <t>52-56</t>
  </si>
  <si>
    <t>8309604800;8309605000;7007108795</t>
  </si>
  <si>
    <t>Lim, Woo Lip;Foo, Yu Chiann;Tafazolli, Rahim</t>
  </si>
  <si>
    <t>Lim W.</t>
  </si>
  <si>
    <t>Adaptive softer handover algorithm for high altitude platform station UMTS with onboard power resource sharing</t>
  </si>
  <si>
    <t>10.1109/WPMC.2002.1088130</t>
  </si>
  <si>
    <t>2-s2.0-34147134038</t>
  </si>
  <si>
    <t>['waves near', 'usually greater', 'single loop', 'report observations', 'polar spacecraft', 'plane perpendicular', 'orbits examined', 'main result', 'magnetic fluctuations', 'lowest harmonics', 'hand elliptic', 'fluctuating vector', 'electromagnetic nature', 'copyright 2002', 'broad range']</t>
  </si>
  <si>
    <t>Auroral zone | Ion cyclotron waves | Polarization analysis</t>
  </si>
  <si>
    <t>We report observations of waves near the local proton cyclotron frequency and its lowest harmonics, made by the Plasma Wave Instrument on board the Polar spacecraft, on orbits for which the perigee (at an altitude of 1 Earth radius) was in or near the southern auroral zone. The electromagnetic nature of these waves was revealed by measuring their magnetic components simultaneously with two independent antenna systems, one a single loop and the other a set of triaxial search coils. Waves of this kind were found in the southern auroral zone on about a third of the orbits examined. Peaks in the magnetic field power spectra occurred at frequencies both below and above the fundamental cyclotron frequency. The ratio of the amplitudes of the electric and magnetic fluctuations was usually greater than the speed of light, suggesting that we observe a magnetic component related to the wave mode customarily called electrostatic ion cyclotron waves. The fluctuating vector of the wave magnetic field was in or close to the plane perpendicular to the static magnetic field. Our main result is that its polarization, which covered a broad range from left-hand elliptic to right-hand elliptic, can be explained by the superposition of many linearly polarized waves. Copyright 2002 by the American Geophysical Union.</t>
  </si>
  <si>
    <t>A12</t>
  </si>
  <si>
    <t>60024324-60016605-60031627;60024324;60024324;</t>
  </si>
  <si>
    <t>7003368777;7101755165;7007153701;7003436610</t>
  </si>
  <si>
    <t>Santol√≠k, O.;Pickett, J. S.;Gurnett, D. A.;Storey, L. R.O.</t>
  </si>
  <si>
    <t>Czech Republic;United States;Czech Republic</t>
  </si>
  <si>
    <t>Prague;Iowa City;Prague Praha</t>
  </si>
  <si>
    <t>Institute of Atmospheric Physics of the Academy of Sciences of the Czech Republic;University of Iowa;Charles University</t>
  </si>
  <si>
    <t>60031627;60024324;60016605</t>
  </si>
  <si>
    <t>Santol√≠k O.</t>
  </si>
  <si>
    <t>Magnetic component of narrowband ion cyclotron waves in the auroral zone</t>
  </si>
  <si>
    <t>10.1029/2001JA000146</t>
  </si>
  <si>
    <t>2-s2.0-34249740184</t>
  </si>
  <si>
    <t>6601962500;56362902500;56188731500</t>
  </si>
  <si>
    <t>Namboothiri S.</t>
  </si>
  <si>
    <t>2-s2.0-36448939086</t>
  </si>
  <si>
    <t>['vhf radiation', 'split modes', 'somewhat polarized', 'selected group', 'satellite coordinates', 'reflected pulses', 'recognizable polarization', 'produced radiation', 'predictions based', 'polarization observations', 'polarization ellipticity', 'magnetoionic modes', 'k streamers', 'high frequency', 'forte satellite', 'defined man', 'dart leaders', 'copyright 2002', 'azimuthal angles', 'apparently associated', '22 ¬∞.']</t>
  </si>
  <si>
    <t>2494 Ionosphere: Instruments and techniques | 3324 Meteorology and Atmospheric Dynamics: Lightning | 3394 Meteorology and Atmospheric Dynamics: Instruments and techniques | 6964 Radio Science: Radio wave propagation | Lightning</t>
  </si>
  <si>
    <t>Following an earlier polarization study for a well-defined man-made very high frequency (VHF) signal by using the two orthogonally oriented, linear polarization antennas aboard the FORTE satellite, we report in this paper similar polarization observations for lightning-produced radiation. A selected group of 313 transionospheric pulse pairs (TIPPs) that were geolocated by the National Lightning Detection Network (NLDN) has been analyzed. The TIPPs have been examined with high time resolution so that the magnetoionic modes can be resolved. Most of the TIPPs have been found highly polarized, with 40% of them far above the background polarization level. The polarization ellipticity and the orientation of the ellipse of the split modes have been examined as a function of the nadir and the azimuthal angles as referenced to satellite coordinates, and they are found in agreement with the predictions based on the antenna beam pattern. The original and the reflected pulses in a TIPP show nearly the same properties of polarization, except the latter appears less polarized. However, no recognizable polarization has been observed for the VHF signals accompanying more common discharge processes of initial ground strokes, dart leaders, and K streamers that usually produce continuous VHF radiation. Observations of a sequence of impulsive radiation bursts that is apparently associated with a normal negative cloud-to-ground flash indicate they are somewhat polarized, though not as much as the TIPPs. On the basis of the polarization observations, the possible breakdown mechanisms that are responsible for. the VHF radiation have been discussed. For the highly polarized TIPP events, if they follow a cone-shaped discharge geometry, the half-angle of the cone is estimated to be less than 22¬∞. Copyright 2002 by the American Geophysical Union.</t>
  </si>
  <si>
    <t>ACL 7-1-ACL 7-16</t>
  </si>
  <si>
    <t>Journal of Geophysical Research: Atmospheres</t>
  </si>
  <si>
    <t>7202920419;7403204511</t>
  </si>
  <si>
    <t>Shao, Xuan Min;Jacobson, Abram R.</t>
  </si>
  <si>
    <t>Shao X.M.</t>
  </si>
  <si>
    <t>Polarization observations of lightning-produced VHF emissions by the FORTE satellite</t>
  </si>
  <si>
    <t>10.1029/2001JD001018</t>
  </si>
  <si>
    <t>2-s2.0-36448947683</t>
  </si>
  <si>
    <t>['vmr profile', 'temperature profile', 'systematic errors', 'spectroscopic parameters', 'somewhat larger', 'selected scenario', 'retrieval precision', 'pointing offset', 'pointing information', 'oxygen line', 'one including', 'model parameters', 'investigations carried', 'instrumental specifications', 'innovative method', 'good accuracy', 'emission lines', 'critical instrument', 'copyright 2002', 'calibration uncertainties', 'baseline ripples', 'baseline discontinuities', 'antenna pattern', 'altitudes ranging', 'accurate temperature', '40 km', '2 k', '10 ghz']</t>
  </si>
  <si>
    <t>Atmosphere | Inversion | Pointing | Remote sensing | Retrieval | Temperature</t>
  </si>
  <si>
    <t>Passive microwave limb sounding instruments like the Millimeter-Wave Atmospheric Sounder (MAS) or the Microwave Limb Sounder (MLS) observe dedicated oxygen lines for the derivation of temperature and pointing information, since these quantities are essential for the quality of the retrieval of the trace gas mixing ratio. Emission lines of oxygen are chosen because the volume mixing ratio (VMR) profile is known. In this paper, we demonstrate the capabilities of a new and innovative method by means of which accurate temperature and pointing information can be gathered from other strong spectral features like ozone lines, without including accurate knowledge of the VMR profile of these species. For this purpose, retrievals from two observation bands with a bandwidth of about 10 GHz each, one including an oxygen line, have been compared. A full error analysis was performed with respect to critical instrument and model parameters, such as uncertainties in the antenna pattern, calibration uncertainties, random pointing error, baseline ripples, baseline discontinuities, and spectroscopic parameters. The applied inversion algorithm was the optimal estimation method. For the selected scenario and instrumental specifications we find that the retrieval of a pointing offset and the atmospheric temperature profile can be achieved with a good accuracy. The retrieval precision of the pointing offset is better than 24 m. The retrieval precision of the temperature profile is better than 2 K for altitudes ranging from 10 to 40 km. Systematic errors (due to model parameter uncertainties) are somewhat larger than these purely statistical errors. Investigations carried out for different atmospheric states or different instrumental specifications show similar results. Copyright 2002 by the American Geophysical Union.</t>
  </si>
  <si>
    <t>60008293;60008293;60008293;60008293;60008293;60000990;60012070-60008293</t>
  </si>
  <si>
    <t>56628981400;7003696273;6603409060;36944184600;7003723817;24460392200;6603547594</t>
  </si>
  <si>
    <t>Verdes, C.;B√ºhler, S.;Von Engeln, A.;K√ºhn, T.;K√ºnzi, K.;Eriksson, P.;Sinnhuber, Bj√∂rn Martin</t>
  </si>
  <si>
    <t>United Kingdom;Germany;Sweden</t>
  </si>
  <si>
    <t>Leeds;Bremen;Gothenburg</t>
  </si>
  <si>
    <t>University of Leeds;Universit√§t Bremen;Chalmers University of Technology</t>
  </si>
  <si>
    <t>60012070;60008293;60000990</t>
  </si>
  <si>
    <t>Verdes C.</t>
  </si>
  <si>
    <t>Pointing and temperature retrieval from millimeter-submillimeter limb soundings</t>
  </si>
  <si>
    <t>10.1029/2001jd000777</t>
  </si>
  <si>
    <t>2-s2.0-36448973457</t>
  </si>
  <si>
    <t>Electric field | Leader | Lightning | M component | Pockels sensor | Return stroke</t>
  </si>
  <si>
    <t>2-s2.0-36448985679</t>
  </si>
  <si>
    <t>['two lines', 'two instruments', 'thorough comparison', 'theoretical investigation', 'temperature retrieval', 'spectroscopic parameters', 'simultaneous retrieval', 'possible impact', 'pointing bias', 'oxygen cluster', 'mls ).', 'main focus', 'lower stratosphere', 'kelvin level', 'instrumental parameters', 'good knowledge', 'ghz line', 'filter width', 'copyright 2002', 'allow comparisons', 'accurate retrievals', '75 ghz', '5 k', '15 ghz']</t>
  </si>
  <si>
    <t>Limb sounding | Oxygen | Passive microwave | Retrieval | Spectroscopy | Temperature</t>
  </si>
  <si>
    <t>We present a theoretical investigation of the temperature profile retrieval capabilities of oxygen emission lines in the microwave. The main focus is on two strong lines, both allowing temperature retrieval throughout the mesosphere. One is within the oxygen cluster at 61.15 GHz, the other one is isolated at 118.75 GHz. A thorough comparison of these two lines is presented. Several instrumental parameters such as system noise temperature, antenna beam width, filter width, and coverage of the line are assessed, as well as the possible impact of an error in the spectroscopic parameters. The instrumental setup follows roughly the specifications for the Millimeter Wave Acquisitions for Stratosphere/Troposphere Exchange Research (MASTER) instrument, serving as a basis for a modern passive microwave instrument. The instrumental parameters have also been varied in order to allow comparisons with two instruments that use the 118.75-GHz line for temperature profile determination, the Odin submillimeter radiameter (SMR) and the EOS microwave limb sounder (MLS). Simultaneous retrieval of temperature and pointing bias is performed with the Optimal Estimation Method. We find temperature retrieval errors of &lt;5 K in the mesosphere, and at sub-Kelvin level in the lower stratosphere. Good knowledge of spectroscopic parameters is required for accurate retrievals. The simultaneous retrieval of a pointing bias can reduce the impact of spectroscopic parameter errors on the temperature retrieval. Copyright 2002 by the American Geophysical Union.</t>
  </si>
  <si>
    <t>ACL 12-1-ACL 12-15</t>
  </si>
  <si>
    <t>60008293-60018319-60027271;60008293</t>
  </si>
  <si>
    <t>6603409060;7003696273</t>
  </si>
  <si>
    <t>Von Engeln, Axel;B√ºhler, Stefan</t>
  </si>
  <si>
    <t>United States;United States;Germany</t>
  </si>
  <si>
    <t>Washington, D.C.;Fairfax;Bremen</t>
  </si>
  <si>
    <t>Naval Research Laboratory;George Mason University;Universit√§t Bremen</t>
  </si>
  <si>
    <t>60027271;60018319;60008293</t>
  </si>
  <si>
    <t>Von Engeln A.</t>
  </si>
  <si>
    <t>Temperature profile determination from microwave oxygen emissions in limb sounding geometry</t>
  </si>
  <si>
    <t>10.1029/2001JD001029</t>
  </si>
  <si>
    <t>2-s2.0-36448990090</t>
  </si>
  <si>
    <t>['wave energy', 'propagation characteristics', 'occurs along', 'magnetic field', 'laboratory investigation', 'key role', 'field patterns', 'copyright 2002']</t>
  </si>
  <si>
    <t>Alfv√©n wave refraction | Parallel beta gradient</t>
  </si>
  <si>
    <t>We present a laboratory investigation of Alfv√©n wave refraction due to a gradient in the plasma beta along the magnetic field. Theoretically, it is expected that perpendicular wave refraction occurs when the Alfv√©n wave changes from kinetic to inertial, as occurs along a typical auroral field line. The change in propagation characteristics is expected to produce a focusing of the wave energy. In the Earth's magnetosphere it is thought that this refractive property may play a key role in the field line resonance process. This effect is observed in the laboratory by creating a plasma with a parallel Œ≤ÃÑ gradient of 100 per 105 Debye lengths. An Alfv√©n wave is then launched with an antenna, and the B&amp; field patterns of the wave are observed at several axial locations. Copyright 2002 by the American Geophysical Union.</t>
  </si>
  <si>
    <t>60027550;60027550;60027550;60027550</t>
  </si>
  <si>
    <t>7402387287;7005855506;6603446846;6701748977</t>
  </si>
  <si>
    <t>Mitchell, C. C.;Maggs, J. E.;Vincena, S. T.;Gekelman, W. N.</t>
  </si>
  <si>
    <t>Mitchell C.C.</t>
  </si>
  <si>
    <t>A laboratory investigation of Alfv√©n wave refraction in a parallel Œ≤ÃÑ gradient</t>
  </si>
  <si>
    <t>10.1029/2002JA009277</t>
  </si>
  <si>
    <t>2-s2.0-41649086982</t>
  </si>
  <si>
    <t>SFB 189</t>
  </si>
  <si>
    <t>['type plants', 'type levels', 'structural role', 'significantly increased', 'rights reserved', 'qe ).', 'psii related', 'psii inactivation', 'psii composition', 'psii antenna', 'psii activity', 'psbs protein', 'psbs gene', 'primarily required', 'photosystem ii', 'photochemical quenching', 'mutant plants', 'may rather', 'low light', 'induced destruction', 'increased rate', 'high light', 'frameshift mutation', 'even faster', 'energy dissipation', 'electron pressure', 'complete absence', 'chlorophyll fluorescence', '8 h']</t>
  </si>
  <si>
    <t>ŒîpH-dependent quenching | Arabidopsis thaliana | Chl | Chlorophyll | Mutant | Non-photochemical quenching | NPQ | PFD | Photoinhibitory quenching | Photoprotection | Photosynthetically active flux density | Photosystem II | PsbS | qE | qI</t>
  </si>
  <si>
    <t>The Arabidopsis thaliana subunit PsbS of photosystem II (PSII) is essential for the non-photochemical quenching of chlorophyll fluorescence and thus for ŒîpH-dependent energy dissipation (qE). As a result of the excision of an En-transposon, a frameshift mutation in the psbS gene was obtained, which results in the complete absence of the PsbS protein and of qE. Two-dimensional gel analyses of thylakoid membranes indicated that the depletion of PsbS has no effect on PSII composition, excluding a structural role for PsbS in the organization of the PSII antenna. The susceptibility of mutant plants to photoinactivation of PSII was significantly increased during exposure to high light for up to 8 h. Divergence of mutant plants from wild-type levels of photoinactivation were most pronounced during the first 2 h of illumination, while after longer exposure times the rate of PSII inactivation were similar in both genotypes. The increased PSII inactivation in the mutant was not accompanied by an increased rate of D1 protein degradation, and recovery of PSII activity in the mutant under low light was similar or even faster in comparison to wild-type plants. However, growth under high light intensities resulted in decreased growth rates of psbs mutant plants. We conclude that energy dissipation in PSII related to qE is not primarily required for the protection of PSII against light-induced destruction, but may rather be involved in reducing the electron pressure on the photosynthetic electron transport chain at saturating light intensities. ¬© 2002 √âditions scientifiques et m√©dicales Elsevier SAS. All rights reserved.</t>
  </si>
  <si>
    <t>41-49</t>
  </si>
  <si>
    <t>Plant Physiology and Biochemistry</t>
  </si>
  <si>
    <t>60025310;60028289;60028289;60028289;60028289;60025310;60028289</t>
  </si>
  <si>
    <t>6508331251;6603052912;7006538498;6602571864;56251668100;6701491634;55999029600</t>
  </si>
  <si>
    <t>Gra√ües, Thomas;Pesaresi, Paolo;Schiavon, Fabio;Varotto, Claudio;Salamini, Francesco;Jahns, Peter;Leister, Dario</t>
  </si>
  <si>
    <t>Koln;Dusseldorf</t>
  </si>
  <si>
    <t>Max Planck Institute for Plant Breeding Research;Heinrich-Heine-Universit√§t D√ºsseldorf</t>
  </si>
  <si>
    <t>60028289;60025310</t>
  </si>
  <si>
    <t>Gra√ües T.</t>
  </si>
  <si>
    <t>The role of ŒîpH-dependent dissipation of excitation energy in protecting photosystem II against light-induced damage in Arabidopsis thaliana</t>
  </si>
  <si>
    <t>S0981942801013468</t>
  </si>
  <si>
    <t>10.1016/S0981-9428(01)01346-8</t>
  </si>
  <si>
    <t>2-s2.0-4244059950</t>
  </si>
  <si>
    <t>['wireless communications', 'slight increase', 'computational complexity']</t>
  </si>
  <si>
    <t>A new orthogonal frequency division multiplexing (OFDM) system for wireless communications over frequency selective fading channels is presented. The proposed interleaved orthogonal frequency division multiplexing (IOFDM) system promises higher code rate as compared to the conventional OFDM system without bandwidth expansion and with very slight increase in computational complexity. Simulation results verify that the performance, in terms of bit error rate, of the proposed IOFDM system is very close to the conventional OFDM system.</t>
  </si>
  <si>
    <t>2745-2748</t>
  </si>
  <si>
    <t>7203041549;57204332216</t>
  </si>
  <si>
    <t>Prasad, V. G.S.;Hari, K. V.S.</t>
  </si>
  <si>
    <t>Prasad V.G.S.</t>
  </si>
  <si>
    <t>Interleaved orthogonal frequency division multiplexing system</t>
  </si>
  <si>
    <t>10.1109/ICASSP.2002.5745216</t>
  </si>
  <si>
    <t>2-s2.0-4544292100</t>
  </si>
  <si>
    <t>['vertical side', 'simulation based', 'practical results', 'new formulas', 'infinite series']</t>
  </si>
  <si>
    <t>Efficient formula | Input impedance | Right-angled triangular patch antenna</t>
  </si>
  <si>
    <t>Input impedance formulas for feed positions first, on the vertical side and second, on the hypotenuse, are obtained from coplanar microstrip circuit analysis. The formulas that involve both single and double infinite series are economized by introducing closed forms of the infinite series. These new formulas are verified by comparison with practical results and a simulation based on full wave analysis. ¬© 2002 IEEE.</t>
  </si>
  <si>
    <t>60004636;60004636;60004636;60004636;60004636</t>
  </si>
  <si>
    <t>36105242300;57218868885;7401505849;9239877500;6507333254</t>
  </si>
  <si>
    <t>Lim, E. G.;Korolkiewicz, E.;Scott, S.;Sambell, A.;Aljibouri, B.</t>
  </si>
  <si>
    <t>Newcastle</t>
  </si>
  <si>
    <t>University of Northumbria</t>
  </si>
  <si>
    <t>Lim E.G.</t>
  </si>
  <si>
    <t>An efficient formula for the input impedance of a microstrip right-angled isosceles triangular patch antenna</t>
  </si>
  <si>
    <t>10.1109/LAWP.2002.805125</t>
  </si>
  <si>
    <t>2-s2.0-4644254743</t>
  </si>
  <si>
    <t>['scienceworkshop data', 'directional antenna', 'datastudio software', 'computerized versions', 'acquisition system']</t>
  </si>
  <si>
    <t>An experiment is proposed for learning the principles of radio. A simple radio receiver illustrates amplitude modulation and demodulation, the selectivity of a receiver and the features of a directional antenna. Both normal and computerized versions of the experiment are described. The computerized experiment employs the ScienceWorkshop data-acquisition system with the DataStudio software. ¬© 2002 IOP Publishing Ltd.</t>
  </si>
  <si>
    <t>417-421</t>
  </si>
  <si>
    <t>Physics Education</t>
  </si>
  <si>
    <t>Kraftmakher, Yaakov</t>
  </si>
  <si>
    <t>Ramat Gan</t>
  </si>
  <si>
    <t>Bar-Ilan University</t>
  </si>
  <si>
    <t>Kraftmakher Y.</t>
  </si>
  <si>
    <t>Principles of radio: A laboratory experiment</t>
  </si>
  <si>
    <t>10.1088/0031-9120/37/5/309</t>
  </si>
  <si>
    <t>2-s2.0-49649120998</t>
  </si>
  <si>
    <t>['technical use', 'suspended u', 'standing beneath', 'spatial dispersion', 'resilience alliance', 'rarely obtained', 'rain forest', 'principally due', 'potential applications', 'notwithstanding cost', 'methodology necessary', 'high accuracy', 'great potential', 'great number', 'gps antenna', 'gis technology', 'ecological study', 'conservation applications', 'acquire high']</t>
  </si>
  <si>
    <t>Biodiversity conservation | Canopy interference | Differential correction | Frugivores | Geographic information systems | Global positioning system | Kibale National Park | Seed dispersal | Spatial ecology | Tropical rain forest | Uganda | Vegetation mapping</t>
  </si>
  <si>
    <t>Since the completion of the Navstar Global Positioning System (GPS) in 1995, the integration of GPS and Geographical Information Systems (GIS) technology has expanded to a great number of ecological and conservation applications. In tropical rain forest ecology, however, the technology has remained relatively neglected, despite its great potential. Notwithstanding cost, this is principally due to (1) the difficulty of quality satellite reception beneath a dense forest canopy, and (2) a degree of spatial error unacceptable to fine-scale vegetation mapping. Here, we report on the technical use of GPS/GIS in the rain forest of Kibale National Park, Uganda, and the methodology necessary to acquire high-accuracy spatial measurements. We conclude that the stringent operating parameters necessary for high accuracy were rarely obtained while standing beneath the rain forest canopy. Raising the GPS antenna to heights of 25-30 m resolved this problem, allowing swift data collection on the spatial dispersion of individual rain forest trees. We discuss the impact of the 1996 Presidential Decision Directive that suspended U.S. military-induced GPS error on 1 May 2000, and comment on the potential applications of GPS/GIS technology to the ecological study and conservation of tropical rain forests. Copyright ¬© 2001 by the author(s). Published here under license by The Resilience Alliance.</t>
  </si>
  <si>
    <t>Ecology and Society</t>
  </si>
  <si>
    <t>60006541-60029278;60010526</t>
  </si>
  <si>
    <t>6603936273;7101761048</t>
  </si>
  <si>
    <t>Dominy, Nathaniel J.;Duncan, Brean</t>
  </si>
  <si>
    <t>United States;United States;Hong Kong</t>
  </si>
  <si>
    <t>Chicago;Rockville;Pokfulam</t>
  </si>
  <si>
    <t>The University of Chicago;Dynamac Corporation;The University of Hong Kong</t>
  </si>
  <si>
    <t>60029278;60010526;60006541</t>
  </si>
  <si>
    <t>Dominy N.J.</t>
  </si>
  <si>
    <t>GPS and GIS methods in an african rain forest: Applications to tropical ecology and conservation</t>
  </si>
  <si>
    <t>10.5751/es-00282-050206</t>
  </si>
  <si>
    <t>2-s2.0-54249163742</t>
  </si>
  <si>
    <t>579-580</t>
  </si>
  <si>
    <t>0024094X</t>
  </si>
  <si>
    <t>Leonardo</t>
  </si>
  <si>
    <t>Colosi, Nina</t>
  </si>
  <si>
    <t>Creative Development</t>
  </si>
  <si>
    <t>Colosi N.</t>
  </si>
  <si>
    <t>The antennae of the race</t>
  </si>
  <si>
    <t>10.1162/002409402320774402</t>
  </si>
  <si>
    <t>2-s2.0-70449776107</t>
  </si>
  <si>
    <t>['satellite system', 'optimal orbit', 'maximal duration', 'interperiodica ".', 'geosynchronous satellites', 'elliptic satellite', 'directional pattern']</t>
  </si>
  <si>
    <t>The problem of the construction of a satellite broadcasting system whose capabilities are supplemented and expanded in comparison with geosynchronous satellites is considered. The optimal orbit of a high-elliptic satellite of the Earth, which provides for a maximal duration of stay of the satellite sighting line within the directional pattern of an antenna motionlessly installed on the Earth's surface, is determined. The advantages of using a satellite system with such orbits are shown. ¬© 2002 MAIK "Nauka/Interperiodica".</t>
  </si>
  <si>
    <t>587-593</t>
  </si>
  <si>
    <t>Cosmic Research</t>
  </si>
  <si>
    <t>November-December 2002</t>
  </si>
  <si>
    <t>101853530;101853530</t>
  </si>
  <si>
    <t>7005521572;57225293845</t>
  </si>
  <si>
    <t>Kantor, L. Y.;Kheifets, V. N.</t>
  </si>
  <si>
    <t>Joint Stock Company Bonum-1</t>
  </si>
  <si>
    <t>Kantor L.Y.</t>
  </si>
  <si>
    <t>Optimal choice of a satellite broadcasting system based on high-elliptic orbits</t>
  </si>
  <si>
    <t>10.1023/A:1021561915016</t>
  </si>
  <si>
    <t>2-s2.0-76549100451</t>
  </si>
  <si>
    <t>['time variations', 'simulated motion', 'receiver noise', 'multipath effects', 'method depends', 'measurement differencing', 'gps residuals', 'gps antenna', 'fft filter', 'dynamic movement', 'centimeter displacement', 'atmospheric contribution', 'article describes', 'antenna movement']</t>
  </si>
  <si>
    <t>Dynamic Movement | Measurement Difference | Phase Residual | Simulated Motion | Time Variation</t>
  </si>
  <si>
    <t>This article describes a methodology to monitor dynamic vertical sub-centimeter displacement, of a GPS antenna. The dynamic movement of an antenna is determined by choosing the appropriate reference satellite for measurement differencing and by applying a FFT filter on the double-difference phase residuals. The validity of the method depends on the time variations of the GPS residuals and errors, such as, receiver noise, atmospheric contribution, multipath effects, and the antenna movement. This research is under development and results for simulated motion are presented here. ¬© 2002 Wiley Periodicals, Inc.</t>
  </si>
  <si>
    <t>15-18</t>
  </si>
  <si>
    <t>GPS Solutions</t>
  </si>
  <si>
    <t>60008088;60008088</t>
  </si>
  <si>
    <t>36874096900;8576462200</t>
  </si>
  <si>
    <t>Schaal, Ricardo Ernesto;Camargo Larocca, Ana Paula</t>
  </si>
  <si>
    <t>Sao Paulo</t>
  </si>
  <si>
    <t>Universidade de S√£o Paulo</t>
  </si>
  <si>
    <t>Schaal R.</t>
  </si>
  <si>
    <t>A Methodology for Monitoring Vertical Dynamic Sub-Centimeter Displacments with GPS</t>
  </si>
  <si>
    <t>10.1007/PL00012895</t>
  </si>
  <si>
    <t>2-s2.0-77952220045</t>
  </si>
  <si>
    <t>['transmitted signal', 'transfer matrix', 'resulting multiple', 'receive arrays', 'parameter depends', 'multiple transmit', 'local scatterers', 'input multiple', 'critical value', 'channel condition', 'carlo simulations', 'array elements', '2 ghz']</t>
  </si>
  <si>
    <t>We present a general multiple path scattering model for multiple transmit, multiple receive wireless systems. The model is generated using physical modelling of the scatterers surrounding transmit and the receive arrays. The condition of the resulting multiple-input multiple-output (MIMO) transfer matrix is then examined. A key parameter Œ∑ which determines the channel condition is identified. This parameter depends on the local scatter geometries, the separation of arrays, and the wavelength of the transmitted signal. We show that there exists a critical value for this parameter at which the channel condition changes sharply. The implication is that the promised linear growth in channel capacity may not eventuate if the separation of the transmit and receive arrays is large (‚âà10√ó or 20√ó at 2 GHz) compared with the distance from array elements to local scatterers. Monte-Carlo simulations are used to demonstrate these claims. ¬© 2001 IEEE.</t>
  </si>
  <si>
    <t>60010571;60010571</t>
  </si>
  <si>
    <t>8401861500;7202031208</t>
  </si>
  <si>
    <t>Hanlen, Leif;Fu, Minyue</t>
  </si>
  <si>
    <t>Callaghan</t>
  </si>
  <si>
    <t>The University of Newcastle, Australia</t>
  </si>
  <si>
    <t>Hanlen L.</t>
  </si>
  <si>
    <t>Multiple antenna wireless communication systems: Limits to capacity growth</t>
  </si>
  <si>
    <t>10.1109/WCNC.2002.993485</t>
  </si>
  <si>
    <t>2-s2.0-77955204026</t>
  </si>
  <si>
    <t>['statistical characteristics', 'results show', 'paper reports', 'paper compares', 'millimeter wave', 'measured results', 'experimental set', 'coefficients used', 'antenna separation']</t>
  </si>
  <si>
    <t>Indoor propagation | Propagation models</t>
  </si>
  <si>
    <t>This paper reports on the experimental set-up, results, and statistical characteristics of line-of-sight indoor wireless propagation channels using a low-profile directional antenna on both transmit and receive. This paper compares the small-scale fading models at both microwave (5GHz) and millimeter wave (30GHz) frequencies. The measured results are used to determine the coefficients used in Rician and Nakagami distribution models. The results show that statistical parameters depend upon the frequency of operation and the antenna separation. ¬© 2002 IEEE.</t>
  </si>
  <si>
    <t>193-197</t>
  </si>
  <si>
    <t>60010065;60010065;60010065;60010065</t>
  </si>
  <si>
    <t>6506065488;7102559008;6505778611;57203057444</t>
  </si>
  <si>
    <t>Virga, Kathleen L.;Hammond, Cynthia L.;Beauvarlet, Didier;Ryan, William E.</t>
  </si>
  <si>
    <t>Tucson</t>
  </si>
  <si>
    <t>The University of Arizona</t>
  </si>
  <si>
    <t>Virga K.L.</t>
  </si>
  <si>
    <t>Indoor propagation measurements using low profile and directional dual exponentially tapered slot antennas</t>
  </si>
  <si>
    <t>10.1109/WPMC.2002.1088159</t>
  </si>
  <si>
    <t>2-s2.0-77955220505</t>
  </si>
  <si>
    <t>['theoretical results', 'take account', 'substrate material', 'results show', 'results obtained', 'reflective network', 'different values', 'different phase', 'complete analysis', 'bluetooth access', 'bit combinations', 'analysis includes', 'additional degree']</t>
  </si>
  <si>
    <t>A complete analysis of 4-bit branchline hybrid coupled phase shifter for phased array antenna operated in Bluetooth access-point is presented. The analysis is based on the transmission line equivalent model which does not take account of the losses of the substrate material. The analysis includes the performance of the cascaded phase shifters with different phase-bit combinations. Different values for impedance of reflective network are allowed for having an additional degree of freedom. Based on the theoretical results a 4-bit hybrid coupled phase shifter is fabricated. The results of theoretical analysis agree well with the results obtained from the measurements. In addition these results show that a high performance digitally controlled phase shifter can be realized with this method. ¬© 2001 IEEE.</t>
  </si>
  <si>
    <t>60011170;60011170</t>
  </si>
  <si>
    <t>7003765787;6603629386</t>
  </si>
  <si>
    <t>Salonen, Pekka;Syd√§nheimo, Lauri</t>
  </si>
  <si>
    <t>Tampere</t>
  </si>
  <si>
    <t>Tampereen Yliopisto</t>
  </si>
  <si>
    <t>Salonen P.</t>
  </si>
  <si>
    <t>Analysis and development of 2.45 ghz phase shifters for adaptive antennas</t>
  </si>
  <si>
    <t>10.1109/WCNC.2002.993482</t>
  </si>
  <si>
    <t>2-s2.0-78249241351</t>
  </si>
  <si>
    <t>['volpe study', 'side comparisons', 'paper reviews', 'objectively assessing', 'new h', 'national complement', 'loran infrastructure', 'logical choice', 'investigate loran', 'greatly increased', 'field antenna', 'development status', 'active program']</t>
  </si>
  <si>
    <t>In light of the September 2001 terrorist attacks and the Department of Transportation's (DOT) Volpe Study on national vulnerabilities associated with overdependence on GPS, the importance of objectively assessing the capabilities of a modern Loran system has greatly increased. The Federal Aviation Administration (FAA) has an active program to investigate Loran as a complement to GPS, and the United States Coast Guard (USCG) is modernizing its Loran infrastructure. This paper reviews the development status and capabilities of a new H-field antenna and digital signal processing (DSP)-based Loran receiver system undergoing assessment by the FAA, and presents test results from side-by-side comparisons with GPS and legacy Loran receivers. Empirical results suggest Loran is a logical choice to become the national complement to GPS.</t>
  </si>
  <si>
    <t>81-90</t>
  </si>
  <si>
    <t>Navigation, Journal of the Institute of Navigation</t>
  </si>
  <si>
    <t>Summer 2002</t>
  </si>
  <si>
    <t>108358518;108358518;108358518;108358518;108358518;108358518</t>
  </si>
  <si>
    <t>57197394388;15834375800;15834339700;7005456316;15835573000;35756831900</t>
  </si>
  <si>
    <t>Roth, G. L.;Gervasi, D.;Jacoby, J.;Schick, P.;Schweitzer, C.;Schliem, J.</t>
  </si>
  <si>
    <t>Locus, Inc.</t>
  </si>
  <si>
    <t>Roth G.</t>
  </si>
  <si>
    <t>Performance of DSP-Loran/H-field antenna system and implications for complementing GPS</t>
  </si>
  <si>
    <t>10.1002/j.2161-4296.2002.tb00257.x</t>
  </si>
  <si>
    <t>2-s2.0-8344247375</t>
  </si>
  <si>
    <t>['time codes', 'tcm encoder', 'tcm designs', 'tcm construction', 'state design', 'state 2', 'standard techniques', 'rate space', 'proposed construction', 'orthogonal space', 'original 32', 'new technique', 'new space', 'new 4', 'new 32', 'mtcm schemes', 'mtcm designs', 'improved full', 'existing stb', 'existing st', 'decoding complexity']</t>
  </si>
  <si>
    <t>In this paper, we propose a new technique for constructing improved high-rate space-time codes. The proposed code construction is based on a concatenation of an orthogonal spacetime block code and an outer M-TCM encoder. However, unlike the existing STB-MTCM schemes which are rate-lossy, the proposed construction yields higher-rate space-time codes by expanding the cardinality of the orthogonal space-time block code before concatenating with an outer M-TCM encoder. An advantage of the proposed construction is that the standard techniques for designing a good TCM code, such as the classic set partitioning concept, can be adopted to realize the STB-MTCM designs with large coding gains. We present several design examples of improved full-rate space-time codes for a system with 2 transmit antennas. Simulation results show that the new space-time codes considerably outperform the existing ST-TCM designs. For example, the new 4-state 2-bits/symbol QPSK space-time code performs even better than the original 32-state design, while performance of the new 32-state QPSK code is only 1.5 dB away from the outage probability limit. Moreover, decoding complexity of the proposed M-TCM construction is made reasonably low by exploiting signal orthogonality. ¬© 2002 IEEE.</t>
  </si>
  <si>
    <t>264-270</t>
  </si>
  <si>
    <t>16319716400;7006406317</t>
  </si>
  <si>
    <t>Siwamogsatham, Siwaruk;Fitz, Michael P.</t>
  </si>
  <si>
    <t>Siwamogsatham S.</t>
  </si>
  <si>
    <t>Improved high-rate space-time codes via orthogonality and set partitioning</t>
  </si>
  <si>
    <t>10.1109/WCNC.2002.993504</t>
  </si>
  <si>
    <t>2-s2.0-84857477976</t>
  </si>
  <si>
    <t>['¬© 2002', 'unusual g', 'tube axis', 'swnts ).', 'strong resonance', 'selection rules', 'raman spectrum', 'raman signal', 'polarized parallel', 'polarized along', 'polarization dependence', 'one swnt', 'effect breaks', 'dipolar antenna']</t>
  </si>
  <si>
    <t>We studied the polarization dependence of the resonance Raman spectra for several different isolated single-wall carbon nanotubes (SWNTs). One isolated SWNT acts as a dipolar antenna, polarized along the tube axis. For light polarized parallel to the tube axis, the strong resonance-effect breaks the symmetry-selection rules, and symmetry-forbidden modes appear in the Raman spectrum. When the light is not polarized parallel to the tube axis, G-band mode symmetries can be identified. Unusual G-mode intensity behavior is observed when the Raman signal is obtained from more than one SWNT, suggesting a complex multipolar antenna pattern. ¬© 2002 The American Physical Society.</t>
  </si>
  <si>
    <t>1550235X</t>
  </si>
  <si>
    <t>Physical Review B - Condensed Matter and Materials Physics</t>
  </si>
  <si>
    <t>60022195;60022195-60020457;60022195;60019674;60019674;60019674;60030074;60009982;60009982;60032315;60113392;60022195</t>
  </si>
  <si>
    <t>7006857657;57219510737;36869750500;36658681600;7005481071;35419867700;7004587432;57216596504;35482471900;7201792511;7006759609;35416802700</t>
  </si>
  <si>
    <t>Jorio, A.;Souza Filho, A. G.;Brar, V. W.;Swan, A. K.;√únl√º, M. S.;Goldberg, B. B.;Righi, A.;Hafner, J. H.;Lieber, C. M.;Saito, R.;Dresselhaus, G.;Dresselhaus, M. S.</t>
  </si>
  <si>
    <t>United States;Japan;Brazil;United States;Brazil;United States;United States</t>
  </si>
  <si>
    <t>Cambridge;Chofu;Belo Horizonte;Cambridge;Fortaleza;Boston;Cambridge</t>
  </si>
  <si>
    <t>Francis Bitter Magnet Laboratory;The University of Electro-Communications;Universidade Federal de Minas Gerais;Massachusetts Institute of Technology;Universidade Federal do Cear√°;Boston University;Harvard University</t>
  </si>
  <si>
    <t>60113392;60032315;60030074;60022195;60020457;60019674;60009982</t>
  </si>
  <si>
    <t>Jorio A.</t>
  </si>
  <si>
    <t>Polarized resonant Raman study of isolated single-wall carbon nanotubes: Symmetry selection rules, dipolar and multipolar antenna effects</t>
  </si>
  <si>
    <t>10.1103/PhysRevB.65.121402</t>
  </si>
  <si>
    <t>2-s2.0-84869058831</t>
  </si>
  <si>
    <t>['works devoted', 'three iterations', 'synthesis field', 'radio waves', 'radiated field', 'phase synthesis', 'numerical methods', 'fresnel area', 'energy transfer', 'described algorithm', 'amplitude distributions', '20 db', '2 %.']</t>
  </si>
  <si>
    <t>A review of works devoted to the problem of energy transfer by a beam of radio waves is presented. Methods and algorithms for finding optimum phase and amplitude distributions in radiating wireless power transmission systems are developed. Numerical methods of the phase synthesis of antennas for a field in the Fresnel area are elaborated. The example of the synthesis field is shown. The uniform-amplitude antenna system of 10 sub apertures was taken. The initial phase distribution was zero. The distribution of the radiated field in the Fresnel area is investigated. It was required to suppress the level of radiation in the zone of the second side lobe to keep the maximum possible value of power transmitting efficiency. In accordance with the described algorithm, after three iterations, the level of the second side lobe has decreased by more than 20 dB while the power transmission efficiency has fallen by less than 2%. ¬© 2002 IEEE.</t>
  </si>
  <si>
    <t>891-900</t>
  </si>
  <si>
    <t>60021331;60021331</t>
  </si>
  <si>
    <t>7003717629;57213297630</t>
  </si>
  <si>
    <t>Shaposhnikov, Sergey S.;Garmash, Vladimir N.</t>
  </si>
  <si>
    <t>Russian Academy of Sciences</t>
  </si>
  <si>
    <t>Shaposhnikov S.S.</t>
  </si>
  <si>
    <t>Phase synthesis of antennas</t>
  </si>
  <si>
    <t>10.1109/AERO.2002.1035665</t>
  </si>
  <si>
    <t>2-s2.0-84877926313</t>
  </si>
  <si>
    <t>['subreflector shape', 'somewhat arbitrary', 'simulation results', 'selected subreflector', 'required application', 'reflector shape', 'proposed design', 'phase error', 'overall improvement', 'minimize blockage', 'main purpose', 'increased flexibility', 'gregorian antennas', 'different approach', 'determined according', 'curved shape', 'blockage minimization', 'also possible']</t>
  </si>
  <si>
    <t>A different approach in designing symmetric Cassegrain and Gregorian antennas is presented in this work. The main purpose in the design is to minimize blockage with increased flexibility in the reflector shape. The subreflector shape (in the plane) is somewhat arbitrary and can be circular, flat or any other curved shape, which can be selected by considering the required application. The reflector shape can be determined according to the selected subreflector. The design is based on blockage minimization. The simulation results and a comparison with conventional antennas show a reduction in phase error over the aperture as well. It is also possible to control the parameters of the geometry and reduce and control the diffraction from reflector and subreflector in the proposed design. Spillover can be controlled and the overall improvement in the efficiency can be achieved. ¬© 2002 IEEE.</t>
  </si>
  <si>
    <t>999-1006</t>
  </si>
  <si>
    <t>60022927;60022927</t>
  </si>
  <si>
    <t>6508157676;6602633301</t>
  </si>
  <si>
    <t>Tadjalli, Alireza;Rashed-Mohassel, Jalil</t>
  </si>
  <si>
    <t>Tadjalli A.</t>
  </si>
  <si>
    <t>Blockage minimization in Cassegrain and Gregorian reflectors with increased flexibility</t>
  </si>
  <si>
    <t>10.1109/AERO.2002.1035699</t>
  </si>
  <si>
    <t>2-s2.0-84879364826</t>
  </si>
  <si>
    <t>['using current', 'system telemetry', 'system parameters', 'space science', 'processor temperature', 'processing power', 'motorola mc68hc812a4', 'intrinsic features', 'ground station', 'engineering laboratory', 'day technology', 'computer subsystems', 'communication handling', 'charge state', 'bus current', 'board operations', 'battery conditions', 'attitude data']</t>
  </si>
  <si>
    <t>Montana State University's Space Science and Engineering Laboratory (SSEL) under support from the Montana NASA Space Grant Consortium is engaged in an Earth orbiting satellite student project that will carry a reproduction, using current-day technology, of the scientific payload flown on Explorer-1 in 1958 into a 650 km sun-synchronous polar orbit. On-board operations will be commanded by a Motorola MC68HC812A4 (HC12) microcontroller, chosen for its ease of use, processing power, and intrinsic features. Accompanying this will be an Integrated Device Technology CMOS Supersync First-in, First-Out (FIFO) IDT72291150 Kbyte RAM chip, used for storing scientific data and system telemetry before downlink to ground station. The RAM was selected for the simplicity of the FIFO data flow. The HC12 is responsible for controlling antenna deployment, communication handling, and other system parameters. System interrupts allow the HC12 to seamlessly collect payload data, attitude data, battery conditions (voltage, current, charge state, and temperature), bus voltage, bus current, processor temperature, and stability of the payload high voltage power supply. This paper describes MEROPE's computer subsystems in detail. ¬© 2002 IEEE.</t>
  </si>
  <si>
    <t>487-492</t>
  </si>
  <si>
    <t>60022522;60022522;60022522;60022522;60022522;60022522</t>
  </si>
  <si>
    <t>36161181500;6701379142;57199315525;7801429969;57209067930;10142841500</t>
  </si>
  <si>
    <t>Larsen, Brian A.;Klumpar, David M.;Wood, Micheal;Hunyadi, George;Jepsen, Steven;Obland, Michael</t>
  </si>
  <si>
    <t>Larsen B.</t>
  </si>
  <si>
    <t>Microcontroller design for the Montana EaRth Orbiting Pico-Explorer (MEROPE) Cubesat-class satellite</t>
  </si>
  <si>
    <t>10.1109/AERO.2002.1036869</t>
  </si>
  <si>
    <t>2-s2.0-84879378276</t>
  </si>
  <si>
    <t>['tailored parameters', 'substrate parameters', 'special applications', 'properties tailored', 'preferential etching', 'phased arrays', 'phase shifter', 'perforated dielectric', 'novel technique', 'mechanical parameters', 'generating inter', 'examined using', 'engineered substrates', 'cavity model', 'beneficial effects', 'antenna parameters', 'adaptive parameters', 'adaptive electrical']</t>
  </si>
  <si>
    <t>Beneficial effects of engineered substrates in design of antennas and phased arrays are demonstrated. Two different applications are considered, one with adaptive electrical and mechanical parameters and the other with properties tailored for special applications such as photonic band gap (PBG) devices. For substrates with adaptive parameters a novel technique for generating inter-element phase shifts in microstrip phased arrays, without the use of phase shifter is introduced. The concept is examined using a circular microstrip patch array. Both cavity model and moment method solution, are used and the possibility of modifying the far field phase by changing the patch or substrate parameters is established. Then, array beam scan by modifying the antenna parameters is demonstrated. For substrates with tailored parameters a perforated dielectric is fabricated. Preferential etching of the substrate is used to generate reduced local dielectric constant in the vicinity of millimeter wave elements. Substrates possessing multiple local or graded dielectric constants are possible. ¬© 2002 IEEE.</t>
  </si>
  <si>
    <t>863-874</t>
  </si>
  <si>
    <t>8092251400;6603847306;6602675893;55774249600</t>
  </si>
  <si>
    <t>Shafai, Lotfollah;Shafai, Cyrus;Daneshmand, Mojgan;Bugyik, Paul L.</t>
  </si>
  <si>
    <t>Shafai L.</t>
  </si>
  <si>
    <t>Antenna and phased array implementations using engineered substrates</t>
  </si>
  <si>
    <t>10.1109/AERO.2002.1035656</t>
  </si>
  <si>
    <t>2-s2.0-84879380075</t>
  </si>
  <si>
    <t>['system performance', 'smart antennas', 'qos targets', 'least comparable', 'ip based', 'complicated ones']</t>
  </si>
  <si>
    <t>The future wireless communication networks will be all-IP based and have frequency reuse factor one thanks to the advancements in smart antennas. In this paper, we study the admission control problems in such networks and use both analysis and simulations to compare four admission control algorithms in terms of the maximum traffic load they can accommodate such that the QoS targets can be met. It is found that the performance of a simple cell threshold based admission strategy is at least comparable with more complicated ones. To account for the impact of handoff on the system performance, we introduce a new concept called handoff density, which, together with traditional traffic density, determines the system performance. The results in this paper also show that in general handoff worsens the system performance. ¬© 2002 IEEE.</t>
  </si>
  <si>
    <t>317-321</t>
  </si>
  <si>
    <t>55106565100;7006070875</t>
  </si>
  <si>
    <t>Gao, Qiang;Acampora, Anthony</t>
  </si>
  <si>
    <t>Gao Q.</t>
  </si>
  <si>
    <t>Performance comparisons of admission control strategies for future wireless networks</t>
  </si>
  <si>
    <t>10.1109/WCNC.2002.993514</t>
  </si>
  <si>
    <t>2-s2.0-84892597958</t>
  </si>
  <si>
    <t>['similar applications', 'reached using', 'original improvements', 'kalman filter', 'input signals', 'improvements eliminate', 'correlation matrix', 'convergence rate', 'circuit elements', 'adaptive antennas']</t>
  </si>
  <si>
    <t>Analog recurrent neural networks | Con-vergence rate | Kalman filter | Stability</t>
  </si>
  <si>
    <t>In the paper, original improvements of recurrent analog neural networks, which are based on Kalman filter, are presented. These improvements eliminate some disadvantages of the classical Kalman neural network and enable a real time processing of quickly changing signals, which appear in adaptive antennas and similar applications. This goal is reached using such circuit elements, which increase the convergence rate of the network and decrease the dependence of convergence rate on the ratio of eigenvalues of the correlation matrix of input signals.</t>
  </si>
  <si>
    <t>Radioengineering</t>
  </si>
  <si>
    <t>60013826;60013826</t>
  </si>
  <si>
    <t>21834851800;15050960900</t>
  </si>
  <si>
    <t>Tobe≈°, Zdenƒõk;Raida, Zbynƒõk</t>
  </si>
  <si>
    <t>Czech Republic</t>
  </si>
  <si>
    <t>Brno</t>
  </si>
  <si>
    <t>Brno University of Technology</t>
  </si>
  <si>
    <t>Tobe≈° Z.</t>
  </si>
  <si>
    <t>Improvements of analog neural networks based on Kalman filter</t>
  </si>
  <si>
    <t>2-s2.0-84904488717</t>
  </si>
  <si>
    <t>['original procedure', 'optimization du', 'folded antenna', 'existing pa', 'design process']</t>
  </si>
  <si>
    <t>Constrained optimization | Geometrical optics | Huygen's principle | Reflector antenna</t>
  </si>
  <si>
    <t>A design of single and folded reflector antennas is presented. We focus in the use of an optimization du-ring the design process. In comparison to existing pa-pers, possibility of realization of folded antenna at X band frequencies is demonstrated. Further more, an original procedure of phase center extraction of anten-nas and scatters is described. The procedure is applied in the design of simple reflector antenna incorporating a non-hyperbolic, electrically small reflector.</t>
  </si>
  <si>
    <t>24824687000;15050960900</t>
  </si>
  <si>
    <t>Gona, Stanislav;Raida, Zbynek</t>
  </si>
  <si>
    <t>Gona S.</t>
  </si>
  <si>
    <t>Design of planar reflector antennas</t>
  </si>
  <si>
    <t>2-s2.0-84904553123</t>
  </si>
  <si>
    <t>['two values', 'three types', 'paper deals', 'mobile stations', 'interference ratio', 'higher signal', 'four types']</t>
  </si>
  <si>
    <t>Adaptive antennas | Capacity | CDMA | Cellular | Power control | Shadowing</t>
  </si>
  <si>
    <t>This paper deals with a simulation of cellular CDMA system using base station adaptive antennas. The model assumes two tiers area, four types of antennas, lognormal shadowing corresponding to three types of environments and perfect power control or two values of power control error, respectively. The capacity of system in up-link is evaluated by a number of mobile stations with higher signal to interference ratio than threshold with given outage probability.</t>
  </si>
  <si>
    <t>39-42</t>
  </si>
  <si>
    <t>60005088;60005088</t>
  </si>
  <si>
    <t>56285730300;55880813600</t>
  </si>
  <si>
    <t>Hrudkay, Karol;Wieser, Vladim√≠r</t>
  </si>
  <si>
    <t>Slovakia</t>
  </si>
  <si>
    <t>Zilina</t>
  </si>
  <si>
    <t>University of ≈Ωilina</t>
  </si>
  <si>
    <t>Hrudkay K.</t>
  </si>
  <si>
    <t>Power control Imperfection in CDMA Systems with adaptive antennas</t>
  </si>
  <si>
    <t>2-s2.0-84904565999</t>
  </si>
  <si>
    <t>['wang one', 'significantly reduced', 'kalman filter', 'earlier approaches', 'convergence rate', 'classical kal', 'adaptive antennas']</t>
  </si>
  <si>
    <t>Adaptive antenna | Analog recurrent neural networks | convergence rate | Kalman filter</t>
  </si>
  <si>
    <t>In the paper, original control system of adaptive antennas, which is based on Kalman filter, is presented and compared with earlier approaches to the problem. The designed control circuit eliminates some disadvan-tages of the control circuits based on the classical Kal-man neural network and the Wang one, and enables a real time processing of quickly changing signals pro-cessed by adaptive antennas. Especially, the dependen-ce of the convergence rate on ratio of eigenvalues and the risk of instability are significantly reduced.</t>
  </si>
  <si>
    <t>14-21</t>
  </si>
  <si>
    <t>Use of the analog neural networks in the adaptive antenna control systems</t>
  </si>
  <si>
    <t>2-s2.0-84904574270</t>
  </si>
  <si>
    <t>['time codes', 'rayleigh channels', 'pep using', 'numerical examples', 'new expression', 'new bounds', 'much closer', 'lower bounds', 'independent fading', 'first derive', 'existing bounds', 'exact pep', 'easy estimation', 'distance spectrum', 'alternative form']</t>
  </si>
  <si>
    <t>In this paper we present new upper and lower bounds of the pairwise error probabilities (PEP) for space-time codes over Rayleigh channels with independent fading. We first derive a new expression of the PEP using an alternative form of the Gaussian tail function, based on which we then derive new upper and lower bounds. The new bounds are very accurate and suitable for easy estimation and application to the performance analysis based on distance spectrum. According to numerical examples, the new bounds turn out to be much closer to the exact PEP than other existing bounds. In addition, they help to envision the behavior of the space-time codes for the cases or more than one receive antennas. ¬© 2001 IEEE.</t>
  </si>
  <si>
    <t>89-93</t>
  </si>
  <si>
    <t>60013682;60013682</t>
  </si>
  <si>
    <t>7006666811;21735869200</t>
  </si>
  <si>
    <t>Byun, Myung Kwang;Lee, Byeong Gi</t>
  </si>
  <si>
    <t>Seoul National University</t>
  </si>
  <si>
    <t>Byun M.</t>
  </si>
  <si>
    <t>New bounds of pairwise error probability for space-time codes in rayleigh fading channels</t>
  </si>
  <si>
    <t>10.1109/WCNC.2002.993469</t>
  </si>
  <si>
    <t>2-s2.0-84907482686</t>
  </si>
  <si>
    <t>['promising technique', 'multipath channel', 'least square', 'ipic dll', 'error floor', 'dft ).', 'coded ofdm', 'channel interference', 'channel estimators', 'channel estimation']</t>
  </si>
  <si>
    <t>Channel estimation | Nonsample-spaced multipath time delay | OFDM | Space-time coding</t>
  </si>
  <si>
    <t>Space-time (ST) coded OFDM has been proved to be an effective and promising technique for future wideband wireless data access. As the multiple transmit antennas transmit signals act as co-channel interference to each other, the channel estimation for ST-coded OFDM systems is different from the single transmit antenna scenario. Channel estimation can be achieved by estimating the channel impulse response based upon a discrete Fourier transform (DFT). However, in a multipath channel with non-sample-spaced time delays, this approach will cause power leakage and result in an error floor. In this paper, based on the use of IPIC DLL (interpath interference cancellation delay locked loop), we propose a least square (LS) and minimum mean square error (MMSE) channel estimators for ST-coded OFDM with non-sample-spaced multipath time delays. It is shown that the proposed channel estimators can eliminate the error floor substantially and perform quite close to the case with ideal channel state information. ¬© 2001 IEEE.</t>
  </si>
  <si>
    <t>61-66</t>
  </si>
  <si>
    <t>55228296000;55666697100</t>
  </si>
  <si>
    <t>Chen, Runhua;Letaief, K. B.</t>
  </si>
  <si>
    <t>Chen R.</t>
  </si>
  <si>
    <t>Channel estimation for space time coded ofdm systems in non-sample-spaced multipath channels</t>
  </si>
  <si>
    <t>10.1109/WCNC.2002.993464</t>
  </si>
  <si>
    <t>2-s2.0-84907534820</t>
  </si>
  <si>
    <t>['performance bounds', 'ofdm divides', 'interleaved space', 'improve performance', 'frequency diversity', 'flat fading', 'effectively exploit', 'code bits']</t>
  </si>
  <si>
    <t>A bit-interleaved space-time coded OFDM system is considered in this paper for frequency-selective fading channels. As OFDM divides a frequency-selective fading channel into a set of parallel flat fading channels, space-time block codes for flat fading are transmitted from each subcarrier by multiple transmit antennas to guarantee space diversity, and code bits are bit-wise interleaved across the subcarriers before being grouped and mapped to space-time block code to obtain frequency diversity. Performance bounds and simulation results show that the bit-interleaved space-time coded OFDM system can effectively exploit both space and frequency diversity to improve performance. ¬© 2001 IEEE.</t>
  </si>
  <si>
    <t>105-108</t>
  </si>
  <si>
    <t>7201414174;7201973784</t>
  </si>
  <si>
    <t>Hong, Zhihong;Hughes, Brian L.</t>
  </si>
  <si>
    <t>Hong Z.</t>
  </si>
  <si>
    <t>Robust space-time codes for broadband ofdm systems</t>
  </si>
  <si>
    <t>10.1109/WCNC.2002.993472</t>
  </si>
  <si>
    <t>2-s2.0-84907564582</t>
  </si>
  <si>
    <t>['transmit antennas', 'selectively ordering', 'scheme consists', 'resistant detector', 'input multi', 'general multi', 'correlated channels', 'also known']</t>
  </si>
  <si>
    <t>In this paper, we study the performance of space-time block coding, also known as space-time transmit diversity (STTD) scheme for high data rate applications with 4 transmit antennas. The scheme consists of two STTD units at the transmitter and an interference-resistant detector at the receiver, termed the double-STTD (DSTTD) scheme. We compare the performance of DSTTD to general multi-input multi-output (GMIMO) signaling for a given data rate and under different channel correlation profiles. It is demonstrated that DSTTD outperforms GMIMO in all cases. In addition, additional performance gain can be attained for DSTTD in correlated channels by selectively ordering the transmit antennas to minimize the average interference terms. ¬© 2001 IEEE.</t>
  </si>
  <si>
    <t>194-199</t>
  </si>
  <si>
    <t>60015272;60015272;60015272</t>
  </si>
  <si>
    <t>6603548095;6701779742;6602994918</t>
  </si>
  <si>
    <t>Onggosanusi, Eko N.;Dabak, Anand G.;Schmidl, Timothy M.</t>
  </si>
  <si>
    <t>Texas Instruments</t>
  </si>
  <si>
    <t>Onggosanusi E.</t>
  </si>
  <si>
    <t>High rate space-time block coded scheme: performance and improvement in correlated fading channels</t>
  </si>
  <si>
    <t>10.1109/WCNC.2002.993489</t>
  </si>
  <si>
    <t>2-s2.0-84907569841</t>
  </si>
  <si>
    <t>['synchronous mc', 'small number', 'simulation results', 'signaling technique', 'rayleigh multipath', 'performance degradation', 'offers robustness', 'improve dramatically', 'handled effectively', 'fading channel', 'channel impairments', 'bandwidth assignment', 'asynchronous uplink', 'asynchronous operation', 'antenna arrays', 'antenna array']</t>
  </si>
  <si>
    <t>Antenna array | Diversity reception | Interference cancellation | MC-CDMA | Rayleigh multipath fading</t>
  </si>
  <si>
    <t>MC-CDMA has been proposed as the signaling technique for future generation broadband wireless networks, since it offers robustness to channel impairments, relatively low complexity, flexibility in bandwidth assignment and efficient spectrum use. However, the performance degradation is large in asynchronous operation for even a small number of users. Here, performance of asynchronous as well as synchronous MC-CDMA uplink system with antenna array and multiuser detection technique is studied over a Rayleigh multipath-fading channel. Effectiveness of antenna array to handle variable data rate is also briefly discussed. Based on the simulation results the performance in asynchronous uplink of the system is found to improve dramatically with the use of antenna arrays and multiuser detection techniques. The variable data rate could be handled effectively with the assistance of antenna array. ¬© 2002 IEEE.</t>
  </si>
  <si>
    <t>650-654</t>
  </si>
  <si>
    <t>Performance evaluation of MC-CDMA uplink system with diversity reception and multiuser detection</t>
  </si>
  <si>
    <t>10.1109/WPMC.2002.1088255</t>
  </si>
  <si>
    <t>2-s2.0-84939561051</t>
  </si>
  <si>
    <t>['wave radiated', 'series experiments', 'results verify', 'polarization pattern', 'plate electrode', 'orientation diagram', 'experiment results', 'electromagnetic disturbance', 'discharge occurs', 'different frequency', 'corona discharge']</t>
  </si>
  <si>
    <t>In this paper, the electromagnetic (EM for short) wave radiated from negative corona discharge has been investigated through a series experiments in which the discharge occurs in a set of needle-plate electrode in a closed loop circuit. The polarization pattern and orientation diagram under some different frequency have been presented and the results verify the assumption that the EM wave radiated from negative corona discharge in a closed loop circuit contains two components: one is from the equivalent short dipole antenna and the other from the equivalent little circular loop antenna. Experiment results will be useful for us to estimate the electromagnetic disturbance (EMD for short) from corona discharge. ¬© 2002 IEEE.</t>
  </si>
  <si>
    <t>370-373</t>
  </si>
  <si>
    <t>60029306;60029306;60029306;60029306</t>
  </si>
  <si>
    <t>55251191000;55753411500;56988050200;57215364168</t>
  </si>
  <si>
    <t>Shen, Yuanmao;Chen, Shixiu;Wu, Yuanli;Yang, Qinghua</t>
  </si>
  <si>
    <t>Wuhan</t>
  </si>
  <si>
    <t>Wuhan University</t>
  </si>
  <si>
    <t>Shen Y.</t>
  </si>
  <si>
    <t>EMD from negative corona discharge</t>
  </si>
  <si>
    <t>10.1109/ELMAGC.2002.1177447</t>
  </si>
  <si>
    <t>2-s2.0-84948984484</t>
  </si>
  <si>
    <t>['substantially faster', 'stbc ).', 'ratio decoding', 'pohst method', 'orthogonal stbc', 'method gives', 'low complexity', 'fast method', 'euchner variation', 'decoding performance', 'algorithm based']</t>
  </si>
  <si>
    <t>We present an algorithm based on closest point search (CPS) in lattices for decoding of space-time block codes (STBC). The modified CPS algorithm based on Schnorr-Euchner variation of the Pohst method is used to perform the decoding of STBC. This method is shown to be substantially faster than other known sphere decoding methods. Also we exploit a fast method for decoding of orthogonal STBC with low complexity, that it 's Complexity is polynomial in the number of antennas and the rate. We show that our method gives the same decoding performance as the maximum-likelihood (ML) ratio decoding while it shows much lower complexity.</t>
  </si>
  <si>
    <t>427-431</t>
  </si>
  <si>
    <t>57193398617;16238712900;6505914344;56852498700</t>
  </si>
  <si>
    <t>Beygi, L.;Ghaderipoor, A. R.;Dolatyar, K.;Jamali, S. H.</t>
  </si>
  <si>
    <t>Beygi L.</t>
  </si>
  <si>
    <t>A fast decoding for space time block codes</t>
  </si>
  <si>
    <t>10.1109/SAM.2002.1191075</t>
  </si>
  <si>
    <t>2-s2.0-84949188273</t>
  </si>
  <si>
    <t>['various multi', 'transmission rate', 'theoretical claims', 'significant increase', 'scheme equipped', 'optimal decoding', 'layered space', 'high rate', 'full rate', 'antenna designs']</t>
  </si>
  <si>
    <t>Multi-antenna systems allow for a significant increase in the transmission rate of coherent wireless transmissions over flat Rayleigh fading channels. Various multi-antenna designs have been developed in recent years targeting either high-performance, or, high rate. In this paper, we design a layered space-time (ST) scheme equipped with linear complex field (LCF) coding, which enables full diversity with full rate, for any number of transmit- And receiveantennas. Furthermore, we delineate the tradeoff between diversity and rate in the class of layered ST schemes, when sub-optimal decoding is employed. Our theoretical claims are confirmed by simulations.</t>
  </si>
  <si>
    <t>442-446</t>
  </si>
  <si>
    <t>60029445;60029445</t>
  </si>
  <si>
    <t>7404549306;36049280600</t>
  </si>
  <si>
    <t>Ma, Xiaoli;Giannakis, Georgios B.</t>
  </si>
  <si>
    <t>Ma X.</t>
  </si>
  <si>
    <t>Layered space-time complex field coding: Full-Diversity with full-rate, and tradeoffs</t>
  </si>
  <si>
    <t>10.1109/SAM.2002.1191078</t>
  </si>
  <si>
    <t>2-s2.0-84949207596</t>
  </si>
  <si>
    <t>87-90</t>
  </si>
  <si>
    <t>IEEE Antennas and Propagation Magazine</t>
  </si>
  <si>
    <t>Visser, Hubregt J.</t>
  </si>
  <si>
    <t>Visser H.</t>
  </si>
  <si>
    <t>Second European Workshop on Conformal Antennas</t>
  </si>
  <si>
    <t>10.1109/MAP.2002.1077779</t>
  </si>
  <si>
    <t>2-s2.0-85008025214</t>
  </si>
  <si>
    <t>['¬© 2002', 'whole antenna', 'virgo antenna', 'sensitive interferometer', 'probes different', 'particular care', 'noise sources', 'line pre', 'electronics engineers', 'continuously monitored']</t>
  </si>
  <si>
    <t>Data acquisition (DAQ) | gravitational waves | interferometry | monitoring</t>
  </si>
  <si>
    <t>The VIRGO antenna for gravitational waves detection is a very sensitive interferometer. All the noise sources are very low and continuously monitored by a complex monitoring system. This is a modular system whose architecture has been designed to guarantee the fulfillment of present and future VIRGO needs. Particular care has been devoted both to the management of probes different in type, sensitivity, and bandwidth distributed along the whole antenna and to the system integration within the main VIRGO data acquisition system architecture. The goal of this system is not only a distributed synchronous acquisition, but also an on-line pre-analysis of environmental quantities necessary to implement a real-time data quality control. ¬© 2002, The Institute of Electrical and Electronics Engineers, Inc.</t>
  </si>
  <si>
    <t>405-410</t>
  </si>
  <si>
    <t>IEEE Transactions on Nuclear Science</t>
  </si>
  <si>
    <t>60007061;60017293;60017293;60017293;60113231</t>
  </si>
  <si>
    <t>7101880997;8730437200;56219543500;56262970900;35227879000</t>
  </si>
  <si>
    <t>Barone, F.;De Rosa, R.;Eleuteri, A.;Milano, L.;Qipiani, K.</t>
  </si>
  <si>
    <t>Naples;Naples;Salerno</t>
  </si>
  <si>
    <t>Istituto Nazionale di Fisica Nucleare, Sezione di Napoli;Universit√† degli Studi di Napoli Federico II;Universit√† degli Studi di Salerno</t>
  </si>
  <si>
    <t>60113231;60017293;60007061</t>
  </si>
  <si>
    <t>Barone F.</t>
  </si>
  <si>
    <t>The Environmental Monitoring System of VIRGO Antenna for Gravitational Waves Detection</t>
  </si>
  <si>
    <t>10.1109/TNS.2002.1003761</t>
  </si>
  <si>
    <t>2-s2.0-85008055742</t>
  </si>
  <si>
    <t>['technology solution', 'soil moisture', 'second phase', 'representative element', 'ocean salinity', 'miras instrument', 'main payload', 'inherent challenges', 'image validation', 'following approval', 'band radiometry', 'april 2001']</t>
  </si>
  <si>
    <t>Following several earlier feasibility studies, in 1998 ESA began the MIRAS Demonstrator Pilot Project within the Agency's Technology Research Programme (TRP) and General Support Technology Programme (GSTP) in an attempt to provide a technology solution to the inherent challenges of L-band radiometry. The objective was to build a representative element of the MIRAS instrument, which has subsequently been selected as the main payload for the Soil Moisture and Ocean Salinity (SMOS) mission. A second phase was initiated in April 2001 to demonstrate key end-to-end instrument performances, including antenna deployment and image validation, following approval of the SMOS mission Phase-A at the end of 1999.</t>
  </si>
  <si>
    <t>123-131</t>
  </si>
  <si>
    <t>European Space Agency Bulletin</t>
  </si>
  <si>
    <t>60031159;60031159;60031159;60031159;60031159;60031159;60031159;60031159;60031159;60031159;60031159;60031159;60031159</t>
  </si>
  <si>
    <t>6701783349;6603753480;55929688600;57195362950;6504145325;55950302500;6507495155;6504743597;7102956859;56989838700;23393993100;7103022179;6603474608</t>
  </si>
  <si>
    <t>Mart√≠n-Neira, M.;Piironen, P.;Rib√≥, S.;Panaro, E.;Font-Rossell√≥, J.;Mart√≠-Canales, J.;Zayer, I.;Mart√≠n-Polegre, A.;Iversen, P.;Rivada, A.;Roumeas, R.;Aguirre, M.;Silvestrin, P.</t>
  </si>
  <si>
    <t>Mart√≠n-Neira M.</t>
  </si>
  <si>
    <t>The MIRAS demonstrator pilot project - Towards SMOS</t>
  </si>
  <si>
    <t>2-s2.0-85008056993</t>
  </si>
  <si>
    <t>['wired using', 'version may', 'simple model', 'noise amplifier', 'mostly intended', 'data rate', 'circuit layout', 'ask modulation', 'antenna performance', 'antenna bandwidth']</t>
  </si>
  <si>
    <t>In this presentation we discuss a simple model of a half-duplex wireless digital link, which is mostly intended to highlight the antenna performance and the effect of antenna bandwidth on the data rate and bit error rate. The model is based on ASK modulation, envelope detector receiving circuit, and the RS232 serial port protocol. The advantage of this model is that its start-up version may be wired using the standard EE lab kit. Software support includes Borland C++ Compiler (available through Internet) and two relatively short C++ program codes. Further development includes using a low-noise amplifier, circuit layout, and higher data rates.</t>
  </si>
  <si>
    <t>Proceedings-Frontiers in Education Conference</t>
  </si>
  <si>
    <t>6603943840;7403056626;7102637061</t>
  </si>
  <si>
    <t>Apte, Anuja;Kulkarni, Shashank;Makarov, Sergey</t>
  </si>
  <si>
    <t>Digital short-range radio link between two computers</t>
  </si>
  <si>
    <t>10.1109/FIE.2002.1158735</t>
  </si>
  <si>
    <t>2-s2.0-85013569302</t>
  </si>
  <si>
    <t>['visibility situations', 'unlike radar', 'trex enterprises', 'significant advances', 'reduced number', 'receivers compared', 'real time', 'pilot wishes', 'path reflections', 'military applications', 'display based', 'create problems', 'close proximity', 'band amplifiers', 'avoid detection', 'angle display', 'angle data', 'active systems', '19th dasc']</t>
  </si>
  <si>
    <t>Trex Enterprises is developing a 2nd generation passive millimeter wave imaging system which operates in real time with a 20 √ó 30 degree field of view and a 2K temperature sensitivity. This system is based on a pupil-plane aperture architecture used in Trex Enterprises' 1st generation system, as described at the 19th DASC. Pupil-plane architecture allows for a lower system volume and reduced number of receivers compared to focal plane systems. The 2nd generation system has significant advances in technology. These include low noise W-band amplifiers, a flat panel dielectric antenna, and high sensitivity diodes. This 2nd generation system will serve as the basis for a commercially available system. Millimeter wave imaging provides enhanced vision capabilities to pilots, allowing them to see through fog and smoke and aiding in navigation, landing, and taxiing in low-visibility situations. Unlike radar, passive millimeter wave imaging provides the pilot with a display based on angle-angle data rather than range-angle data which must be interpreted into an angle-angle display. The passive system avoids problems with multi-path reflections that can create problems for active systems in close proximity to the ground. The fact that the sensor does not emit also makes it useful for military applications where the pilot wishes to avoid detection.</t>
  </si>
  <si>
    <t>11D41-11D418</t>
  </si>
  <si>
    <t>AIAA/IEEE Digital Avionics Systems Conference-Proceedings</t>
  </si>
  <si>
    <t>56296122200;57199136199;6602724764;6601941302</t>
  </si>
  <si>
    <t>Martin, Christopher;Clark, Stuart;Galliano, Joe;Lovberg, John</t>
  </si>
  <si>
    <t>Advances in millimeter-wave imaging technology for enhanced vision systems</t>
  </si>
  <si>
    <t>10.1109/DASC.2002.1052986</t>
  </si>
  <si>
    <t>2-s2.0-85013579094</t>
  </si>
  <si>
    <t>['wavefront correction', 'thales research', 'radar systems', 'microwave processing', 'laser optics', 'francis group', 'electronic systems']</t>
  </si>
  <si>
    <t>Adaptive optics | From birefringence | Holography | Liquid crystal spatial light modulator | Phased array antennas</t>
  </si>
  <si>
    <t>Liquid Crystal Spatial Light Modulators (LC-SLMs) provide many interesting applications in laser optics and opto-electronic systems, in addition to displays. Among them, three topics developed at Thales Research &amp; Technology are reviewed: wavefront correction for laser beam control, microwave processing in radar systems and holography for TN-LCDs viewing angle compensation. ¬© 2002 Taylor &amp; Francis Group, LLC.</t>
  </si>
  <si>
    <t>24-29</t>
  </si>
  <si>
    <t>Journal of Information Display</t>
  </si>
  <si>
    <t>60107882;60107882;60107882;60107882;60107882</t>
  </si>
  <si>
    <t>16555529600;7004342470;7007017942;6602286755;7101659682</t>
  </si>
  <si>
    <t>Lee, Mane Si Laure;Loiseaux, Brigitte;Dolfi, Daniel;Tonda, Sylvie;Huignard, Jean Pierre</t>
  </si>
  <si>
    <t>Palaiseau</t>
  </si>
  <si>
    <t>Thales Research and Technology</t>
  </si>
  <si>
    <t>Lee M.</t>
  </si>
  <si>
    <t>Review of liquid crystal spatial light modulators at thales research &amp; technology: Technology and applications</t>
  </si>
  <si>
    <t>10.1080/15980316.2002.9651897</t>
  </si>
  <si>
    <t>2-s2.0-85024534730</t>
  </si>
  <si>
    <t>['unit icr', 'unit antenna', 'unavoidable unbalance', 'movable tap', 'lcd etcher', 'impedance adjustment', 'francis group', 'etch rate', 'adjusted individually']</t>
  </si>
  <si>
    <t>Array of ICP sources | Etching | Large area plasma | LCD</t>
  </si>
  <si>
    <t>Large area plasma source has been built for LCD etcher by an array of 2√ó 2 ICP sources. Since only one RF power supply and one impedance matching network is used in this configuration, any difference in impedances of unit RF antennas causes unbalanced power delivery to the unit ICR In order to solve this unavoidable unbalance, unit antenna is designed to have a movable tap, with which the inductance of each unit can be adjusted individually. The plasma density becomes symmetric and etch rate becomes more uniform with the impedance adjustment. The concept of adding axial time-varying magnetic field to the single ICP source is applied to the array ICP source, and is found to be effective in terms of etch rate and uniformity. ¬© 2002 Taylor &amp; Francis Group, LLC.</t>
  </si>
  <si>
    <t>26-30</t>
  </si>
  <si>
    <t>60028876;60028876;60028876;60028876;60028876;60028876;60028876</t>
  </si>
  <si>
    <t>57195088619;7409877742;29567470000;57206734374;57195094076;27067892000;36851445700</t>
  </si>
  <si>
    <t>Kim, Bong Joo;Kim, Chin Woo;Park, Se Geun;Lee, Jong Geun;Lee, Seungul;Lee, Ilhang;O, Beom Hoan</t>
  </si>
  <si>
    <t>Incheon</t>
  </si>
  <si>
    <t>Inha University</t>
  </si>
  <si>
    <t>Kim B.J.</t>
  </si>
  <si>
    <t>Large area plasma for lcd processing by individyally controlled array sources</t>
  </si>
  <si>
    <t>10.1080/15980316.2002.9651893</t>
  </si>
  <si>
    <t>2-s2.0-85025351852</t>
  </si>
  <si>
    <t>['transmit diversity', 'fully validate', 'combined diversity', 'beamforming configuration']</t>
  </si>
  <si>
    <t>The benefits of applying a beamforming solution together with transmit diversity was presented to obtain significant gains over a single transmit antenna. A combined diversity-beamforming configuration was shown to be beneficial for the reverse link performance. The simulation model developed to fully validate this technology included numerous practical concerns that affect systems performance.</t>
  </si>
  <si>
    <t>54-67</t>
  </si>
  <si>
    <t>IEEE Signal Processing Magazine</t>
  </si>
  <si>
    <t>119722282;60026638-60027090;119722282</t>
  </si>
  <si>
    <t>7006230110;7003954870;6603817142</t>
  </si>
  <si>
    <t>Soni, Robert A.;Buehrer, R. Michael;Benning, Roger D.</t>
  </si>
  <si>
    <t>United States;Finland;Japan</t>
  </si>
  <si>
    <t>Blacksburg;Espoo;</t>
  </si>
  <si>
    <t>Virginia Polytechnic Institute and State University;Nokia Corporation;Wireless Advanced Technology Laboratory in Lucent Technologies</t>
  </si>
  <si>
    <t>60027090;60026638;119722282</t>
  </si>
  <si>
    <t>Soni R.</t>
  </si>
  <si>
    <t>Intelligent antenna system for cdma2000</t>
  </si>
  <si>
    <t>10.1109/MSP.2002.1012350</t>
  </si>
  <si>
    <t>2-s2.0-85032751158</t>
  </si>
  <si>
    <t>['¬© 2002', 'wave functions', 'transmission properties', 'transmission fluctuations', 'specific peaks', 'recent studies', 'output antennas', 'frequency range', 'fourier transform', 'close correspondence', '17 ghz']</t>
  </si>
  <si>
    <t>We study the wave functions and transmission properties of an open microwave cavity in the frequency range of 1-17 GHz. The transmission of microwaves between the input and output antennas of the cavity is found to exhibit large fluctuations as a function of frequency, while the cavity wave functions are found to reveal the presence of periodically recurring scars, in close correspondence with specific peaks in the Fourier transform of the transmission fluctuations. This work, therefore, provides strong support for the results of recent studies of open quantum dots, which have revealed the presence of measurable transport results associated with specific wave function scars. ¬© 2002 The American Physical Society.</t>
  </si>
  <si>
    <t>60012556;60012556;60012556;60003892</t>
  </si>
  <si>
    <t>56066730800;57200893653;36894166500;55427073900</t>
  </si>
  <si>
    <t>Kim, Y. H.;Barth, M.;St√∂ckmann, H. J.;Bird, J. P.</t>
  </si>
  <si>
    <t>Marburg;Tempe</t>
  </si>
  <si>
    <t>Philipps-Universit√§t Marburg;Arizona State University</t>
  </si>
  <si>
    <t>60012556;60003892</t>
  </si>
  <si>
    <t>Wave function scarring in open quantum dots: A microwave-billiard analog study</t>
  </si>
  <si>
    <t>10.1103/PhysRevB.65.165317</t>
  </si>
  <si>
    <t>2-s2.0-85038286369</t>
  </si>
  <si>
    <t>['¬© 2002', 'spontaneous emission', 'special attention', 'resonance condition', 'quantum electrodynamics', 'prospective uses', 'optical components', 'numerical task', 'near fields', 'microdisk lasers', 'methods also', 'integral equations', 'given distribution', 'g .,', 'free space', 'far fields', 'emission rate', 'dieletric structure', 'cylindrical symmetry', 'also shown', '13 times']</t>
  </si>
  <si>
    <t>A full-vectorial integral equation method is presented for calculating near fields and far fields generated by a given distribution of sources located inside finite-sized dielectric structures. Special attention is given to the treatment of the singularity of the dipole source field. A method is presented for removing the dipole source field singularity from the integral equations to be solved. It is also shown how the numerical task can be reduced in the case of structures with cylindrical symmetry. The methods are applied to calculate the near fields, far fields, and the emission rate of light from a dipole source located in the center of a cylindrically symmetric dielectric disk. The emission for certain disk diameters, where a resonance condition is fulfilled, is enhanced by 13 times as compared to the emission from the same dipole source located in free space. The methods have prospective uses for analyzing the emission of light by sources in some antennas and optical components such as vertical cavity surface emitting lasers, microdisk lasers, and light emitting diodes. The methods also have prospective uses in quantum electrodynamics for studies of spontaneous emission from, e.g., an excited atom located inside a dieletric structure. ¬© 2002 The American Physical Society.</t>
  </si>
  <si>
    <t>60022134;60011373</t>
  </si>
  <si>
    <t>7003287887;55401337200</t>
  </si>
  <si>
    <t>S√∏ndergaard, T.;Tromborg, B.</t>
  </si>
  <si>
    <t>Denmark;Denmark</t>
  </si>
  <si>
    <t>Aalborg;Lyngby</t>
  </si>
  <si>
    <t>Aalborg University;Danmarks Tekniske Universitet</t>
  </si>
  <si>
    <t>S√∏ndergaard T.</t>
  </si>
  <si>
    <t>Lippmann-Schwinger integral equation approach to the emission of radiation by sources located inside finite-sized dielectric structures</t>
  </si>
  <si>
    <t>10.1103/PhysRevB.66.155309</t>
  </si>
  <si>
    <t>2-s2.0-85038292469</t>
  </si>
  <si>
    <t>['¬© 2002', 'specific character', 'relative contribution', 'receiver antenna', 'radiating surface', 'quasistationary components', 'new source', 'layer depth', 'field effect', 'effective depth', 'effect consists', 'discovered experimentally']</t>
  </si>
  <si>
    <t>A near-field effect has been discovered experimentally in thermal radio emission of an absorbing dielectric medium. It is related to a specific character of the distribution of a quasistationary field component near a radiating surface. The effect consists of the fact that the effective depth of the received emission formation appears to be less than the skin-layer depth and depends on the size of the receiver antenna and its height above the surface. It can be considered as a new source of information about depth temperature distribution. A theory has been developed that allows for determining the relative contribution of wave and quasistationary components to the Plank emission received near the surface. ¬© 2002 The American Physical Society.</t>
  </si>
  <si>
    <t>60115148;60115148;60115148;60115148</t>
  </si>
  <si>
    <t>7003967651;7004434939;7005400467;6602562983</t>
  </si>
  <si>
    <t>Gaikovich, K. P.;Reznik, A. N.;Vaks, V. L.;Yurasova, N. V.</t>
  </si>
  <si>
    <t>Gaikovich K.</t>
  </si>
  <si>
    <t>New Effect in Near-Field Thermal Emission</t>
  </si>
  <si>
    <t>10.1103/PhysRevLett.88.104302</t>
  </si>
  <si>
    <t>2-s2.0-85038296655</t>
  </si>
  <si>
    <t>['¬© 2002', 'timing precision', 'time delays', 'statistical point', 'source direction', 'simple model', 'short durations', 'requires coincidences', 'paper investigates', 'noise ratio', 'important issue', 'detector depends', 'antennas may', 'also estimates']</t>
  </si>
  <si>
    <t>Detecting gravitational wave bursts (characterized by short durations and poorly modeled waveforms) requires coincidences between several interferometric detectors in order to reject nonstationary noise events. As the wave amplitude seen in a detector depends on its location with respect to the source direction and as the signal to noise ratio of these bursts is expected to be low, coincidences between antennas may not be very likely. This paper investigates this question from a statistical point of view by using a simple model of a network of detectors; it also estimates the timing precision of a detection in an interferometer, which is an important issue for the reconstruction of the source location based on time delays. ¬© 2002 The American Physical Society.</t>
  </si>
  <si>
    <t>60073296;60073296;60073296;60073296;60073296;60073296;60073296;60073296</t>
  </si>
  <si>
    <t>35226924700;6701479315;35226989900;6508122849;7004325670;35355338200;7004310344;55906651500</t>
  </si>
  <si>
    <t>Arnaud, Nicolas;Barsuglia, Matteo;Bizouard, Marie Anne;Canitrot, Philippe;Cavalier, Fabien;Davier, Michel;Hello, Patrice;Pradier, Thierry</t>
  </si>
  <si>
    <t>Detection in coincidence of gravitational wave bursts with a network of interferometric detectors: Geometric acceptance and timing</t>
  </si>
  <si>
    <t>10.1103/PhysRevD.65.042004</t>
  </si>
  <si>
    <t>2-s2.0-85038310680</t>
  </si>
  <si>
    <t>['¬© 2002', 'local lower', 'likely explanation', 'landau damping', 'helicon sources', 'frequency resonance', 'formula presented', 'experimental data', 'also presented']</t>
  </si>
  <si>
    <t>Experimental data are presented that are consistent with the hypothesis that anomalous rf absorption in helicon sources is due to electron scattering arising from parametrically driven ion-acoustic waves downstream from the antenna. Also presented are ion temperature measurements demonstrating anisotropic heating [Formula presented] at the edge of the discharge. The most likely explanation is ion-Landau damping of electrostatic slow waves at a local lower-hybrid-frequency resonance. ¬© 2002 The American Physical Society.</t>
  </si>
  <si>
    <t>60021143;60021143;60021143;60021143;60021143;60027251</t>
  </si>
  <si>
    <t>7201770206;7004666262;7005097232;6602368982;36246798600;56250423700</t>
  </si>
  <si>
    <t>Kline, J. L.;Scime, E. E.;Boivin, R. F.;Keesee, A. M.;Sun, X.;Mikhailenko, V. S.</t>
  </si>
  <si>
    <t>Ukraine;United States</t>
  </si>
  <si>
    <t>Kharkiv;Morgantown</t>
  </si>
  <si>
    <t>V. N. Karazin Kharkiv National University;West Virginia University</t>
  </si>
  <si>
    <t>60027251;60021143</t>
  </si>
  <si>
    <t>Kline J.</t>
  </si>
  <si>
    <t>Rf Absorption and Ion Heating in Helicon Sources</t>
  </si>
  <si>
    <t>10.1103/PhysRevLett.88.195002</t>
  </si>
  <si>
    <t>2-s2.0-85038318629</t>
  </si>
  <si>
    <t>['treated cells', 'results suggest', 'reaction centers', 'rapidly induced', 'photosynthetic apparatus', 'photodamaged psii', 'new psi', 'marked lowering', 'light shift', 'lhcb transcripts', 'high steady', 'harvesting complex', 'existing photosystems', 'dunaliella salina', 'dependent adjustment', 'coordinate regulation', 'chl b', 'chl availability', 'assembly incorporation', 'assembly accumulation', 'antenna size', '5 h']</t>
  </si>
  <si>
    <t>To elucidate the mechanism of an irradiance-dependent adjustment in the chlorophyll (Chl) antenna size of Dunaliella salina, we investigated the regulation of expression of the Chl a oxygenase (CAO) and light-harvesting complex b (Lhcb) genes as a function of Chl availability in the photosynthetic apparatus. After a high-light to low-light shift of the cultures, levels of both CAO and Lhcb transcripts were rapidly induced by about 6-fold and reached a high steady-state level within 1.5 h of the shift. This was accompanied by repair of photodamaged photosystem II (PSII) reaction centers, accumulation of Chl a and Chl b (4:1 ratio), photosystem I (PSI), light-harvesting complex, and by enlargement of the Chl antenna size of both photosystems. In gabaculine-treated cells, induction of CAO and Lhcb transcripts was not affected despite substantial inhibition in de novo Chl biosynthesis. However, cells were able to synthesize and accumulate some Chl a and Chl b (1:1 ratio), resulting in a marked lowering of the Chl a to Chl b ratio in the presence of this inhibitor. Assembly incorporation of light-harvesting complex and a corresponding Chl antenna size increase, mostly for the existing photosystems, was noted in the presence of gabaculine. Repair of photodamaged PSII was not affected by gabaculine. However, assembly accumulation of new PSI was limited under such conditions. These results suggest a coordinate regulation of CAO and Lhcb gene transcription by irradiance, independent of Chl availability. The results are discussed in terms of different signal transduction pathways for the regulation of the photosynthetic apparatus organization by irradiance.</t>
  </si>
  <si>
    <t>603-614</t>
  </si>
  <si>
    <t>60121355;60121355;60121355</t>
  </si>
  <si>
    <t>35447611600;6602940869;57203081985</t>
  </si>
  <si>
    <t>Masuda, Tatsuru;Polle, J√ºrgen E.W.;Melis, Anastasios</t>
  </si>
  <si>
    <t>Department of Plant &amp; Microbial Biology</t>
  </si>
  <si>
    <t>Masuda T.</t>
  </si>
  <si>
    <t>Biosynthesis and distribution of chlorophyll among the photosystems during recovery of the green alga Dunaliella salina from irradiance stress</t>
  </si>
  <si>
    <t>10.1104/pp.010595</t>
  </si>
  <si>
    <t>2-s2.0-85047683945</t>
  </si>
  <si>
    <t>['terminus leads', 'structural organizer', 'structural organization', 'stable dimer', 'rhodobacter sphaeroides', 'results point', 'responsible mainly', 'reaction center', 'rc complex', 'rc ).', 'qo site', 'qb site', 'pufx protein', 'pufx assembly', 'progressive deletions', 'photosynthetic phenotype', 'photosynthetic growth', 'partial c', 'necessary requisite', 'located within', 'involved mainly', 'induced reduction', 'dimeric form', 'cytochrome b561', 'core lh1', 'core complex', 'complex role', 'complete absence', 'c domains', '18 residues', '1 stoichiometry']</t>
  </si>
  <si>
    <t>LH1-RC | Photosynthesis | PufX | Rhodobacter sphaeroides</t>
  </si>
  <si>
    <t>The core complex of Rhodobacter sphaeroides is formed by the association of the light-harvesting antenna 1 (LH1) and the reaction center (RC). The PufX protein is essential for photosynthetic growth; it is located within the core in a 1:1 stoichiometry with the RC. PufX is required for a fast ubiquinol exchange between the QB site of the RC and the QO site of the cytochrome bc1 complex. In vivo the LH1- PufX-RC complex is assembled in a dimeric form, where PufX is involved as a structural organizer. We have modified the PufX protein at the N and the C-terminus with progressive deletions. The nine mutants obtained have been characterized for their ability for photosynthetic growth, the insertion of PufX in the core LH1-RC complex, the stability of the dimers and the kinetics of flash-induced reduction of cytochrome b561 of the cytochrome bc1 complex. Deletion of 18 residues at the N-terminusdestabilizes the dimer in vitro without preventing photosynthetic growth. The dimer (or a stable dimer) does not seem to be a necessary requisite for the photosynthetic phenotype. Partial C-terminal deletions impede the insertion of PufX, while the complete absence of the C-terminus leads to the insertion of a PufX protein composed of only its first 53 residues and does not affect the photosynthetic growth of the bacterium. Overall, the results point to a complex role of the N and C domains in the structural organization of the core complex; the N-terminus is suggested to be responsible mainly for dimerization, while the C-terminus is thought to be involved mainly in PufX assembly.</t>
  </si>
  <si>
    <t>1877-1885</t>
  </si>
  <si>
    <t>60006070-60028218;60006070;60006070;60028218;60006070</t>
  </si>
  <si>
    <t>55935700100;57192838600;6602924333;7004036339;7101607962</t>
  </si>
  <si>
    <t>Francia, Francesco;Wang, Jun;Zischka, Hans;Venturoli, Giovanni;Oesterhelt, Dieter</t>
  </si>
  <si>
    <t>Italy;Germany</t>
  </si>
  <si>
    <t>Bologna;Planegg</t>
  </si>
  <si>
    <t>Alma Mater Studiorum Universit√† di Bologna;Max Planck Institute for Biochemistry</t>
  </si>
  <si>
    <t>60028218;60006070</t>
  </si>
  <si>
    <t>Francia F.</t>
  </si>
  <si>
    <t>Role of the N- and C-terminal regions of the PufX protein in the structural organization of the photosynthetic core complex of Rhodobacter sphaeroides</t>
  </si>
  <si>
    <t>10.1046/j.1432-1033.2002.02834.x</t>
  </si>
  <si>
    <t>2-s2.0-85047694996</t>
  </si>
  <si>
    <t>['wavelength approximation', 'wave diffracted', 'wave beams', 'uwb feed', 'two components', 'time domains', 'time domain', 'spatial layer', 'source field', 'solution obtained', 'signal used', 'signal represents', 'reflector antenna', 'new method', 'fraunhofer regions', 'far boundary', 'experimental results', 'electromagnetic fields', 'direct measurements', 'cylinder based', 'collimation region', 'collimating electromagnetic', 'aperture edge', 'aperture antennas', 'adequately compare']</t>
  </si>
  <si>
    <t>The possibility of collimating electromagnetic-wave beams of ultrawideband (UWB) signals by aperture antennas is considered. A new method is applied to calculating electromagnetic fields of UWB signals directly in the time domain in a short-wavelength approximation. Convenient integral representations are obtained for electromagnetic fields of UWB signals radiated by aperture antennas in the Fresnel and Fraunhofer regions. It is shown that the solution obtained has two components with distinct physical sense in both frequency and time domains. The general solution represents a superposition of a plane wave propagating inside a cylinder based on the aperture and a wave diffracted by the aperture edge. Simple energy relations are obtained for determining the far boundary of the collimation region (the Fresnel region). The results of computations are compared with experimental results. For such a comparison, a method for choosing a signal used as a source field over the aperture is justified. This signal represents the total impulse response of a UWB feed of a reflector antenna, a detecting UWB antenna, and a spatial layer between these antennas and can be obtained from direct measurements. It is this choice that makes it possible to adequately compare the results of computations and the experiment.</t>
  </si>
  <si>
    <t>Journal of Communications Technology and Electronics</t>
  </si>
  <si>
    <t>60000308;60000308</t>
  </si>
  <si>
    <t>6506081967;6508025411</t>
  </si>
  <si>
    <t>Kir'yashkin, V. V.;Chubinskii, N. P.</t>
  </si>
  <si>
    <t>Dolgoprudny</t>
  </si>
  <si>
    <t>Moscow Institute of Physics and Technology</t>
  </si>
  <si>
    <t>Kir'yashkin V.</t>
  </si>
  <si>
    <t>Studying the possibility of collimating electromagnetic-wave beams of ultra wideband signals</t>
  </si>
  <si>
    <t>2-s2.0-9144253228</t>
  </si>
  <si>
    <t>['urban macro', 'urban cell', 'outage occurring', 'measured uplink', 'cell environment', 'analysis shows']</t>
  </si>
  <si>
    <t>The outage occurring from beamformer-based smart antennas is analysed for an antenna array deployed in an urban macro-cell environment. Spatio-temporal channel data obtained from a small, urban cell and from within the UTRA frequency allocation has enabled beamforming performance to be determined from the measured uplink and downlink frequency bands. The analysis shows a sub-optimum uplink beamformer performance is observed for 8% of occasions and a 25% downlink beamforming outage for an eight-element uniformly spaced linear array.</t>
  </si>
  <si>
    <t>Electronics Letters</t>
  </si>
  <si>
    <t>60020650;60020650;60020650</t>
  </si>
  <si>
    <t>7401697889;7102568206;7102445851</t>
  </si>
  <si>
    <t>Allen, B.;Beach, M.;Karlsson, P.</t>
  </si>
  <si>
    <t>Allen B.</t>
  </si>
  <si>
    <t>Analysis of smart antenna outage in UTRA FDD networks</t>
  </si>
  <si>
    <t>10.1049/el:20020002</t>
  </si>
  <si>
    <t>2-s2.0-0037012083</t>
  </si>
  <si>
    <t>['usually solved', 'spectral green', 'spectral computation', 'planar circuits', 'numerical work', 'moments solution', 'metallic surfaces', 'analytical computations']</t>
  </si>
  <si>
    <t>The electric field integral equation (EFIE) for planar circuits and antennas is usually solved with a spectral computation of the Green's functions. The method of moments solution of the EFIE becomes cumbersome for three-dimensional (3D) metallic surfaces in an arbitrary multilayered medium. Here, it is demonstrated how some of the numerical work can be replaced by analytical computations for 3D planar structures by using the closed form expressions for the spectral Green's functions. An example of a two-conductor line short circuited with a vertical metallic plate is presented.</t>
  </si>
  <si>
    <t>Vrancken, M.;Vandenbosch, G. A.E.</t>
  </si>
  <si>
    <t>Integral equation analysis of vertical current sheets in planar circuits and antennas</t>
  </si>
  <si>
    <t>10.1049/el:20020022</t>
  </si>
  <si>
    <t>2-s2.0-0037012084</t>
  </si>
  <si>
    <t>['substrate chip', 'receiver system', 'noise operation', 'also observed', 'adjacent antennas']</t>
  </si>
  <si>
    <t>A THz transceiver using twin photoconductive dipole antennas fabricated on the same substrate chip has been demonstrated. With reduced photoconductive noise compared to that of a single photoconductive transceiver, signal-to-noise operation as good as that of a conventional separate emitter-receiver system was achieved. An interference effect due to the adjacent antennas was also observed.</t>
  </si>
  <si>
    <t>7202550229;55686686900;7404662230</t>
  </si>
  <si>
    <t>Tani, M.;Watanabe, M.;Sakai, K.</t>
  </si>
  <si>
    <t>Photoconductive twin dipole antennas for THz transceiver</t>
  </si>
  <si>
    <t>10.1049/el:20020024</t>
  </si>
  <si>
    <t>2-s2.0-0037012091</t>
  </si>
  <si>
    <t>['radiation patterns', 'predicted using', 'low correlation', 'diversity reception', 'compact switched', 'beam antenna']</t>
  </si>
  <si>
    <t>A simple and compact switched-beam antenna is presented. The radiation patterns of the antenna were predicted using the finite difference time domain method. Measurement was performed, and the results show good agreement with predictions. Low correlation can be expected from this antenna for diversity reception.</t>
  </si>
  <si>
    <t>60021543;60021543</t>
  </si>
  <si>
    <t>57210609192;6603834855</t>
  </si>
  <si>
    <t>Ngamjanyaporn, P.;Krairiksh, M.</t>
  </si>
  <si>
    <t>Ngamjanyaporn P.</t>
  </si>
  <si>
    <t>Switched-beam single patch antenna</t>
  </si>
  <si>
    <t>10.1049/el:20020011</t>
  </si>
  <si>
    <t>2-s2.0-0037012108</t>
  </si>
  <si>
    <t>['parasitic patches', 'lmds band', 'element antenna', '7 ghz', '30 db', '1 ¬∞']</t>
  </si>
  <si>
    <t>Antennas | Microstrip antenna | Microstrip antenna arrays</t>
  </si>
  <si>
    <t>In this paper, a broadband 20 √ó 20 microstrip antenna array is presented. Once a rectangular microstrip patch antenna with parasitic patches as an element antenna has been optimized at 24.2-26.7 GHz, a parallel-series feed network with minimum feed lengths can be utilized to combine element antennas. From simulation and measurement, the array antenna yields relatively high gains of 26.0-30 dB and narrow 3 dB beamwidths of 4.5-5.1¬∞ in the H-plane and 4.1-7.1¬∞ in the E-plane, respectively, in an LMDS band.</t>
  </si>
  <si>
    <t>35-37</t>
  </si>
  <si>
    <t>Microwave and Optical Technology Letters</t>
  </si>
  <si>
    <t>60005273;60005273;60005273;60001558;60001558;60005273</t>
  </si>
  <si>
    <t>14066387100;23104395500;7202341624;36856613700;7404505922;55699604800</t>
  </si>
  <si>
    <t>Oh, Soonsoo;Seo, Ngho;Yoon, Mikyoung;Oh, Changyoul;Kim, Eungbae;Kim, Youngsik</t>
  </si>
  <si>
    <t>Korea University;Electronics and Telecommunications Research Institute</t>
  </si>
  <si>
    <t>60005273;60001558</t>
  </si>
  <si>
    <t>Oh S.</t>
  </si>
  <si>
    <t>A broadband microstrip antenna array for LMDS applications</t>
  </si>
  <si>
    <t>10.1002/mop.10084</t>
  </si>
  <si>
    <t>2-s2.0-0037021836</t>
  </si>
  <si>
    <t>['polarization levels', 'novel dual', 'major requirement', 'limited size', 'good cross', 'frequency design', 'experimental results', 'antenna design']</t>
  </si>
  <si>
    <t>Chip capacitor | Dual frequency | Slot coupled | Square microstrip</t>
  </si>
  <si>
    <t>A novel dual-frequency design of a square microstrip antenna coaxially fed along the diagonal with a chip capacitor mounted at the bottom of the stub is introduced. This design provides enhanced area reduction and good cross-polarization levels. The antenna design can be used as a compact antenna system where limited size is a major requirement. The details of the antenna design and experimental results are presented.</t>
  </si>
  <si>
    <t>6508325255;7004362848;57218539158;7006249330</t>
  </si>
  <si>
    <t>Binoy, G. S.;Aanandan, C. K.;Mohanan, P.;Vasudevan, K.</t>
  </si>
  <si>
    <t>Binoy G.S.</t>
  </si>
  <si>
    <t>Slot-coupled square microstrip antenna for compact dual-frequency operation</t>
  </si>
  <si>
    <t>10.1002/mop.10076</t>
  </si>
  <si>
    <t>2-s2.0-0037021851</t>
  </si>
  <si>
    <t>['previous work', 'planar arrays', 'phase distributions', 'optimized jointly', 'excitation distributions']</t>
  </si>
  <si>
    <t>Planar arrays | Synthesis of multiple patterns with a common amplitude distribution</t>
  </si>
  <si>
    <t>Previous work on the generation of multiple radiation patterns by a single linear array antenna with an unchanging excitation amplitude distribution is generalized to planar arrays. The amplitude distribution common to all of the excitation distributions can be prefixed or optimized jointly with the phase distributions.</t>
  </si>
  <si>
    <t>74-78</t>
  </si>
  <si>
    <t>6603877226;6701881810;7006865572;7202825573</t>
  </si>
  <si>
    <t>Br√©gains, J.;Trastoy, A.;Ares, F.;Moreno, E.</t>
  </si>
  <si>
    <t>Br√©gains J.</t>
  </si>
  <si>
    <t>Synthesis of multiple-pattern planar antenna arrays with single prefixed or jointly optimized amplitude distributions</t>
  </si>
  <si>
    <t>10.1002/mop.10094</t>
  </si>
  <si>
    <t>2-s2.0-0037021855</t>
  </si>
  <si>
    <t>['wire inside', 'narrow slot', 'large aperture', 'induced current', 'field penetration', 'different placements']</t>
  </si>
  <si>
    <t>Aperture | Electromagnetic compatibility (EMC) | Finite-difference time-domain (FDTD) method</t>
  </si>
  <si>
    <t>The contribution to the induced current in a wire inside a conducting box due to field penetration through a narrow slot in comparison with the contribution from leakage through a large aperture has been studied. Different placements of the wire have been evaluated in order to find under which circumstances the narrow slot can be neglected in comparison with the large aperture.</t>
  </si>
  <si>
    <t>25-29</t>
  </si>
  <si>
    <t>60079072;60016471</t>
  </si>
  <si>
    <t>55825844800;7101862374</t>
  </si>
  <si>
    <t>Carlsson, Jan;Belov, Ilja</t>
  </si>
  <si>
    <t>Boras;Jonkoping</t>
  </si>
  <si>
    <t>RISE, SP Technical Research Institute of Sweden;H√∂gskolan i J√∂nk√∂ping</t>
  </si>
  <si>
    <t>Influence of a slot on the induced current in a wire inside a conducting box with a square aperture</t>
  </si>
  <si>
    <t>10.1002/mop.10082</t>
  </si>
  <si>
    <t>2-s2.0-0037021860</t>
  </si>
  <si>
    <t>['theoretical study', 'radiative characteristics', 'patch antennas', 'obtain transmission', 'multifrequency operation', 'microwave range', 'line equations', 'isotropic substrates', 'input impedance', 'central frequency', 'bianisotropic media', 'bianisotropic materials']</t>
  </si>
  <si>
    <t>Bianisotropic media | Method of lines | Planar antennas</t>
  </si>
  <si>
    <t>In this paper, the analysis of patch antennas with U-shaped metalization loaded by bianisotropic media is developed. A theoretical study is performed to obtain transmission-line equations for bianisotropic materials, and then a method-of-lines (MoL) procedure is applied to obtain the radiative characteristics. Presented results assure, for particular patch dimensions and feed application geometry, a multifrequency operation in the microwave range, even for isotropic substrates. The application of bianisotropic materials gives better performances for bandwidth and input impedance at the central frequency, but degrades other frequency operation performances.</t>
  </si>
  <si>
    <t>7004207954;7006242275;8389170000</t>
  </si>
  <si>
    <t>Bilotti, Filiberto;Vegni, Lucio;Al, Andrea</t>
  </si>
  <si>
    <t>U-patch antenna loaded by complex substrates for multifrequency operation</t>
  </si>
  <si>
    <t>10.1002/mop.10074</t>
  </si>
  <si>
    <t>2-s2.0-0037021866</t>
  </si>
  <si>
    <t>['wavelength structure', 'small volume', 'proposed design', 'proposal design', 'parasitic patches', 'experimental results', 'constructed prototype', 'band operation', '8 ghz']</t>
  </si>
  <si>
    <t>Dual ISM-band application | Dual-band operation | Shorted patch antenna</t>
  </si>
  <si>
    <t>A novel shorted patch antenna with a shorted parasitic patch for dual-band operation is proposed. The upper and lower operating frequencies are, respectively, controlled by the driven and parasitic patches, which are both operated as a quarter-wavelength structure in the proposed design. A prototype of the proposal design for achieving dual ISM-band operation at 2.45 and 5.8 GHz has also been implemented The constructed prototype occupies a small volume of 5 √ó 9 √ó 20 mm3, and good antenna gain for the two operating bands has been obtained. Details of the proposed design and the experimental results of the constructed prototype are presented.</t>
  </si>
  <si>
    <t>79-80</t>
  </si>
  <si>
    <t>60011357;60022847;60011357</t>
  </si>
  <si>
    <t>7402085798;7402422499;35460663000</t>
  </si>
  <si>
    <t>Yeh, Shih Huang;Fang, Shyh Tirng;Wong, Kin Lu</t>
  </si>
  <si>
    <t>Yeh S.</t>
  </si>
  <si>
    <t>Dual-band shorted patch antenna for dual ISM-band application</t>
  </si>
  <si>
    <t>10.1002/mop.10095</t>
  </si>
  <si>
    <t>2-s2.0-0037021870</t>
  </si>
  <si>
    <t>['specific situations', 'small size', 'radiation pattern', 'proposed antenna', 'new open', 'letter presents', 'intended use', 'hexagonal patch', 'ground plane', 'end fire', 'compact format']</t>
  </si>
  <si>
    <t>Antenna design | Antenna radiation pattern | Digital terrestrial television | Patch antenna</t>
  </si>
  <si>
    <t>Some specific situations for digital TV reception need vertically polarized transmission, and so, vertically polarized antennas. This letter presents a new open-hexagon suspended tilted patch antenna. This element provides medium gain and directivity in a compact format and small size. The proposed antenna is an open-hexagonal patch, tilted 45¬∞ relative to the ground plane. The radiation pattern is end fire, and the polarization is orthogonal to the ground plane. This design has been analyzed, built, and measured, showing good performance for the intended use.</t>
  </si>
  <si>
    <t>56-60</t>
  </si>
  <si>
    <t>60026134;60026134;60026134;60026134;60026134</t>
  </si>
  <si>
    <t>6506183343;7101656057;6603851742;7401473966;7006386299</t>
  </si>
  <si>
    <t>Mondelo, Javier Yag√ºe;Varela, Mercedes S√°nchez;Cui√±as, I√±igo;S√°nchez, Manuel Garc√≠a;Pino, Antonio Garca</t>
  </si>
  <si>
    <t>Vigo</t>
  </si>
  <si>
    <t>Universidade de Vigo</t>
  </si>
  <si>
    <t>Mondelo J.</t>
  </si>
  <si>
    <t>Open-hexagon tilted patch antenna for terrestrial digital TV reception</t>
  </si>
  <si>
    <t>10.1002/mop.10090</t>
  </si>
  <si>
    <t>2-s2.0-0037021873</t>
  </si>
  <si>
    <t>['wave ratio', 'patch around', 'paper presents', 'narrow slit', 'impedance bandwidth', 'feed region', 'design parameters', 'antenna consists']</t>
  </si>
  <si>
    <t>This paper presents the characteristics of a new wideband printed microstrip antenna. This antenna is designed to operate in the C-band, with an impedance bandwidth of about 35% around 5 GHz for a standing-wave ratio (SWR) less than 2. The antenna consists of a probe-fed segmented patch. A narrow slit is made in the patch around the feed region. Design parameters and results are presented.</t>
  </si>
  <si>
    <t>60003419;60003419;60018714;60026338;60026338</t>
  </si>
  <si>
    <t>6507697094;6602703251;7003819332;23102785600;35566584200</t>
  </si>
  <si>
    <t>Elhalafawy, S. M.;Bahnacy, A. I.;Petosa, A.;Jiang, G.;Antar, Y.</t>
  </si>
  <si>
    <t>Canada;Canada;Egypt</t>
  </si>
  <si>
    <t>Kingston;Ottawa;Shibin El Kom</t>
  </si>
  <si>
    <t>Royal Military College of Canada;Communications Research Centre;Minufiya University Faculty of Electronic Engineering</t>
  </si>
  <si>
    <t>60026338;60018714;60003419</t>
  </si>
  <si>
    <t>Elhalafawy S.</t>
  </si>
  <si>
    <t>A new wideband printed antenna</t>
  </si>
  <si>
    <t>10.1002/mop.10078</t>
  </si>
  <si>
    <t>2-s2.0-0037021881</t>
  </si>
  <si>
    <t>National Institute of General Medical Sciences</t>
  </si>
  <si>
    <t>F32GM020504</t>
  </si>
  <si>
    <t>NIGMS</t>
  </si>
  <si>
    <t>['zwittergent 3', 'ultimate goal', 'residues l12', 'relaxation data', 'ordered protein', 'nativelike conformation', 'long axes', 'individual subunits', 'helical regions', 'first step', 'energy structures', 'correlation time', 'binding bchl', 'backbone rmsds', '12 micelles', '10 lowest', '1 ns']</t>
  </si>
  <si>
    <t>The light harvesting 1 antenna (LH1) complex from Rhodobacter sphaeroides funnels excitation energy to the photosynthetic reaction center. Our ultimate goal is to build up the structure of LH1 from structures of its individual subunits, much as the antenna can self-assemble from its components in membrane-mimicking detergent micelles. The Œ≤ subunit adopts a nativelike conformation in Zwittergent 3:12 micelles as demonstrated by its ability to take the first step of assembly, binding BChl a. Multidimensional NMR spectroscopy shows that the Œ≤ subunit folds as a helix(L12-S25)-hinge(G26-W28)helix(L29-W44) structure with the helical regions for the 10 lowest-energy structures having backbone rmsds of 0.26 and 0.24 √Ö, respectively. Mn2+ relaxation data and the protein - detergent NOE pattern show the C-terminal helix embedded in the micelle and the N-terminal helix lying along the detergent micelle surface with a 60¬∞ angle between their long axes. 15N relaxation data for residues L12-W44 are typical of a well-ordered protein with a correlation time of 8.25 ¬± 2.1 ns. The presence of the hinge region placing the N-terminal helix along the membrane surface may be the structural feature responsible for the functional differences observed between the LH1 and LH2 Œ≤ subunits.</t>
  </si>
  <si>
    <t>Biochemistry</t>
  </si>
  <si>
    <t>60002388;60002388;60002388;60002388;60009226;60009226</t>
  </si>
  <si>
    <t>6602404415;7006855999;6506372326;6506585704;7006007398;6701398685</t>
  </si>
  <si>
    <t>Sorgen, P. L.;Cahill, S. M.;Krueger-Koplin, R. D.;Krueger-Koplin, S. T.;Schenck, C. C.;Girvin, M. E.</t>
  </si>
  <si>
    <t>Fort Collins;New York</t>
  </si>
  <si>
    <t>Colorado State University;Albert Einstein College of Medicine of Yeshiva University</t>
  </si>
  <si>
    <t>60009226;60002388</t>
  </si>
  <si>
    <t>Sorgen P.</t>
  </si>
  <si>
    <t>Structure of the Rhodobacter sphaeroides light-harvesting 1 Œ≤ subunit in detergent micelles</t>
  </si>
  <si>
    <t>10.1021/bi011576j</t>
  </si>
  <si>
    <t>2-s2.0-0037039336</t>
  </si>
  <si>
    <t>['transcriptional activity', 'preferentially expressed', 'pcr technique', 'pcr ).', 'olfactory mechanisms', 'mosquito behaviour', 'molecular characterisation', 'genes related', 'ag rldl', 'ag dynamin']</t>
  </si>
  <si>
    <t>We have compared the transcriptional activity of heads, antennae + palps, and carcasses in the mosquito Anopheles gambiae by means of differential display PCR (DD-PCR). Three transcripts specifically or preferentially expressed in the heads and in the antennae + palps have been selected. All are very similar to genes related to visual and olfactory mechanisms of several different organisms. They have been named Ag arrestin, Ag rLDL, and Ag dynamin. The potential of the DD-PCR technique in identifying genes involved in mosquito behaviour and the usefulness of the molecular characterisation of these transcripts are discussed.</t>
  </si>
  <si>
    <t>Parasitology Research</t>
  </si>
  <si>
    <t>60032350;60032350-60031155;60032350;60032350</t>
  </si>
  <si>
    <t>6603160027;6508223670;7006398122;7005631413</t>
  </si>
  <si>
    <t>Ricci, Irene;Santolamazza, Federica;Costantini, Carlo;Favia, Guido</t>
  </si>
  <si>
    <t>Italy;Greece</t>
  </si>
  <si>
    <t>Rome;Rio</t>
  </si>
  <si>
    <t>Sapienza Universit√† di Roma;University of Patras</t>
  </si>
  <si>
    <t>60032350;60031155</t>
  </si>
  <si>
    <t>Ricci I.</t>
  </si>
  <si>
    <t>Molecular characterisation and chromosomal mapping of transcripts having tissue-specific expression in the malaria mosquito Anopheles gambiae: Possible involvement in visual or olfactory processes</t>
  </si>
  <si>
    <t>10.1007/s00436-002-0637-0</t>
  </si>
  <si>
    <t>2-s2.0-0036136888</t>
  </si>
  <si>
    <t>['rotation angle', 'reference antenna', 'radiation characteristics', 'power beamwidth', 'grid antennas', 'frequency bandwidths', 'figured elements', 'center frequency', 'axial ratio', 'also analyzed', '45 ¬∞.', '3 dbi', '2 db', '19 ¬∞', '18 ¬∞', '135 ¬∞,', '1 dbi']</t>
  </si>
  <si>
    <t>C-figured parasitic elements | Circularly polarized wave | Grid array antenna | Method of moments | Unbalanced feed</t>
  </si>
  <si>
    <t>The radiation characteristics of grid antennas are investigated. A balanced feed grid array antenna (a balanced feed GA), which radiates a linearly polarized wave and is used as a reference antenna, has a half-power beamwidth (HPBW) of 19¬∞ in the œÜ = 0¬∞ plane and 18¬∞ in the œÜ = 90¬∞ plane. The gain of the balanced feed GA is calculated to be 19.1 dBi. It is shown that a circularly polarized wave is obtained when C-figured elements are added to the balanced feed GA. The rotation angle of the C-figured elements for a right-hand circularly polarized wave is œÜrot = 135¬∞, while that for a left-hand circularly polarized wave is œÜrot = 45¬∞. The HPBW and gain of the balanced feed CGA are almost the same as those of the balanced feed GA. In addition to the balanced feed GA and CGA, unbalanced feed GA and CGA are also analyzed. It is found that the HPBW of the unbalanced feed GA is almost the same as that of the balanced feed GA. Similarly, the HPBWs of the unbalanced feed CGA and the balanced feed CGA are almost the same. The axial ratio and gain of the unbalanced feed CGA at the center frequency are 0.2 dB and 17.3 dBi, respectively. The frequency bandwidths for the axial ratio and gain of the unbalanced feed CGA are calculated to be both approximately 8%. ¬© 2001 Scripta Technica, Electron. Comm. Jpn.</t>
  </si>
  <si>
    <t>58-68</t>
  </si>
  <si>
    <t>60030526;60030526</t>
  </si>
  <si>
    <t>7201878741;55633340100</t>
  </si>
  <si>
    <t>Kawano, Toru;Nakano, Hisamatsu</t>
  </si>
  <si>
    <t>Kawano T.</t>
  </si>
  <si>
    <t>A grid array antenna with C-figured elements</t>
  </si>
  <si>
    <t>10.1002/ecja.1068</t>
  </si>
  <si>
    <t>2-s2.0-0036137112</t>
  </si>
  <si>
    <t>['unidirectional pattern', 'total dimension', 'length ).', 'l elements', 'f element', 'experimentally confirmed', 'excited inverted', 'director close', 'calculated values', 'broadband yagi', 'array space']</t>
  </si>
  <si>
    <t>Aeronautical antennas | Inverted-F antenna | Inverted-L antenna | Secondary surveillance radar | Yagi-Uda antenna</t>
  </si>
  <si>
    <t>A broadband Yagi-Uda antenna composed of an excited inverted-F element and two parasitic inverter-L elements, which is used for the antennas of the SSR (secondary surveillance radar) and equipped on an airplane, is proposed. By locating a director close to the excited inverted-F element, such as about 0.05Œª0 for the array space between these elements, an antenna having a performance of the bandwidth of 18.8% and unidirectional pattern in this bandwidth is obtained with a total dimension of about 0.1Œª0 (height) √ó 0.4Œª0 (length). The validity of the calculated values is experimentally confirmed. ¬© 2001 Scripta Technica, Electron. Comm. Jpn.</t>
  </si>
  <si>
    <t>100429776;60008435;60008435</t>
  </si>
  <si>
    <t>7201865646;55510756000;35598806700</t>
  </si>
  <si>
    <t>Taguchi, Yujiro;Chen, Qiang;Sawaya, Kunio</t>
  </si>
  <si>
    <t>Sendai;Kanagawa</t>
  </si>
  <si>
    <t>Tohoku University;TOYOCOM</t>
  </si>
  <si>
    <t>60008435;100429776</t>
  </si>
  <si>
    <t>Taguchi Y.</t>
  </si>
  <si>
    <t>Broadband and low-profile Yagi-Uda antenna composed of inverted-F and inverted-L shaped elements</t>
  </si>
  <si>
    <t>10.1002/ecja.1066</t>
  </si>
  <si>
    <t>2-s2.0-0036138315</t>
  </si>
  <si>
    <t>['unidirectional pattern', 'uda antenna', 'type 4', 'type 1', 'one octave', 'moments indicates', 'lower band', 'input impedance', 'higher band', 'gr denote', 'excited element', 'director close', 'directive gains', 'broadband yagi', 'broadband property', 'back directions', 'also shown']</t>
  </si>
  <si>
    <t>Aeronautical antenna | Broadband characteristics | Closely located elements | Monopole antenna | Yagi-Uda antenna</t>
  </si>
  <si>
    <t>A broadband Yagi-Uda antenna composed of several monopole elements is proposed. By locating the director close to the excited element and superposing the characteristics of the reflector in a lower band to those of the director in a higher band, a broadband property is obtained for both the input impedance and the unidirectional pattern. Analysis by the method of moments indicates that the Yagi-Uda antenna (type 1) composed of three monopole elements has a bandwidth of 1:1.67 for VSWR ‚â§ 2, 1:1.84 for Gd/Gr ‚â• 9 dB, and more than one octave for Gd ‚â• 8 dBi, where Gd and Gr denote the directive gains in the front and back directions, respectively. It is also shown that the Yagi-Uda antenna (type 4) composed of five monopole elements has about one octave for a bandwidth of VSWR ‚â§ 2 and Gd ‚â• 8 dBi. ¬© 2001 Scripta Technica, Electron. Comm. Jpn.</t>
  </si>
  <si>
    <t>49-57</t>
  </si>
  <si>
    <t>Broadband monopole Yagi-Uda antenna</t>
  </si>
  <si>
    <t>10.1002/ecja.1067</t>
  </si>
  <si>
    <t>2-s2.0-0036138327</t>
  </si>
  <si>
    <t>Defense Advanced Research Projects Agency</t>
  </si>
  <si>
    <t>DARPA</t>
  </si>
  <si>
    <t>['widely used17', 'triggered optically', 'present approach', 'nanocrystal increases', 'molecular scale', 'macroscopic samples', 'local temperature', 'inductive heating', 'inductive coupling', 'hybridization behaviour', 'fully reversible', 'dna molecules', 'chemical manipulation', 'broad range', 'bound dna', 'biomolecular activity', 'biological systems', 'biological functions', 'allow extension', '50 picoseconds', '3 studies', '16 ),']</t>
  </si>
  <si>
    <t>Increasingly detailed structural1 and dynamic2.3 studies are high-lighting the precision with which biomolecules execute often complex tasks at the molecular scale. The efficiency and versatility of these processes have inspired many attempts to mimic or harness them. To date, biomolecules have been used to perform computational operations4 and actuation5, to construct artificial transcriptional loops that behave like simple circuit elements6,7 and to direct the assembly of nanocrystals8. Further development of these approaches requires new tools for the physical and chemical manipulation of biological systems. Biomolecular activity has been triggered optically through the use of chromophores9-14, but direct electronic control over biomolecular 'machinery' in a specific and fully reversible manner has not yet been achieved. Here we demonstrate remote electronic control over the hybridization behaviour of DNA molecules, by inductive coupling of a radio-frequency magnetic field to a metal nanocrystal covalently linked to DNA15. Inductive coupling to the nanocrystal increases the local temperature of the bound DNA, thereby inducing denaturation while leaving surrounding molecules relatively unaffected. Moreover, because dissolved biomolecules dissipate heat in less than 50 picoseconds (ref. 16), the switching is fully reversible. Inductive heating of macroscopic samples is widely used17-19, but the present approach should allow extension of this concept to the control of hybridization and thus of a broad range of biological functions on the molecular scale.</t>
  </si>
  <si>
    <t>60022195;60022195;60022195;60022195;60022195</t>
  </si>
  <si>
    <t>6506609239;7404276895;7402213859;35239328600;56761513600</t>
  </si>
  <si>
    <t>Hamad-Schifferli, Kimberly;Schwartz, John J.;Santos, Aaron T.;Zhang, Shuguang;Jacobson, Joseph M.</t>
  </si>
  <si>
    <t>Hamad-Schifferli K.</t>
  </si>
  <si>
    <t>Remote electronic control of DNA hybridization through inductive coupling to an attached metal nanocrystal antenna</t>
  </si>
  <si>
    <t>10.1038/415152a</t>
  </si>
  <si>
    <t>2-s2.0-0037050031</t>
  </si>
  <si>
    <t>['rights reserved', 'rhodamine 6g', 'parallel channels', 'methylene blue', 'guest systems', 'geometrical constraints', 'close together', 'cationic dyes', 'antenna behavior']</t>
  </si>
  <si>
    <t>Encapsulation | Energy transfer | Supramolecular host-guest systems</t>
  </si>
  <si>
    <t>The antenna behavior of rhodamine 6G and methylene blue loaded novel host supramolecular frameworks is investigated. The geometrical constraints of these supramolecular hosts allows the cationic dye molecules encapsulating within the parallel channels to form novel host-guest systems. The cationic dyes are close together that self-quenching of electronic excitation energy can occur. The excitation energy transfer occurs from rhodamine 6G as a donor (D) to methylene blue as an acceptor (A) within supramolecular systems filled with a mixture of both dyes. ¬© 2002 Elsevier Science B.V. All rights reserved.</t>
  </si>
  <si>
    <t>373-378</t>
  </si>
  <si>
    <t>Spectrochimica Acta - Part A Molecular and Biomolecular Spectroscopy</t>
  </si>
  <si>
    <t>60011568;60011568</t>
  </si>
  <si>
    <t>55413612500;6701419528</t>
  </si>
  <si>
    <t>Ibrahim, M. Sh;Etaiw, S. E.D.H.</t>
  </si>
  <si>
    <t>Egypt</t>
  </si>
  <si>
    <t>Tanta</t>
  </si>
  <si>
    <t>Tanta University</t>
  </si>
  <si>
    <t>Ibrahim M.</t>
  </si>
  <si>
    <t>Supramolecular host-guest systems as frameworks for excitation energy transfer</t>
  </si>
  <si>
    <t>S1386142501005467</t>
  </si>
  <si>
    <t>10.1016/S1386-1425(01)00546-7</t>
  </si>
  <si>
    <t>2-s2.0-0037079554</t>
  </si>
  <si>
    <t>DEFG02-96-ER45439</t>
  </si>
  <si>
    <t>['vacuum system', 'total pressure', 'substrate plane', 'sputtering occurs', 'sputtered flux', 'secondary plasma', 'rights reserved', 'rf power', 'reactive sputtering', 'moderate level', 'metallic mode', 'ipvd ).', 'ionization fraction', 'ion bombardment', 'films smoother', 'electron temperature', 'electron density', 'efficiently ionize', 'deposition rates', 'deposition rate', 'denser due', 'delivers radio', 'combined variation', 'ar reacting', 'aluminum target', 'aluminum oxide', 'accumulated ions', '33 pa']</t>
  </si>
  <si>
    <t>Aluminium oxide | Ion bombardment | Physical vapor deposition | Radio-frequency | Reactive sputtering</t>
  </si>
  <si>
    <t>Reactive sputtering of aluminum oxide in a planar magnetron system is conducted with a mixture of O2 and Ar reacting with and bombarding an aluminum target. The aluminum target is powered by a pulsed directed current (DC) bias which functions to discharge the accumulated ions on the insulating AlOx film surface during the positive duty cycle and suppresses arc formation. A seven-turn helical antenna sits below the magnetron sputtering system in the vacuum system and delivers radio-frequency (RF) power to generate a secondary plasma in the chamber. This plasma can efficiently ionize the sputtered flux, achieving ionized physical vapor deposition (IPVD). A gridded energy analyzer (GEA) and a quartz crystal microbalance (QCM) are located in the substrate plane to allow the ion and neutral deposition rates to be determined. Electron temperature and electron density are measured by a RF compensated Langmuir probe. A RF power of 500 W significantly increases the deposition rate of AlOx up to half of the Al deposition rate in metallic mode at the total pressure of 1.33 Pa (10 mtorr). At 3.33 Pa (25 mtorr), the ionization fraction of Al atoms reaches 90%. In addition the RF power extends the range of O2 partial pressure in which the sputtering occurs in the metallic mode. SEM photos show that the secondary RF plasma makes the films smoother and denser due to a moderate level of ion bombardment. The deposition rates and ionization fractions fluctuate as a function of O2 partial pressure. These variations can be explained by the combined variation of sputtering at the target, electron temperature and electron density. ¬© 2002 Elsevier Science B.V. All rights reserved.</t>
  </si>
  <si>
    <t>161-170</t>
  </si>
  <si>
    <t>Surface and Coatings Technology</t>
  </si>
  <si>
    <t>57218988999;7102990245;7006106746</t>
  </si>
  <si>
    <t>Li, Ning;Allain, J. P.;Ruzic, D. N.</t>
  </si>
  <si>
    <t>Li N.</t>
  </si>
  <si>
    <t>Enhancement of aluminum oxide physical vapor deposition with a secondary plasma</t>
  </si>
  <si>
    <t>S0257897201014463</t>
  </si>
  <si>
    <t>10.1016/S0257-8972(01)01446-3</t>
  </si>
  <si>
    <t>2-s2.0-0037080521</t>
  </si>
  <si>
    <t>['worked according', 'unique traits', 'type locality', 'thoracic limbs', 'swimming setae', 'second antenna', 'recent standards', 'peculiar setulation', 'original sample', 'new structures', 'lateral seta', 'genus diagnosis', 'first description', 'completely redescribed', 'clearly belongs', 'basal segment', 'antennular tip']</t>
  </si>
  <si>
    <t>Anomopoda | Chydoridae | Cladocera | Limb | Mexico | Redescription | Spinalona anophtalma | Systematics</t>
  </si>
  <si>
    <t>Morphology and variability of Spinalona anophtalma El√≠as-Guti√©rrez &amp; Ciros-P√©rez, 1997 were re-examined using material from the original sample from type locality. As a result, some additions were given to the first description, and thoracic limbs were completely redescribed. We revealed and discussed some rare or unique traits of Spinalona, like a peculiar setulation on the labrum, distribution of aesthetascs in the antennular tip, position of the lateral seta on basal segment of endopodite of the second antenna, and the armature of swimming setae, and new structures on thoracic limbs. Although we confirmed previously reported opinion, that Spinalona is the most specific animal among Alonini, it clearly belongs to this taxon. The genus diagnosis was re-worked according to recent standards.</t>
  </si>
  <si>
    <t>185-192</t>
  </si>
  <si>
    <t>60015438-60097365;60015438</t>
  </si>
  <si>
    <t>57192950686;6701680566</t>
  </si>
  <si>
    <t>Kotov, Alexey A.;El√≠as-Guti√©rrez, Manuel</t>
  </si>
  <si>
    <t>Russian Federation;Mexico</t>
  </si>
  <si>
    <t>Moscow;Tapachula</t>
  </si>
  <si>
    <t>A.N. Severtsov Institute of Ecology and Evolution Russian Academy of Sciences;El Colegio de la Frontera Sur</t>
  </si>
  <si>
    <t>60097365;60015438</t>
  </si>
  <si>
    <t>Kotov A.A.</t>
  </si>
  <si>
    <t>Analysis of the morphology of Spinalona anophtalma Ciros-P√©rez &amp; El√≠as-Guti√©rrez, 1997 (Aloninae, Anomopoda, Cladocera)</t>
  </si>
  <si>
    <t>10.1023/A:1015229113634</t>
  </si>
  <si>
    <t>2-s2.0-0037082008</t>
  </si>
  <si>
    <t>['numerical simulation', 'geometrical parameters', 'experimental modelling', 'circular waveguides', 'beam scanning', 'array structure', 'also determined']</t>
  </si>
  <si>
    <t>The results of numerical simulation and experimental modelling of a multi-disk slowing structure excited by a two-dimensional planar array antenna of circular waveguides are presented. The geometrical parameters of the array structure with the flat-topped element pattern, required to suppress the array grating lobes when beam scanning, are also determined.</t>
  </si>
  <si>
    <t>60-61</t>
  </si>
  <si>
    <t>60001558;60016912;60001558;60001558;60096210;60096210;60096210;60096210</t>
  </si>
  <si>
    <t>7006620049;7601569193;57225738030;55631802500;7004164152;6505932269;7801335308;56899381100</t>
  </si>
  <si>
    <t>Eom, S. Y.;Park, H. K.;Jeon, S. I.;Choi, J. I.;Skobelev, S. P.;Ganin, S. A.;Shubov, A. G.;Shishlov, A. V.</t>
  </si>
  <si>
    <t>Russian Federation;South Korea;South Korea</t>
  </si>
  <si>
    <t>Moscow;Seoul;Daejeon</t>
  </si>
  <si>
    <t>Joint-Stock Company Radiophyzika;Yonsei University;Electronics and Telecommunications Research Institute</t>
  </si>
  <si>
    <t>60096210;60016912;60001558</t>
  </si>
  <si>
    <t>Eom S.Y.</t>
  </si>
  <si>
    <t>Multi-disk radiating structure with flat-topped element pattern for planar array antenna</t>
  </si>
  <si>
    <t>10.1049/el:20020068</t>
  </si>
  <si>
    <t>2-s2.0-0037122886</t>
  </si>
  <si>
    <t>['rectangular waveguide', 'prototype antenna', 'design curves', 'antenna etched', '60 ghz', '30 dbi']</t>
  </si>
  <si>
    <t>A single-layered radial line slot array (SL-RLSA) antenna etched on a substrate and fed by a rectangular waveguide is presented in the 60 GHz band. The design curves are obtained by an efficient electromagnetic coupling analysis using Ewald sum technique and Shanks' transformation. The antenna has rectangular waveguide feed structure using a rectangular waveguide-to-radial line transition. The prototype antenna of 10 cm diameter was tested and the gain of 30 dBi was measured at 60 GHz.</t>
  </si>
  <si>
    <t>59-60</t>
  </si>
  <si>
    <t>60013682;60013682;60013682;60013682;60013682;60013682</t>
  </si>
  <si>
    <t>16030882500;57218643344;7103251772;15738681000;22334016200;7402276259</t>
  </si>
  <si>
    <t>Kim, Y.;Lee, J.;Chae, H.;Park, J.;Kim, S. C.;Nam, S.</t>
  </si>
  <si>
    <t>60 GHz band radial line slot array antenna fed by rectangular waveguide</t>
  </si>
  <si>
    <t>10.1049/el:20020065</t>
  </si>
  <si>
    <t>2-s2.0-0037122904</t>
  </si>
  <si>
    <t>['shorting pin', 'rectangular patch', 'microwave opt', 'measured results', 'line filter', 'band operation', 'antenna design', 'antenna consists']</t>
  </si>
  <si>
    <t>Microstrip antennas | Mobile antennas</t>
  </si>
  <si>
    <t>A compact antenna suitable for personal communication handsets is presented. The antenna consists of a rectangular patch with a shorting pin. A spur-line filter was added to obtain a dual-band operation. Details of the antenna design are discussed, along with simulated and measured results. ¬© 2002 John Wiley &amp; Sons, Inc. Microwave Opt. Technol. Lett.</t>
  </si>
  <si>
    <t>87-88</t>
  </si>
  <si>
    <t>60072505;60072505;60072505;60014907;60014907</t>
  </si>
  <si>
    <t>35608380600;36781192800;7003872994;12241914400;7003359258</t>
  </si>
  <si>
    <t>Mart√≠nez-V√°zquez, Marta;Geissler, Matthias;Heberling, Dirk;Mart√≠nez-Gonz√°lez, Antonio;S√°nchez-Hern√°ndez, David</t>
  </si>
  <si>
    <t>Germany;Spain</t>
  </si>
  <si>
    <t>Kamp-Lintfort;Cartagena</t>
  </si>
  <si>
    <t>IMST GmbH;Universidad Politecnica de Cartagena</t>
  </si>
  <si>
    <t>60072505;60014907</t>
  </si>
  <si>
    <t>Mart√≠nez-V√°zquez M.</t>
  </si>
  <si>
    <t>Compact dual-band antenna for mobile handsets</t>
  </si>
  <si>
    <t>10.1002/mop.10097</t>
  </si>
  <si>
    <t>2-s2.0-0037137813</t>
  </si>
  <si>
    <t>['simply analyze', 'simple squared', 'separate effects', 'resonance frequency', 'patch structure', 'new method', 'microwave opt', 'isotropic material', 'general inhomogeneous', 'design charts', 'cover thickness', 'chiral cover']</t>
  </si>
  <si>
    <t>Antenna design | Chiral media | Cover | Method of lines</t>
  </si>
  <si>
    <t>The analysis of patch antennas loaded by general inhomogeneous and lossy chiral media is presented in this paper, implementing a new method-of-lines (MoL) procedure, which considers inhomogeneous planar structures loaded by any bi-isotropic material. Presented results refer to the effect of a chiral cover on the resonance frequency of a simple squared-patch structure. Design charts are presented to simply analyze the separate effects of cover thickness and chirality. ¬© 2002 John Wiley &amp; Sons, Inc. Microwave Opt. Technol. Lett.</t>
  </si>
  <si>
    <t>143-145</t>
  </si>
  <si>
    <t>6701496891;7004207954;7006242275</t>
  </si>
  <si>
    <t>Al√π, Andrea;Bilotti, Filiberto;Vegni, Lucio</t>
  </si>
  <si>
    <t>Al√π A.</t>
  </si>
  <si>
    <t>Design of chiral planar integrated antennas with cover via the method of lines</t>
  </si>
  <si>
    <t>10.1002/mop.10114</t>
  </si>
  <si>
    <t>2-s2.0-0037137818</t>
  </si>
  <si>
    <t>['theoretical calculations', 'resonant frequencies', 'port dual', 'microwave opt', 'compact compared', 'analytical equations', 'also presented', '25 db']</t>
  </si>
  <si>
    <t>Depolarization | Dual polarization | Dual port | Isolation | Microstrip antenna</t>
  </si>
  <si>
    <t>A dual-port dual-polarized compact microstrip antenna for avoiding cross coupling between the two frequency bands is proposed and analyzed. This antenna offers channel isolation better than 25 dB, and is more compact compared to a conventional rectangular patch. Analytical equations for calculating the resonant frequencies at both ports are also presented. The theoretical calculations are verified using experimental results. ¬© 2002 John Wiley &amp; Sons, Inc. Microwave Opt. Technol. Lett.</t>
  </si>
  <si>
    <t>Analysis and design of a dual-port compact microstrip antenna</t>
  </si>
  <si>
    <t>10.1002/mop.10109</t>
  </si>
  <si>
    <t>2-s2.0-0037137819</t>
  </si>
  <si>
    <t>['spectral green', 'small antennas', 'reverberation chamber', 'radiation efficiency', 'parallel work', 'numerical programs', 'mom ).', 'microwave opt', 'dipole near', 'computation method', 'anechoic chamber', 'algorithm g2dmult']</t>
  </si>
  <si>
    <t>Dipole | G2DMULT | Mode-stirring chamber | Radiation efficiency | Reverberation chamber | Self-impedance</t>
  </si>
  <si>
    <t>We present a computation method for the self-impedance and radiation efficiency of a dipole near a lossy dielectric cylinder with arbitrary cross section by using a spectrum of two-dimensional (2-D) solutions. The 2-D solutions for the spectral Green's functions of the cylinder as well as the 3-D solution for the current on the dipole are found by the method of moments (MoM). The 2-D MoM approach makes use of the algorithm G2DMULT (Green's function of 2-D multiregion structures). The geometry of a dipole near a lossy circular dielectric cylinder is, in a parallel work, used to validate a reverberation chamber for measuring the radiation efficiency and self-impedance of small antennas. Therefore, the results in the present paper could be verified against results from other numerical programs and from measurements in both an anechoic chamber and a reverberation chamber. ¬© 2002 John Wiley &amp; Sons, Inc. Microwave Opt. Technol. Lett.</t>
  </si>
  <si>
    <t>108-112</t>
  </si>
  <si>
    <t>56962924200;55825844800;7101988263;7103143634</t>
  </si>
  <si>
    <t>Yang, Jian;Carlsson, Jan;Kildal, Per Simon;Carlsson, Charlie</t>
  </si>
  <si>
    <t>Calculation of self-impedance and radiation efficiency of a dipole near a lossy cylinder with arbitrary cross section by using the moment method and a spectrum of two-dimensional solutions</t>
  </si>
  <si>
    <t>10.1002/mop.10104</t>
  </si>
  <si>
    <t>2-s2.0-0037137823</t>
  </si>
  <si>
    <t>['proposed antenna', 'possible alternative', 'polarization quality', 'optimized antenna', 'microwave opt', 'microwave frequencies', 'measured characteristics', 'less used', 'glass substrate', 'geometrical design', 'frequency performances', 'far fields', 'em simulations', 'circularly polarized']</t>
  </si>
  <si>
    <t>Circular polarization | Cover layers | Microstrip antenna | Parasitic radiation</t>
  </si>
  <si>
    <t>The performances of an elliptical planar antenna that is circularly polarized are investigated. The proposed antenna is printed by CVD of aluminum on a glass substrate that is less used in microwave frequencies. A progressive design approach of the antenna is proposed, showing the influence of the geometrical design on the radio-frequency performances. The measured characteristics in near and far fields of the optimized antenna are compared to the EM simulations, and the effect of a dielectric protection cover layer which is presented as a possible alternative to improve the polarization quality of the antenna. ¬© 2002 John Wiley &amp; Sons, Inc. Microwave Opt. Technol. Lett.</t>
  </si>
  <si>
    <t>133-136</t>
  </si>
  <si>
    <t>60005049;60005049</t>
  </si>
  <si>
    <t>6602684530;7003701045</t>
  </si>
  <si>
    <t>Bourry, M.;Drissi, M.</t>
  </si>
  <si>
    <t>INSA Rennes</t>
  </si>
  <si>
    <t>Bourry M.</t>
  </si>
  <si>
    <t>Aluminum planar antennas circularly polarized on a glass substrate</t>
  </si>
  <si>
    <t>10.1002/mop.10111</t>
  </si>
  <si>
    <t>2-s2.0-0037137835</t>
  </si>
  <si>
    <t>['transmitted fields', 'tm modes', 'surface waveguides', 'proper length', 'propagating eigenfields', 'mode transformer', 'microwave opt', 'matching element', 'different kinds', 'circular waveguides', 'chiral soft', 'chiral material', 'antenna elements']</t>
  </si>
  <si>
    <t>Chiral media | Mode transformer | Soft and hard surface | Waveguides</t>
  </si>
  <si>
    <t>Electromagnetic fields inside circular, tuned corrugated waveguides, also called soft- and hard-surface waveguides, are considered. The waveguides are filled with chiral material. The propagating eigenfields are presented. In this paper, a recently studied case with small chirality parameter values is generalized. Also, reflected and transmitted fields are considered. It is shown that the chiral soft- and hard-surface waveguide section of a proper length can be used as a mode transformer between TE and TM modes. This kind of waveguide component may be used as a matching element between different kinds of circular waveguides and antenna elements. ¬© 2002 John Wiley &amp; Sons, Inc. Microwave Opt. Technol. Lett.</t>
  </si>
  <si>
    <t>95-99</t>
  </si>
  <si>
    <t>Viitanen, Ari J.</t>
  </si>
  <si>
    <t>Viitanen A.</t>
  </si>
  <si>
    <t>Chiral mode transformer for soft- and hard-surface waveguides</t>
  </si>
  <si>
    <t>10.1002/mop.10100</t>
  </si>
  <si>
    <t>2-s2.0-0037137836</t>
  </si>
  <si>
    <t>['reverberation chambers', 'recently shown', 'radiation efficiency', 'present paper', 'orientation relative', 'mobile terminals', 'microwave opt', 'measurement setup', 'located close', 'input impedance', 'g .,', 'free space', 'antenna radiates']</t>
  </si>
  <si>
    <t>Impedance | Measurements | Radiation efficiency | Reverberation chamber | Small antennas</t>
  </si>
  <si>
    <t>We have recently shown that reverberation chambers can be used to measure the radiation efficiency of antennas for wireless and mobile terminals. In the present paper, we show that it is possible, in the same measurement setup, to measure the input impedance of the antenna as would be seen when the antenna radiates in free space. If the antenna is located close to, e.g., a head phantom inside the chamber, we will measure the impedance of the antenna as it would be seen if the dipole and the phantom were located in free space with the same location and orientation relative to each other. ¬© 2002 John Wiley &amp; Sons, Inc. Microwave Opt. Technol. Lett.</t>
  </si>
  <si>
    <t>112-115</t>
  </si>
  <si>
    <t>60000990;60114844;60000990</t>
  </si>
  <si>
    <t>7101988263;7103143634;56962924200</t>
  </si>
  <si>
    <t>Kildal, Per Simon;Carlsson, Charlie;Yang, Jian</t>
  </si>
  <si>
    <t>Measurement of free-space impedances of small antennas in reverberation chambers</t>
  </si>
  <si>
    <t>10.1002/mop.10105</t>
  </si>
  <si>
    <t>2-s2.0-0037137837</t>
  </si>
  <si>
    <t>['various dimensions', 'proposed 3', 'experimentally studied', 'cp radiation', 'circular polarization', 'beamwidth enhancement', '110 ¬∞,']</t>
  </si>
  <si>
    <t>Beamwidth enhancement | Microstrip antenna | Three-dimensional ground structure</t>
  </si>
  <si>
    <t>By mounting a regular circularly polarized microstrip antenna on a three-dimensional (3-D) square ground structure, beamwidth enhancement of the circular polarization (CP) radiation can be obtained. Experimental results show that, owing to the 3-D square ground structure, the 3 dB beamwidth of the CP radiation can reach more than 110¬∞, which is about 30¬∞ greater than that of a corresponding regular microstrip antenna. Details of the proposed 3-D square ground structure are described, and the effects of various dimensions of the proposed square ground structure on the beamwidth enhancement of CP radiation are experimentally studied. ¬© 2002 John Wiley &amp; Sons, Inc. Microwave Opt Technol Lett.</t>
  </si>
  <si>
    <t>149-153</t>
  </si>
  <si>
    <t>57213741151;7103353896;35460663000</t>
  </si>
  <si>
    <t>Tang, Chia Luan;Chiou, Jyh Ying;Wong, Kin Lu</t>
  </si>
  <si>
    <t>Tang C.</t>
  </si>
  <si>
    <t>Beamwidth enhancement of a circularly polarized microstrip antenna mounted on a three-dimensional ground structure</t>
  </si>
  <si>
    <t>10.1002/mop.10116</t>
  </si>
  <si>
    <t>2-s2.0-0037137838</t>
  </si>
  <si>
    <t>['strip conductor', 'results calculated', 'microwave opt', 'elliptical cylinder', 'charge distribution', 'characteristic impedances']</t>
  </si>
  <si>
    <t>Conformal mapping | Nonconfocal | Suspended strip in an elliptical cylinder</t>
  </si>
  <si>
    <t>Characteristics of a nonconfocal suspended strip in an elliptical cylinder are analyzed. The formulas for characteristic impedances are obtained by using conformal mapping. The results calculated by the formulas are presented for a comparison with other authors' works. The dimensions for a specific characteristic impedance and the charge distribution on the strip conductor of these structures can be determined. ¬© 2002 John Wiley &amp; Sons, Inc. Microwave Opt. Technol. Lett.</t>
  </si>
  <si>
    <t>60024872;60024872</t>
  </si>
  <si>
    <t>7406554984;57192514976</t>
  </si>
  <si>
    <t>Yang, Hyunkieu;Lee, Sangseol</t>
  </si>
  <si>
    <t>Hanyang University</t>
  </si>
  <si>
    <t>Analysis of a nonconfocal suspended strip in an elliptical cylinder by conformal mapping</t>
  </si>
  <si>
    <t>10.1002/mop.10106</t>
  </si>
  <si>
    <t>2-s2.0-0037137839</t>
  </si>
  <si>
    <t>['time discretizations', 'proposed technique', 'phone antenna', 'microwave opt', 'mesh interface', 'hertzian dipole', 'fdtd space', 'different space']</t>
  </si>
  <si>
    <t>FDTD | FETD | Finite element | Subgridding</t>
  </si>
  <si>
    <t>In this paper, a finite-element based 3-D FDTD space/time subgridding scheme is presented. A classical Yee scheme is obtained strictly inside domains having different space and time discretizations. Considering one domain, the presence of the other domain is taken into account through an electric-field excitation distributed throughout the mesh interface. The validity of the proposed technique is demonstrated through its application on two test cases: a Hertzian dipole and a mobile-phone antenna. ¬© 2002 John Wiley &amp; Sons, Inc. Microwave Opt. Technol. Lett.</t>
  </si>
  <si>
    <t>104-108</t>
  </si>
  <si>
    <t>60001422;60104081;60001422</t>
  </si>
  <si>
    <t>7006224681;7403907957;7003530628</t>
  </si>
  <si>
    <t>Bonilla, Matthieu;Wong, Man Fa√Ø;Hanna, Victor Fouad</t>
  </si>
  <si>
    <t>Issy-les-Moulineaux;Paris</t>
  </si>
  <si>
    <t>Orange Labs;Sorbonne Universite</t>
  </si>
  <si>
    <t>60104081;60001422</t>
  </si>
  <si>
    <t>Bonilla M.</t>
  </si>
  <si>
    <t>A finite-element formulation for FDTD subgridding</t>
  </si>
  <si>
    <t>10.1002/mop.10103</t>
  </si>
  <si>
    <t>2-s2.0-0037137843</t>
  </si>
  <si>
    <t>['wild type', 'state transitions', 'similar reduction', 'significant effect', 'several plants', 'reduced psi', 'reduced photosystem', 'psag cdna', 'peripheral antenna', 'optimal conditions', 'less stable', 'increased activity', 'important role', 'harvesting complex', 'g suggests', 'g plays', 'g could', 'g content', 'effective photosystem', 'dependent reduction', 'antisense orientation']</t>
  </si>
  <si>
    <t>PSI-G is a subunit of photosystem I in eukaryotes. The function of PSI-G was characterized in Arabidopsis plants transformed with a psaG cDNA in antisense orientation. Several plants with significantly decreased PSI-G protein content were identified. Plants with reduced PSI-G content were indistinguishable from wild type when grown under optimal conditions, despite a 40% reduction of photosystem I. This decrease of photosystem I was correlated with a similar reduction in state transitions. Surprisingly, the reduced photosystem I content was compensated for by a more effective photosystem I because the light-dependent reduction of NADP+ in vitro was 48% higher. Photosystem I antenna size determined from flash-induced P700 absorption changes did not reveal any significant effect on the size of the photosystem I antenna in the absence of PSI-G, whereas a 17% reduction was seen in the absence of PSI-K. However, nondenaturing green gels revealed that the interaction between photosystem I and the light-harvesting complex I was less stable in the absence of PSI-G. Thus, PSI-G plays a role in stabilizing the binding of the peripheral antenna. The increased activity in the absence of PSI-G suggests that PSI-G could have an important role in regulation of photosystem I.</t>
  </si>
  <si>
    <t>2798-2803</t>
  </si>
  <si>
    <t>Journal of Biological Chemistry</t>
  </si>
  <si>
    <t>60007971-100573315;60007971;60007971;60007971</t>
  </si>
  <si>
    <t>7402088684;6506678677;6602072663;55664625200</t>
  </si>
  <si>
    <t>Jensen, Poul Erik;Rosgaard, Lisa;Knoetzel, J√ºrgen;Scheller, Henrik Vibe</t>
  </si>
  <si>
    <t>Copenhagen;Bagsvard</t>
  </si>
  <si>
    <t>University of Copenhagen, Faculty of Life Sciences;Research and Development</t>
  </si>
  <si>
    <t>60007971;100573315</t>
  </si>
  <si>
    <t>Jensen P.E.</t>
  </si>
  <si>
    <t>Photosystem I activity is increased in the absence of the PSI-G subunit</t>
  </si>
  <si>
    <t>10.1074/jbc.M110448200</t>
  </si>
  <si>
    <t>2-s2.0-0037169520</t>
  </si>
  <si>
    <t>['single kind', 'sin environment', 'realize high', 'radar signal', 'present direction', 'position cannot', 'narrow bandwidth', 'insufficient accuracy', 'gain antennas', 'finding equipment', 'equipment size', 'entire spectrum', 'entire bandwidth', 'direction estimation', 'broadband antennas', 'broad bandwidth', 'array configuration', 'array conditions', 'ambiguity problem', 'ambiguity occurs', 'also needed', 'accurate evaluation', 'accuracy high', '90 ¬∞,']</t>
  </si>
  <si>
    <t>Ambiguity | Direction estimation | MUSIC | Nonuniformly spaced array</t>
  </si>
  <si>
    <t>The present direction-finding equipment has insufficient accuracy and resolution, so that accurate evaluation of the direction of arrival and the position cannot be carried out. Although each radar signal has a narrow bandwidth, the entire bandwidth for various radars used exceeds four octaves. In order to search all of these, equipment for each bandwidth is used at present so that the entire frequency range is covered. However, it is more effective from the standpoint of equipment size and cost to cover the entire spectrum with a single kind of equipment. It is desirable to realize high-accuracy high-resolution direction finding over a broad bandwidth. In realization, broadband antennas are used, and high-gain antennas are also needed in a low-SIN environment. Since the dimensions of high-gain and broadband antennas are large, an array configuration with a half-wave spacing may not physically be possible. Thus, the array spacing becomes more than a half-wavelength. If the range of direction estimation is -90 to +90¬∞, the phase difference exceeds 360¬∞ so that ambiguity occurs. As a method to resolve this ambiguity problem, a nonuniformly spaced array is effective. In this paper, the array conditions for a nonuniformly spaced array are determined in the case of one arriving wave. Next, the case of several arriving waves is discussed and the array conditions for several arriving waves are derived. ¬© 2001 Scripta Technica, Electron. Comm. Jpn.</t>
  </si>
  <si>
    <t>60009824;60009824;60009824</t>
  </si>
  <si>
    <t>7201997536;7408117894;57198484985</t>
  </si>
  <si>
    <t>Nakazawa, Toshiyuki;Takahashi, Masaharu;Abe, Minoru</t>
  </si>
  <si>
    <t>Tokyo City University</t>
  </si>
  <si>
    <t>Nakazawa T.</t>
  </si>
  <si>
    <t>Estimating angle of arrival with non-uniformly spaced array</t>
  </si>
  <si>
    <t>10.1002/ecja.1078</t>
  </si>
  <si>
    <t>2-s2.0-0036147140</t>
  </si>
  <si>
    <t>['simple configuration', 'roughly œª', 'ring patch', 'readily matched', 'positioned inside', 'microstrip line', 'line length', 'good symmetry', 'following advantages', 'easily used', 'conical pattern', 'circular polarization', 'central point', 'authors propose', 'array antenna', 'army antenna', 'antenna offers', 'also beneficial']</t>
  </si>
  <si>
    <t>Circular polarization | Higher-order mode | Microstrip antenna | Ring patch antenna | Undesired modes</t>
  </si>
  <si>
    <t>The authors propose the principles for a higher-order mode ring patch antenna with a conical pattern with good symmetry for suppressing undesired modes and a simple configuration for creating such an antenna. In addition, the authors propose loading a degenerate separation element as a means to implement circular polarization in a higher-order mode ring patch antenna of this configuration and then confirm the circular polarization through experiments. The antenna has a simple configuration in which a microstrip line is positioned inside the ring and power is fed from the rear at the central point. The antenna offers the following advantages: line length to the edge of the power supply point and the ring patch that is roughly Œª/4; and impedance at the power supply point that can be readily matched. Moreover, because the power supply point is at the central point of the ring patch antenna, this configuration is also beneficial in that it can be easily used for an array antenna by using it as an element of an army antenna that needs to be rotated and positioned, such as a sequential array antenna or a radial array antenna. ¬© 2001 Scripta Technica, Electron. Comm. Jpn.</t>
  </si>
  <si>
    <t>60032325;60021208</t>
  </si>
  <si>
    <t>57200782015;55454986800</t>
  </si>
  <si>
    <t>Tanaka, Masato;Takahashi, Norio</t>
  </si>
  <si>
    <t>Koganei;Tokyo</t>
  </si>
  <si>
    <t>Japan National Institute of Information and Communications Technology;KDDI Corporation</t>
  </si>
  <si>
    <t>Tanaka M.</t>
  </si>
  <si>
    <t>Suppressing undesired modes in a higher-order mode microstrip ring patch antenna</t>
  </si>
  <si>
    <t>10.1002/ecja.1079</t>
  </si>
  <si>
    <t>2-s2.0-0036147141</t>
  </si>
  <si>
    <t>['sulfopropyl viologen', 'spv system', 'selective irradiation', 'rights reserved', 'polymer pseudomicelle', 'po proved', 'po chromophores', 'photochemical properties', 'explained considering', 'excited state', 'electron transfer', 'effective quenching', 'compact conformation', 'charge separation', 'aqueous solution', 'absorption spectrum']</t>
  </si>
  <si>
    <t>Antenna polymer | Energy transfer | Polyelectrolyte</t>
  </si>
  <si>
    <t>The novel water soluble antenna polyelectrolyte: poly[sodium styrene sulfonate-co-(4-acryolyloxyphenyl)-10,15,20-tritolylporphyrin] (PSSS-Po) was synthesised, and its photophysical and photochemical properties were studied. Solubilisation of the various molecular probes such as pyrene or perylene in aqueous solution of the PSSS-Po proved that the polymer chain adopts the compact conformation. The interior of the polymer pseudomicelle is significantly less polar than water. The effective quenching of polymeric porphyrin fluorescence by sulfopropyl viologen (SPV) can be explained considering the possibility of electron transfer from the singlet-excited state of Po to SPV. This has been supported by measuring an absorption spectrum for PSSS-Po/SPV system after selective irradiation of Po chromophores. The formation of the new absorption bands characteristic for SPV¬∑- radical anion indicated that the charge separation was achieved in that system. ¬© 2002 Elsevier Science Ltd. All rights reserved.</t>
  </si>
  <si>
    <t>2003-2009</t>
  </si>
  <si>
    <t>Polymer</t>
  </si>
  <si>
    <t>60021361;60021361;60016849;60016849</t>
  </si>
  <si>
    <t>7004369519;6506555875;6506565139;7102379256</t>
  </si>
  <si>
    <t>Nowakowska, Maria;Karewicz, Anna;Loukine, Nikolai;Guillet, James E.</t>
  </si>
  <si>
    <t>Poland;Canada</t>
  </si>
  <si>
    <t>Krakow;Toronto</t>
  </si>
  <si>
    <t>Uniwersytet Jagiello≈Ñski;University of Toronto</t>
  </si>
  <si>
    <t>60021361;60016849</t>
  </si>
  <si>
    <t>Nowakowska M.</t>
  </si>
  <si>
    <t>Studies of the antenna effect in polymer molecules. 29. Synthesis and properties of poly[sodium styrene sulfonate-co-(4-acryolyloxyphenyl)-10,15,20-tritolylporphyrin] in aqueous solution</t>
  </si>
  <si>
    <t>S0032386101007960</t>
  </si>
  <si>
    <t>10.1016/S0032-3861(01)00796-0</t>
  </si>
  <si>
    <t>2-s2.0-0037196293</t>
  </si>
  <si>
    <t>['work shows', 'term linear', 'stationary state', 'several orders', 'riemann tensor', 'quantum calculation', 'quadratic terms', 'presently accepted', 'latter hypothesis', 'gw antennas', 'gravitational waves', 'energy exchanged', 'coherent state', 'authors show']</t>
  </si>
  <si>
    <t>This work shows that the quantum calculation of the energy exchanged between gravitational waves and resonating antennas contains a term linear in the Riemann tensor if the oscillator is supposed to be in a coherent state, while it contains only quadratic terms if it is in a stationary state. In some cases the latter hypothesis, presently accepted in the literature, underestimates the sensitivity of GW antennas by several orders of magnitude. The authors show the need for the correction of the error, while its origin and consequences are explained.</t>
  </si>
  <si>
    <t>327-334</t>
  </si>
  <si>
    <t>0217751X</t>
  </si>
  <si>
    <t>International Journal of Modern Physics A</t>
  </si>
  <si>
    <t>60114715;60114715</t>
  </si>
  <si>
    <t>6701862201;57206373258</t>
  </si>
  <si>
    <t>Brautti, Giulio;Picca, Domenico</t>
  </si>
  <si>
    <t>Bari</t>
  </si>
  <si>
    <t>Istituto Nazionale di Fisica Nucleare, Sezione di Bari</t>
  </si>
  <si>
    <t>Brautti G.</t>
  </si>
  <si>
    <t>The sensitivity of antennas for gravitational wave detection</t>
  </si>
  <si>
    <t>10.1142/S0217751X02006134</t>
  </si>
  <si>
    <t>2-s2.0-0037196661</t>
  </si>
  <si>
    <t>['‚ üí', 'rights reserved', 'production rates', 'production rate', 'measured separately', 'ds2 *¬±,', 'ds2 *¬±', 'ds1 ¬±', 'branching ratio', 'branching fraction', 'aleph detector', '45 %.', '06 )%,', '*+ k0']</t>
  </si>
  <si>
    <t>The production rates of the orbitally excited Ds** mesons, Ds1¬± and Ds2*¬±, are measured with the 4.1 million hadronic Z decays recorded by the ALEPH detector during 1991-1995. The Ds** mesons are reconstructed in the decay modes Ds1+ ‚Üí D*+K0, Ds1+ ‚Üí D*0K+ and Ds2*+ ‚Üí D0K+. The production rate of the Ds1¬± is measured to be f(Z ‚Üí Ds1¬±) = (0.52 ¬± 0.09 ¬± 0.06)%, under the assumption that the two considered decay modes of the Ds1¬± saturate the branching ratio. The production rate of the Ds2*¬± is determined to be f(Z ‚Üí Ds2*¬±) = (0.83 ¬± 0.29-0.13+0.07)%, assuming that the branching fraction of the decay Ds2*+ ‚Üí D0K+ is 45%. The production rates in Z ‚Üí ccÃÑ and Z ‚Üí bbÃÑ decays are measured separately. ¬© 2002 Elsevier Science B.V. All rights reserved.</t>
  </si>
  <si>
    <t>34-49</t>
  </si>
  <si>
    <t>Physics Letters, Section B: Nuclear, Elementary Particle and High-Energy Physics</t>
  </si>
  <si>
    <t>60016653;60016653;60025171;60025171;60025171;60025171;60025171;60025171;60025171;60025171;60023020;60023020;60023020;60023020;60023020;60023020;60023020;60023020-60001576;60023020;60023020;60023020;60023020-60007174;60023020-60007174;60023020;60023020;60114715;60114715;60114715;60114715;60114715;60114715;60114715;60114715;60114715-60017697;60114715;60114715;60114715;60114715;60114715-60114717;60114715;60027631;60027631;60027631;60027631;60027631;60027631;60027631;60027631;60027631;60027631;60019778;60019778;60019778-60025590;60019778;60019778;60019778;60019778;60019778;60019778;60019778;60019778-60032995;60019778;60019778;60019778;60019778;60019778;60019778-60007174;60019778;60019778;60019778;60019778;60019778;60019778-60000239;60019778;60019778;60019778;60019778;60019778;60019778;60138718;60138718-60108488;60138718;60138718;60138718;60138718;60138718;60138718;60138718;60138718;60017041;60017041;60017041;60017041;60017041;60001104;60001104;60001104;60001104;60001104;60013425-60004718</t>
  </si>
  <si>
    <t>7004880447;56029998100;36038531100;7003899377;7005541400;7004647768;36038584600;56589183300;7005353545;7006839088;36122365900;36122389200;35314574900;7007084382;7201639423;7402179162;7007004208;35352142900;34570144500;57225677205;15819634200;55107853700;39262155100;7102576082;16837113400;35227042600;7006820740;7101707295;7005863934;7202041613;7102422627;14045516300;56973580800;57203902223;7005889205;7102479035;8083003800;57195594601;7005034817;24375945000;26023298500;56129630000;57220660840;57197850261;57212967504;7402813941;57190136566;57216517905;8677295200;35228255200;56272264500;35226955000;35313283500;7102533686;7005240663;35227095300;56892654900;7006179855;7402459968;7005222931;7004007562;35355952300;35314752200;35227358700;7006485458;55147564800;57203051099;7006000490;35314976700;7006702310;29867458600;7005276734;57203237985;7003276011;7006571392;7005036116;35315176600;7006019836;55449071400;35226933300;7005505759;35227261300;7006606892;7006757636;35563009700;35227759900;35314962000;35227785300;24299438600;56978532600;22974870800;56438617700;7402003207;6602241935;35227566400;35227633100;7003721935;56923809100;35315250600;7004379668</t>
  </si>
  <si>
    <t>Heister, A.;Schael, S.;Barate, R.;De Bonis, I.;Decamp, D.;Goy, C.;Lees, J. P.;Merle, E.;Minard, M. N.;Pietrzyk, B.;Boix, G.;Bravo, S.;Casado, M. P.;Chmeissani, M.;Crespo, J. M.;Fernandez, E.;Fernandez-Bosman, M.;Garrido, L.;Graug√©s, E.;Martinez, M.;Merino, G.;Miquel, R.;Mir, Ll M.;Pacheco, A.;Ruiz, H.;Colaleo, A.;Creanza, D.;de Palma, M.;Iaselli, G.;Maggi, G.;Maggi, M.;Nuzzo, S.;Ranieri, A.;Raso, G.;Ruggieri, F.;Selvaggi, G.;Silvestris, L.;Tempesta, P.;Tricomi, A.;Zito, G.;Huang, X.;Lin, J.;Ouyang, Q.;Wang, T.;Xie, Y.;Xu, R.;Xue, S.;Zhang, J.;Zhang, L.;Zhao, W.;Abbaneo, D.;Azzurri, P.;Buchm√ºller, O.;Cattaneo, M.;Cerutti, F.;Clerbaux, B.;Drevermann, H.;Forty, R. W.;Frank, M.;Gianotti, F.;Greening, T. C.;Hansen, J. B.;Harvey, J.;Hutchcroft, D. E.;Janot, P.;Jost, B.;Kado, M.;Mato, P.;Moutoussi, A.;Ranjard, F.;Rolandi, L.;Schlatter, D.;Schneider, O.;Sguazzoni, G.;Tejessy, W.;Teubert, F.;Valassi, A.;Videau, I.;Ward, J.;Badaud, F.;Falvard, A.;Gay, P.;Henrard, P.;Jousset, J.;Michel, B.;Monteil, S.;Montret, J. C.;Pallin, D.;Perret, P.;Hansen, J. D.;Hansen, J. R.;Hansen, P. H.;Nilsson, B. S.;W√§√§n√§nen, A.;Kyriakis, A.;Markou, C.;Simopoulou, E.;Vayaki, A.;Zachariadou, K.;Blondel, A.</t>
  </si>
  <si>
    <t>France;Italy;Italy;France;United States;China;United States;France;Spain;Switzerland;Italy;Denmark;Germany;France;United States;Switzerland;Spain;Greece;Switzerland</t>
  </si>
  <si>
    <t>Aubiere;Catania;Bari;Montpellier;Morris Plains;Beijing;Menlo Park;Annecy;Cerdanyola del Valles;Geneva;Palermo;Copenhagen;Aachen;Palaiseau;Berkeley;Geneva;Barcelona;Athens;Lausanne</t>
  </si>
  <si>
    <t>Laboratoire de Physique de Clermont;Istituto Nazionale di Fisica Nucleare, Sezione di Catania;Istituto Nazionale di Fisica Nucleare, Sezione di Bari;Universit√© de Montpellier;Honeywell International Inc.;Institute of High Energy Physics Chinese Academy of Science;SLAC National Accelerator Laboratory;Laboratoire d'Annecy-le-Vieux de Physique des Particules LAPP;Universitat Aut√≤noma de Barcelona;European Organization for Nuclear Research;Universit√† degli Studi di Palermo;Niels Bohr Institute;Rheinisch-Westf√§lische Technische Hochschule Aachen;√âcole polytechnique;Lawrence Berkeley National Laboratory;Universit√© de Gen√®ve;Universitat de Barcelona;Demokritos National Centre for Scientific Research;Universit√© de Lausanne (UNIL)</t>
  </si>
  <si>
    <t>60138718;60114717;60114715;60108488;60032995;60027631;60025590;60025171;60023020;60019778;60017697;60017041;60016653;60013425;60007174;60004718;60001576;60001104;60000239</t>
  </si>
  <si>
    <t>Heister A.</t>
  </si>
  <si>
    <t>Production of D&lt;inf&gt;s&lt;/inf&gt;&lt;sup&gt;**&lt;/sup&gt; mesons in hadronic Z decays</t>
  </si>
  <si>
    <t>S0370269301014654</t>
  </si>
  <si>
    <t>10.1016/S0370-2693(01)01465-4</t>
  </si>
  <si>
    <t>2-s2.0-0037203735</t>
  </si>
  <si>
    <t>['proposed configuration', 'precisely verifies', 'conformal algorithm']</t>
  </si>
  <si>
    <t>A new fractal volume antenna that consists of two intersecting Sierpinski triangular gaskets is presented. The proposed configuration is analysed by means of a generalised finite difference time domain (FDTD) conformal algorithm which precisely verifies the expected multiband behaviour and the densely distributed resonances of the structure.</t>
  </si>
  <si>
    <t>107-109</t>
  </si>
  <si>
    <t>60015331;60015331;60015331</t>
  </si>
  <si>
    <t>6602254203;7004013206;7005465311</t>
  </si>
  <si>
    <t>Zygiridis, T. T.;Kantartzis, N. V.;Tsiboukis, T. D.</t>
  </si>
  <si>
    <t>Thessaloniki</t>
  </si>
  <si>
    <t>Aristotle University of Thessaloniki</t>
  </si>
  <si>
    <t>Zygiridis T.</t>
  </si>
  <si>
    <t>Sierpinski double-gasket antenna investigated with 3-D FDTD conformal technique</t>
  </si>
  <si>
    <t>10.1049/el:20020071</t>
  </si>
  <si>
    <t>2-s2.0-0037204082</t>
  </si>
  <si>
    <t>['‚ àº0', 'proposed combiner', 'power combiner', 'finline transitions', 'double antipodal', 'developed using', 'also serve', '44 ghz', '4 w']</t>
  </si>
  <si>
    <t>A 44 GHz waveguide-based power amplifier module was developed using the double antipodal-finline transitions which also serve as a power combiner. The measured insertion loss of the proposed combiner was ‚àº0.9 dB per transition around 44 GHz. The fabricated power amplifier module combining two 0.93 W monolithic microwave integrated circuit power amplifiers showed a saturated output power of 1.4 W with a high combining efficiency of 75% at 44 GHz.</t>
  </si>
  <si>
    <t>128-129</t>
  </si>
  <si>
    <t>60013682;60013682;60027960;60027960;60027960</t>
  </si>
  <si>
    <t>7402045990;7403459557;7004836254;57206887838;7003559200</t>
  </si>
  <si>
    <t>Jeong, J.;Kwon, Y.;Deakin, D. S.;Hong, J. H.;Sovero, E. A.</t>
  </si>
  <si>
    <t>Thousand Oaks;Seoul</t>
  </si>
  <si>
    <t>Rockwell International Science Center;Seoul National University</t>
  </si>
  <si>
    <t>60027960;60013682</t>
  </si>
  <si>
    <t>Jeong J.</t>
  </si>
  <si>
    <t>44 GHz waveguide-based power amplifier module using double antipodal finline transitions</t>
  </si>
  <si>
    <t>10.1049/el:20020066</t>
  </si>
  <si>
    <t>2-s2.0-0037204099</t>
  </si>
  <si>
    <t>['time structure', 'suppress co', 'proposed method', 'channel interference']</t>
  </si>
  <si>
    <t>A multi-input-multi-output, minimum mean squared error spatial filtering-based adaptive antenna arrays method is proposed to suppress co-channel interference (CCI) in space-time coded systems. It is shown that the proposed method can effectively suppress CCI while preserving the space-time structure, thereby significantly improving the system's interference suppression ability.</t>
  </si>
  <si>
    <t>129-131</t>
  </si>
  <si>
    <t>60025278;60008592;60025278</t>
  </si>
  <si>
    <t>55720772600;55666697100;7402432380</t>
  </si>
  <si>
    <t>Li, J.;Letaief, K. B.;Cao, Z.</t>
  </si>
  <si>
    <t>Beijing;Hong Kong</t>
  </si>
  <si>
    <t>Tsinghua University;Hong Kong University of Science and Technology</t>
  </si>
  <si>
    <t>60025278;60008592</t>
  </si>
  <si>
    <t>Li J.</t>
  </si>
  <si>
    <t>Adaptive co-channel interference cancellation in space-time coded communication systems</t>
  </si>
  <si>
    <t>10.1049/el:20020091</t>
  </si>
  <si>
    <t>2-s2.0-0037204109</t>
  </si>
  <si>
    <t>['single antenna', 'new design']</t>
  </si>
  <si>
    <t>A new design of circularly polarised slot fed dielectric resonator antenna (DRA) is presented. The dissymmetry of the design enabling circular polarisation relies on a metallic strip printed on top of the resonator. Simulations are compared with measurements for a single antenna as well as a four DRA sequential rotation array.</t>
  </si>
  <si>
    <t>106-107</t>
  </si>
  <si>
    <t>60005049;60005049;60017694</t>
  </si>
  <si>
    <t>6701731361;7005398972;6602225315</t>
  </si>
  <si>
    <t>Laisn√©, A.;Gillard, R.;Piton, G.</t>
  </si>
  <si>
    <t>Paris;Rennes</t>
  </si>
  <si>
    <t>CNES Centre National d'Etudes Spatiales;INSA Rennes</t>
  </si>
  <si>
    <t>60017694;60005049</t>
  </si>
  <si>
    <t>Laisn√© A.</t>
  </si>
  <si>
    <t>Circularly polarised dielectric resonator antenna with metallic strip</t>
  </si>
  <si>
    <t>10.1049/el:20020075</t>
  </si>
  <si>
    <t>2-s2.0-0037204114</t>
  </si>
  <si>
    <t>['slot columns', 'slot column', 'required unknowns', 'paper develops', 'one pbf', 'novel concept', 'mutual coupling', 'model incorporates', 'large finite', 'infinite axis', 'finite number', 'electromagnetic scattering', 'edge perturbations', 'edge currents', 'dramatically reduce', 'convenient means', 'complex impedance', 'central portion', 'become negligible', 'authors validate', 'authors represent', 'arbitrary number', 'allowing one']</t>
  </si>
  <si>
    <t>Finite arrays | Frequency selective surfaces | Periodic basis function | Physical basis function</t>
  </si>
  <si>
    <t>This paper develops a hybrid moment method (MM) based numerical model for the electromagnetic scattering from large finite-by-infinite planar slot arrays. The model incorporates the novel concept of a physical basis function (PBF) to dramatically reduce the number of required unknowns. The model can represent a finite number of slot columns with slots oriented along the infinite axis, surrounded by an arbitrary number of coplanar dielectric slabs. Each slot column can be loaded with a complex impedance, allowing one to tailor the array's edge currents. In developing the model, the authors represent an individual slot column with equivalent magnetic scattering currents on an unbroken perfectly conducting plane. Floquet theory reduces the currents to a single reference element. In the array's central portion, where the edge perturbations have become negligible, the slot column reference elements are combined into a single basis function. Thus, one can represent an arbitrarily large number of slot columns with one PBF. A newly developed one-sided Poisson sum formula provides a convenient means to calculate the mutual coupling between the PBF and the slot columns in the presence of a stratified dielectric media. The array scanning method (ASM) gives the mutual coupling between the individual slot columns. The authors validate the hybrid method using both numerical and experimental reference data. The results clearly demonstrate the method's accuracy as well as its ability to handle array problems too large for traditional MM solutions.</t>
  </si>
  <si>
    <t>145-156</t>
  </si>
  <si>
    <t>60000251-60020251;60020251</t>
  </si>
  <si>
    <t>7402501089;7401822183</t>
  </si>
  <si>
    <t>Collins, Peter J.;Skinner, J. Paul</t>
  </si>
  <si>
    <t>Wright-Patterson AFB;New York</t>
  </si>
  <si>
    <t>United States Air Force Institute of Technology;IEEE</t>
  </si>
  <si>
    <t>60020251;60000251</t>
  </si>
  <si>
    <t>Collins P.</t>
  </si>
  <si>
    <t>A hybrid moment method solution for TE &lt;inf&gt;z&lt;/inf&gt; scattering from large planar slot arrays</t>
  </si>
  <si>
    <t>S0018926X02026376</t>
  </si>
  <si>
    <t>10.1109/8.997983</t>
  </si>
  <si>
    <t>2-s2.0-0036464378</t>
  </si>
  <si>
    <t>U.S. Air Force</t>
  </si>
  <si>
    <t>USAF</t>
  </si>
  <si>
    <t>['tree canopies', 'strongly dependent', 'similar cross', 'section values', 'scattering process', 'scattered wave', 'receiving antenna', 'radar used', 'pulse switching', 'polarization state', 'polarization sensitivity', 'polarization orientation', 'monostatic case', 'highly polarized', 'grazing incidence', 'forested hills', 'bistatic clutter', '66 ¬∞', '28 ¬∞']</t>
  </si>
  <si>
    <t>Bistatic radar | Polarimetry | Radar clutter | Terrain scatter | Weather radar</t>
  </si>
  <si>
    <t>This paper presents fully polarimetric bistatic radar scattering measurements of forested hills. The measurements were performed at grazing incidence and at azimuth scattering angles ranging from 28¬∞ to 66¬∞ from the forward scatter plane. The radar used in this experiment employs pulse-to-pulse switching between orthogonal transmitted polarizations and simultaneously measures two orthogonally polarized components of the scattered wave to obtain full polarimetric information about the scattering process. There are the first fully polarimetric terrain clutter measurements to be conducted at large bistatic angles. The complete Stokes matrix, computed by averaging successive realizations of the polarization scattering matrix, is used to examine the polarization sensitivity of the bistatic clutter. It is found that the polarization state of the electromagnetic wave scattered out of the plane of incidence is strongly dependent on the polarization orientation of the incident electric field. Unlike the monostatic case, in which vertically and horizontally polarized waves incident on tree canopies each produce highly polarized backscattered waves having similar cross-section values, these two incident wave polarization states are found to produce substantially different scattered wave behavior when trees are viewed at large bistatic angles. Scattered fields resulting from vertically oriented incident fields are found to be highly polarized and to produce bistatic clutter power levels that are strongly dependent on the polarization of the receiving antenna. In contrast, horizontally oriented incident fields are found to produce weakly polarized scattered waves with bistatic clutter power levels that are insensitive to the polarization of the receiving antenna.</t>
  </si>
  <si>
    <t>101-110</t>
  </si>
  <si>
    <t>60014313;60005304;60001247;60014313;60001247;60001247</t>
  </si>
  <si>
    <t>22985819700;57196070695;7202070226;57207318151;35957935200;35615925000</t>
  </si>
  <si>
    <t>McLaughzlin, David J.;Wu, Yuliang;Stevens, William G.;Zhang, Xuehu;Sowa, Michael J.;Weijers, Bertus</t>
  </si>
  <si>
    <t>Amherst MA;Waltham;</t>
  </si>
  <si>
    <t>University of Massachusetts Amherst;Raytheon;Hanscom AFB</t>
  </si>
  <si>
    <t>60014313;60005304;60001247</t>
  </si>
  <si>
    <t>McLaughzlin D.</t>
  </si>
  <si>
    <t>Fully polarimetric bistatic radar scattering behavior of forested hills</t>
  </si>
  <si>
    <t>S0018926X02017179</t>
  </si>
  <si>
    <t>10.1109/8.997978</t>
  </si>
  <si>
    <t>2-s2.0-0036464479</t>
  </si>
  <si>
    <t>['radial waveguide', 'purpose hewlett', 'packard finite', 'measured results', 'input impedance', 'good agreement', 'external environment', 'considered cases', 'computer algorithm']</t>
  </si>
  <si>
    <t>Antenna feed | Circular patch | Field matching method analysis | Parallel plate radial guide | Radial line antenna</t>
  </si>
  <si>
    <t>A field matching method is described to analyze a recessed circular cavity radiating into a radial waveguide. Using the wall impedance approach, the analysis is divided into two separate problems of the cavity and its external environment. Based on this analysis, a computer algorithm is developed for determining wall admittances as seen at the edge of the patch in the cavity, the radial admittance matrix for the two-probe feed arrangement, and the input impedance as observed from the coaxial line feeding the cavity. This algorithm is tested against the general-purpose Hewlett-Packard finite-element High Frequency Structure Simulator as well as against measured results. Good agreement in all considered cases is noted.</t>
  </si>
  <si>
    <t>180-187</t>
  </si>
  <si>
    <t>60000251-60031004;60031004</t>
  </si>
  <si>
    <t>35570164700;57199048291</t>
  </si>
  <si>
    <t>Bialkowski, Marek E.;Davis, Paul W.</t>
  </si>
  <si>
    <t>Brisbane;New York</t>
  </si>
  <si>
    <t>The University of Queensland;IEEE</t>
  </si>
  <si>
    <t>60031004;60000251</t>
  </si>
  <si>
    <t>Bialkowski M.</t>
  </si>
  <si>
    <t>Analysis of a circular patch antenna radiating in a parallel-plate radial guide</t>
  </si>
  <si>
    <t>S0018926X02017118</t>
  </si>
  <si>
    <t>10.1109/8.997992</t>
  </si>
  <si>
    <t>2-s2.0-0036464497</t>
  </si>
  <si>
    <t>['variable problem', 'straightforward way', 'schmidt orthogonalization', 'novel method', 'new approach', 'modern applications', 'minimize losses', 'linear one', 'limited availability', 'lbmbfn make', 'forming networks', 'formerly developed', 'directional couplers', 'design problem', 'design method', 'coupling values', 'arbitrary number', 'applying gram', 'allows one', 'account also']</t>
  </si>
  <si>
    <t>Array signal processing | Multibeam antennas</t>
  </si>
  <si>
    <t>A novel design method for lossy Blass matrix beam-forming networks (LBMBFNs) is presented. Compared to those formerly developed, the new method allows the design of an LBMBFN in order to generate not only two simultaneous beams but also an arbitrary number of them. This skill is obtained by means of a new approach to minimize losses that allows one to transform a nonlinear multivariable programming problem into a linear one-variable problem. The solution of such a design problem, then, can be carried out in a very straightforward way by applying Gram-Schmidt orthogonalization. Such a design method takes into account also the limited availability of coupling values of directional couplers. Numerical results obtained through the application of such a design method are then presented. The ease, accuracy, and efficiency of this novel method for the design of LBMBFN make it very useful in modern applications of multibeam antenna arrays.</t>
  </si>
  <si>
    <t>225-232</t>
  </si>
  <si>
    <t>60000251-60012630;60000251-60012630;60000251-60012630;60000251-60012630</t>
  </si>
  <si>
    <t>26658615100;7004207954;7005054440;7006242275</t>
  </si>
  <si>
    <t>Mosca, Stefano;Bilotti, Filiberto;Toscano, Alessandro;Vegni, Lucio</t>
  </si>
  <si>
    <t>Rome;New York</t>
  </si>
  <si>
    <t>Universit√† degli Studi Roma Tre;IEEE</t>
  </si>
  <si>
    <t>60012630;60000251</t>
  </si>
  <si>
    <t>Mosca S.</t>
  </si>
  <si>
    <t>A novel design method for blass matrix beam-forming networks</t>
  </si>
  <si>
    <t>S0018926X02017222</t>
  </si>
  <si>
    <t>10.1109/8.997999</t>
  </si>
  <si>
    <t>2-s2.0-0036464498</t>
  </si>
  <si>
    <t>['two types', 'transmitting band', 'tracking characteristics', 'special points', 'return loss', 'propagation characteristics', 'maximum level', 'loaded slots', 'experimental results', 'entire horn', 'band communication', '2 modes', '10 db']</t>
  </si>
  <si>
    <t>Higher order mode suppression | Monopulse tracking feed | Ring-loaded corrugated horn</t>
  </si>
  <si>
    <t>A design of a wide-band monopulse tracking corrugated horn, for either a linearly or a circularly polarized signal, is presented. Two types of suppressors are introduced to restrain the excitation of unwanted higher order modes. Parametric dependence curves of special points on propagation characteristics are given for m = 1 and m = 2 modes in the ring-loaded corrugated horn. By using the suppressor and employing the ring-loaded slots in the entire horn, the cross-polarization peak level of the horn can be reduced by a further 10 dB or more in the transmitting band, and its maximum level is less than - 28 dB across the C-band. The experimental results of return loss and sum and difference patterns validate that the feed possesses satisfactory wide-band communication and tracking characteristics.</t>
  </si>
  <si>
    <t>192-197</t>
  </si>
  <si>
    <t>60013983-101029512;60013983;101029512;101029512</t>
  </si>
  <si>
    <t>7102831699;7101878862;55478588900;35556285300</t>
  </si>
  <si>
    <t>Du, Biao;Yung, Edward Kai Ning;Yang, Ke Zhong;Zhang, Wen Jing</t>
  </si>
  <si>
    <t>Hong Kong;China</t>
  </si>
  <si>
    <t>Kowloon;Shijiazhuang</t>
  </si>
  <si>
    <t>City University of Hong Kong;Communication Telemetry and Telecontrol Research Institute</t>
  </si>
  <si>
    <t>60013983;101029512</t>
  </si>
  <si>
    <t>Du B.</t>
  </si>
  <si>
    <t>Wide-band linearly or circularly polarized monopulse tracking corrugated horn</t>
  </si>
  <si>
    <t>S0018926X02017192</t>
  </si>
  <si>
    <t>10.1109/8.997994</t>
  </si>
  <si>
    <t>2-s2.0-0036464499</t>
  </si>
  <si>
    <t>['two elements', 'therefore conclude', 'synthesized beam', 'reflector dimensions', 'reflector antenna', 'radiation pattern', 'offset angle', 'novel two', 'measurements revealed', 'low side', 'interferometer built', 'individual antennas', 'element horn', 'design consists', 'circular lobes', 'angular scale', '80 db', '75 ¬∞', '33 ghz']</t>
  </si>
  <si>
    <t>Horn antenna design</t>
  </si>
  <si>
    <t>We present the design of a novel two-element horn-reflector antenna, which has been used on an interferometer built for studying the anisotropy in the cosmic microwave background at an angular scale of ‚âà 2¬∞ and a frequency of 33 GHz. The design consists of a pair of closely packed parabolic mirrors fed by two rectangular corrugated horns, each at an offset angle of 75¬∞ to the axis of its mirror. The offset angle and the horn-reflector dimensions were chosen so that the antenna has elliptical primary beams producing a synthesized beam with circular lobes. We have designed and tested the radiation pattern of the individual antennas and the performance of the interferometer using bright radio sources. Our measurements revealed that the individual antennas have low side-lobes and that the crosstalk between the two elements of the interferometer is less than -80 dB. We therefore conclude that this design is suitable for the required astronomical application.</t>
  </si>
  <si>
    <t>198-204</t>
  </si>
  <si>
    <t>60006297;60121115;60000251-60121115</t>
  </si>
  <si>
    <t>7004431724;6603800286;7005097473</t>
  </si>
  <si>
    <t>Dicker, Simon R.;Yassin, Ghassan;Withington, Stafford</t>
  </si>
  <si>
    <t>United Kingdom;United States;United States</t>
  </si>
  <si>
    <t>Cambridge;Philadelphia;New York</t>
  </si>
  <si>
    <t>Department of Physics;University of Pennsylvania;IEEE</t>
  </si>
  <si>
    <t>60121115;60006297;60000251</t>
  </si>
  <si>
    <t>Dicker S.</t>
  </si>
  <si>
    <t>A two-element horn-reflector antenna for cosmic microwave background astronomy</t>
  </si>
  <si>
    <t>S0018926X02017210</t>
  </si>
  <si>
    <t>10.1109/8.997995</t>
  </si>
  <si>
    <t>2-s2.0-0036464501</t>
  </si>
  <si>
    <t>['upper patch', 'tie shape', 'tie antennas', 'second design', 'resonant frequency', 'rectangular two', 'quite large', 'projection area', 'preliminary analysis', 'physical size', 'measured results', 'light weight', 'layer rectangular', 'layer bow', 'layer antenna', 'first design', 'copolarization level', 'coaxial feed', '5 %,', '20 db']</t>
  </si>
  <si>
    <t>Patch antennas | Small antennas</t>
  </si>
  <si>
    <t>Although the microstrip patch antenna has a number of advantages such as low-cost and light weight, its physical size is quite large at low microwave frequencies. In this paper, the designs of multilayer miniature patch antennas with coaxial feed are presented. The first design is a rectangular two-layer patch antenna. Both measured results and results of a preliminary analysis are presented. The projection area of the two-layer patch antenna is kept the same as the single-layer rectangular patch antenna. The resonant frequency of the two-layer antenna is reduced by 50% and has bandwidth of 5%, which is wider than the single-layer rectangular patch antenna. In the second design, the upper patch is cut into a bow-tie shape. This results in a 60% reduction in resonant frequency and a 12% bandwidth. Both the two-layer rectangular and the two-layer bow-tie antennas have good radiation patterns, with cross-polarization level lower than the copolarization level by more than 20 dB.</t>
  </si>
  <si>
    <t>244-250</t>
  </si>
  <si>
    <t>60013983;60013983;60000251-60010491</t>
  </si>
  <si>
    <t>35569904600;55510527400;7501501369</t>
  </si>
  <si>
    <t>Chair, Ricky;Luk, Kwai Man;Lee, Kai Fong</t>
  </si>
  <si>
    <t>Hong Kong;United States;United States</t>
  </si>
  <si>
    <t>Kowloon;University;New York</t>
  </si>
  <si>
    <t>City University of Hong Kong;University of Mississippi;IEEE</t>
  </si>
  <si>
    <t>60013983;60010491;60000251</t>
  </si>
  <si>
    <t>Chair R.</t>
  </si>
  <si>
    <t>Measurement and analysis of miniature multilayer patch antenna</t>
  </si>
  <si>
    <t>S0018926X02017040</t>
  </si>
  <si>
    <t>10.1109/8.998001</t>
  </si>
  <si>
    <t>2-s2.0-0036464503</t>
  </si>
  <si>
    <t>P-12147-√ñMA</t>
  </si>
  <si>
    <t>FWF</t>
  </si>
  <si>
    <t>['urban environment', 'rooftop level', 'rise buildings', 'results show', 'receiver array', 'received energy', 'polarization properties', 'often related', 'measurement concept', 'mainly determined', 'impinging signals', 'fairly independent', 'environment close', 'different sectors', 'describe measurements', 'delay domain', 'bs site', 'base station', 'base site', 'azimuth spectrum', 'antenna heights']</t>
  </si>
  <si>
    <t>Adaptive antennas | Channel sounding | DOA estimation | Mobile radio channel | Spatial channel modeling</t>
  </si>
  <si>
    <t>This paper describes three-dimensional (3-D) radio channel measurements at the base site in an urban environment. We introduce a measurement concept which combines an RF switched receiver array and a synthetic aperture technique and allows full 3-D characterization of the channel. Additionally, dual-polarized patch antennas as array elements enable full determination of the polarization properties of the impinging signals. We describe measurements at over 70 different transmitter positions and three receiver array sites with different sectors and antenna heights. Our results show that the received energy is concentrated within identifiable clusters in the azimuth-elevation-delay domain. We demonstrate that the observed propagation mechanisms are mainly determined by the environment close to the base station. Street canyon propagation dominates also when the receiver array is at or even above rooftop level with the studied measurement distances. Thus, the azimuth spectrum at the BS site is fairly independent of the location of the mobile. Signal components propagating over the rooftop are often related to reflections from high-rise buildings in the surroundings.</t>
  </si>
  <si>
    <t>233-243</t>
  </si>
  <si>
    <t>60000251-60026638;60026638;60000251-60018163;60000251-60018163;60000251-60103653;60000251-60018163-60009854</t>
  </si>
  <si>
    <t>55860900600;6603078359;56636234300;6506708757;7005441452;7007067644</t>
  </si>
  <si>
    <t>Laurila, Juha;Kalliola, Kimmo;Toeltsch, Martin;Hugl, Klaus;Vainikainen, Pertti;Bonek, Ernst</t>
  </si>
  <si>
    <t>Finland;Finland;Austria;Austria;United States</t>
  </si>
  <si>
    <t>Espoo;Espoo;Vienna;Vienna;New York</t>
  </si>
  <si>
    <t>Aalto University;Nokia Corporation;Technische Universit√§t Wien;Forschungszentrum Telekommunikation Wien;IEEE</t>
  </si>
  <si>
    <t>60103653;60026638;60018163;60009854;60000251</t>
  </si>
  <si>
    <t>Laurila J.</t>
  </si>
  <si>
    <t>Wide-band 3-D characterization of mobile radio channels in urban environment</t>
  </si>
  <si>
    <t>S0018926X02017167</t>
  </si>
  <si>
    <t>10.1109/8.998000</t>
  </si>
  <si>
    <t>2-s2.0-0036464523</t>
  </si>
  <si>
    <t>['wide bandwidth', 'two polarizations', 'proposed design', 'proper angle', 'polarization radiation', 'patch antenna', 'paper presents', 'new design', 'modified h', 'isolation (&lt;', 'high isolation', 'high degree', 'good cross', 'feeding port', 'experimental results', 'conventional h', 'bent inward', 'achieving dual', '34 db']</t>
  </si>
  <si>
    <t>Aperture coupling | Dual polarization | Patch antenna</t>
  </si>
  <si>
    <t>This paper presents a new design of aperture-coupled patch antennas with modified H-shaped coupling slots for achieving dual-polarization radiation with high isolation over a wide bandwidth. By using the proposed coupling slots, whose two upper side arms are bent inward with a proper angle, the isolation between the two feeding ports of the patch antenna can greatly be improved, compared to the case with conventional H-shaped coupling slots. Also, when using a pair of modified H-shaped coupling slots for each feeding port, the isolation can further be improved; a high degree of isolation (&lt; -34 dB) over the entire impedance bandwidth greater than 15% and good cross-polarization level (&gt; 20 dB) for the two polarizations can be achieved. Details of the proposed design and experimental results are presented and discussed.</t>
  </si>
  <si>
    <t>188-191</t>
  </si>
  <si>
    <t>60000251-60011357;60011357;60011357</t>
  </si>
  <si>
    <t>35460663000;7006351403;7102866407</t>
  </si>
  <si>
    <t>Wong, Kin Lu;Tung, Hao Chun;Chiou, Tzung Wern</t>
  </si>
  <si>
    <t>Taiwan;United States</t>
  </si>
  <si>
    <t>Kaohsiung;New York</t>
  </si>
  <si>
    <t>National Sun Yat-Sen University;IEEE</t>
  </si>
  <si>
    <t>60011357;60000251</t>
  </si>
  <si>
    <t>Wong K.</t>
  </si>
  <si>
    <t>Broadband dual-polarized aperture-coupled patch antennas with modified H-shaped coupling slots</t>
  </si>
  <si>
    <t>S0018926X0201712X</t>
  </si>
  <si>
    <t>10.1109/8.997993</t>
  </si>
  <si>
    <t>2-s2.0-0036464524</t>
  </si>
  <si>
    <t>['wireless applications', 'reconfigurable mould', 'potential solution', 'novel application', 'made possible']</t>
  </si>
  <si>
    <t>Contour beam | Reflector antenna | Wireless antenna</t>
  </si>
  <si>
    <t>A novel application for contoured beam reflector antennas in wireless applications is described. The problem of wireless coverage planning using existing base-station antenna types is discussed, and a potential solution for these problems is demonstrated by examples. The implementation of this solution is made possible by using an inexpensive manufacturing technique involving a reconfigurable mould and a foam extrusion process.</t>
  </si>
  <si>
    <t>205-210</t>
  </si>
  <si>
    <t>60003500;60000251-60003500</t>
  </si>
  <si>
    <t>6602488312;7004270570</t>
  </si>
  <si>
    <t>Theunissen, Wilhelmus Hendrikus;Burnside, Walter D.</t>
  </si>
  <si>
    <t>Columbus;New York</t>
  </si>
  <si>
    <t>The Ohio State University;IEEE</t>
  </si>
  <si>
    <t>60003500;60000251</t>
  </si>
  <si>
    <t>Theunissen W.</t>
  </si>
  <si>
    <t>Contoured beam reflector antenna for wireless applications</t>
  </si>
  <si>
    <t>S0018926X02017143</t>
  </si>
  <si>
    <t>10.1109/8.997996</t>
  </si>
  <si>
    <t>2-s2.0-0036464526</t>
  </si>
  <si>
    <t>['wide bandwidth', 'two ports', 'shaped probe', 'resonant aperture', 'phone networks']</t>
  </si>
  <si>
    <t>Broadband operation | Dual polarization | Microstrip antennas</t>
  </si>
  <si>
    <t>A broadband dual polarization patch antenna double fed by an L-shaped probe and a near-resonant aperture is presented. The proposed antenna achieves a 1.5:1 standing wave ratio bandwidth of &gt;20% at the two ports. Input isolation exceeding 25 dB has been obtained in the wide bandwidth. Thus, it can potentially be used as a base station antenna for cellular-phone networks.</t>
  </si>
  <si>
    <t>251-253</t>
  </si>
  <si>
    <t>Broadband dual polarization patch element for cellular-phone base stations</t>
  </si>
  <si>
    <t>S0018926X0200772X</t>
  </si>
  <si>
    <t>10.1109/8.998004</t>
  </si>
  <si>
    <t>2-s2.0-0036464549</t>
  </si>
  <si>
    <t>['resonant frequency', 'radiation pattern', 'maximum radiation', 'image plane', 'field distribution', 'elevation angle', 'difference time', 'conducting sheet']</t>
  </si>
  <si>
    <t>Antennas | Dielectric resonators | Finite-difference time-domain (FDTD) methods</t>
  </si>
  <si>
    <t>Cylindrical and rectangular dielectric resonator antennas (DRAs) using HEM 11Œ¥, TE 11Œ¥, and TE 01Œ¥ mode were examined to see the radiation pattern, impedance, field distribution, and resonant frequency that was achieved when the DRAs were bisected through an image plane by a conducting sheet. The resultant half DRAs are smaller in volume and have a more directional radiation pattern. The elevation angle of maximum radiation was lowered in some cases. Finite-difference time-domain simulation techniques were used.</t>
  </si>
  <si>
    <t>175-179</t>
  </si>
  <si>
    <t>60000251-60032987;60001881;60032987</t>
  </si>
  <si>
    <t>55670447300;7007084505;6602423265</t>
  </si>
  <si>
    <t>O'Keefe, Steven G.;Kingsley, Simon P.;Saario, Seppo</t>
  </si>
  <si>
    <t>Australia;United Kingdom;United States</t>
  </si>
  <si>
    <t>Brisbane;Sheffield;New York</t>
  </si>
  <si>
    <t>Griffith University;The University of Sheffield;IEEE</t>
  </si>
  <si>
    <t>60032987;60001881;60000251</t>
  </si>
  <si>
    <t>O'Keefe S.</t>
  </si>
  <si>
    <t>FDTD simulation of radiation characteristics of half-volume HEM- and TE-mode dielectric resonator antennas</t>
  </si>
  <si>
    <t>S0018926X02017076</t>
  </si>
  <si>
    <t>10.1109/8.997991</t>
  </si>
  <si>
    <t>2-s2.0-0036464562</t>
  </si>
  <si>
    <t>['volume averaging', 'squared electric', 'results agree', 'published measurements', 'power received', 'mode sum', 'correlation functions', 'complex electric', 'also presented', 'agree well']</t>
  </si>
  <si>
    <t>Electric field | Energy density | Magnetic field | Power density | Reverberation chamber | Spatial correlation function</t>
  </si>
  <si>
    <t>A plane-wave integral representation is used to derive spatial correlation functions for the complex electric and magnetic field components, and the results agree with previously published results derived by volume averaging of a mode sum. Results are also presented for the correlation functions of squared electric and magnetic field components and electric, magnetic, and total energy densities. The theory for the spatial correlation function of the squared transverse electric field is shown to agree well with published measurements of the power received by transverse monopole antennas.</t>
  </si>
  <si>
    <t>95-101</t>
  </si>
  <si>
    <t>IEEE Transactions on Electromagnetic Compatibility</t>
  </si>
  <si>
    <t>60000251-60023053;60000251-60023053</t>
  </si>
  <si>
    <t>56050028200;7004818584</t>
  </si>
  <si>
    <t>Hill, David A.;Ladbury, John M.</t>
  </si>
  <si>
    <t>Gaithersburg;New York</t>
  </si>
  <si>
    <t>National Institute of Standards and Technology;IEEE</t>
  </si>
  <si>
    <t>60023053;60000251</t>
  </si>
  <si>
    <t>Hill D.</t>
  </si>
  <si>
    <t>Spatial-correlation functions of fields and energy density in a reverberation chamber</t>
  </si>
  <si>
    <t>S0018937502014448</t>
  </si>
  <si>
    <t>10.1109/15.990715</t>
  </si>
  <si>
    <t>2-s2.0-0036464572</t>
  </si>
  <si>
    <t>['wave dipole', 'various openings', 'usually performed', 'thermal measurements', 'study lead', 'septum separating', 'rf source', 'pinna compressed', 'pinna ).', 'phone usage', 'lossy pinna', 'lossless spacer', 'external ear', 'compliance measurements', 'balanced half', '1 gram']</t>
  </si>
  <si>
    <t>Ear | Electromagnetic exposure | Phantom | Specific absorption rate (SAR)</t>
  </si>
  <si>
    <t>Specific Absorption Rate (SAR) compliance measurements for wireless personal devices are usually performed in anatomically correct phantoms. The phantoms have a lossless spacer to model the external ear (pinna). The use of a lossless spacer has been questioned. The purpose of this paper was to study the effects of the lossy pinna by E-field and numerical assessments validated with thermal measurements. The measurements were performed in a box with a rectangular well simulating a pinna compressed during phone usage. Various openings were created in the septum separating the box and the well to simulate the connection between the head and pinna. A balanced half-wave dipole was used as the RF source. The results of this study lead to the conclusion that for SAR values averaged over 1 gram, within our current probe resolution, complicated lossy pinna structures are not necessary.</t>
  </si>
  <si>
    <t>60024590;60000251-60024590;60000251-60031624;60000251-60024590;60024590</t>
  </si>
  <si>
    <t>7202067865;7004723242;36055785900;14061738200;35579833800</t>
  </si>
  <si>
    <t>Kanda, Michael;Balzano, Quirino;Russo, Paola;Faraone, Antonio;Bit-Babik, George</t>
  </si>
  <si>
    <t>Italy;United States;United States</t>
  </si>
  <si>
    <t>Ancona;Schaumburg;New York</t>
  </si>
  <si>
    <t>Universit√† Politecnica delle Marche;Motorola;IEEE</t>
  </si>
  <si>
    <t>60031624;60024590;60000251</t>
  </si>
  <si>
    <t>Kanda M.</t>
  </si>
  <si>
    <t>Effects of ear-connection modeling on the electromagnetic-energy absorption in a human-head phantom exposed to a dipole antenna field at 835 MHz</t>
  </si>
  <si>
    <t>S0018937502014527</t>
  </si>
  <si>
    <t>10.1109/15.990704</t>
  </si>
  <si>
    <t>2-s2.0-0036464574</t>
  </si>
  <si>
    <t>Army Research Office</t>
  </si>
  <si>
    <t>DAAG55-98-1-0403</t>
  </si>
  <si>
    <t>ARO</t>
  </si>
  <si>
    <t>['thin disc', 'termination formed', 'resistive material', 'realized gain', 'parametric study', 'mainly empirical', 'input impedance', 'graphs supplement', 'frequency performance', 'domain method', 'difference time', 'design base', 'back ratio', 'axial ratio', 'analyzed using']</t>
  </si>
  <si>
    <t>Broadband antenna | Conical spiral antenna | FDTD | Frequency-independent antenna</t>
  </si>
  <si>
    <t>The two-arm, conical spiral antenna is analyzed using the finite-difference time-domain method. The analysis is validated by comparison with measurements of the input impedance and the realized gain. A parametric study is performed with the analysis, and the results from the study are used to produce new design graphs for this antenna. These graphs supplement and extend the existing, mainly empirical, design base for this antenna. Two resistive terminations, intended to improve the low-frequency performance, are examined. One is a termination formed from two lumped resistors, and the other is a new termination formed from a thin disc of resistive material. These terminations are shown to improve the front-to-back ratio and axial ratio for the antenna.</t>
  </si>
  <si>
    <t>25-37</t>
  </si>
  <si>
    <t>60000251-60021032;60000251-60021032</t>
  </si>
  <si>
    <t>7006465824;7406739047</t>
  </si>
  <si>
    <t>Hertel, Thorsten W.;Smith, Glenn S.</t>
  </si>
  <si>
    <t>Atlanta;New York</t>
  </si>
  <si>
    <t>Georgia Institute of Technology;IEEE</t>
  </si>
  <si>
    <t>60021032;60000251</t>
  </si>
  <si>
    <t>Hertel T.</t>
  </si>
  <si>
    <t>Analysis and design of two-arm conical spiral antennas</t>
  </si>
  <si>
    <t>S0018937502014564</t>
  </si>
  <si>
    <t>10.1109/15.990708</t>
  </si>
  <si>
    <t>2-s2.0-0036464576</t>
  </si>
  <si>
    <t>['¬± 0', 'resonant frequency', 'resonant dipoles', 'range 0', 'precision measurements', 'numerical methods', 'moments calculations', 'loss predicted', 'key achievements', 'good agreement', 'excellent agreement', 'effective length', 'dipole resonant', 'dipole antennas', 'close agreement', 'careful design', 'calculated af', 'broadband operation', 'broad bandwidth', 'antenna factor', 'af measured', '83 fres', '60 mhz', '500 mhz', '33 fres', '2 db', '15 db', '100 mhz', '1 ghz']</t>
  </si>
  <si>
    <t>Antenna factor | Antenna gain | Calculable antenna | Dipole antenna | E-field strength | EMC antenna | Low uncertainty | Monopole antenna | Standard antenna</t>
  </si>
  <si>
    <t>A broadband calculable standard dipole antenna has been developed, with an uncertainty in the antenna factor (AF) of better than ¬±0.15 dB at the resonant frequency, fres, in the frequency range 30 to 500 MHz and ¬±0.2 dB in the range 600 MHz to 1 GHz. For broadband operation of the dipole resonant at 60 MHz the uncertainty is ¬±0.2 dB over a range 0.33 fres to 1.83 fres. These uncertainties have been validated by close agreement of the measured insertion loss between dipole antennas above a conducting ground plane, with the loss predicted by analytical and numerical methods. The AF measured by the two-antenna method also agrees with the calculated AF. The technique was applied to reference monopole antennas for which AF was determined to an uncertainty of ¬±0.2 dB over the frequency range 10-100 MHz. The key achievements are: the construction of a very large and flat ground plane, validation of numerical versus analytical calculations of impedance and effective length of resonant dipoles, excellent agreement between measurements and method-of-moments calculations of the coupling between resonant dipoles, good agreement over a broad bandwidth, careful design of antennas and supports, and precision measurements.</t>
  </si>
  <si>
    <t>45-58</t>
  </si>
  <si>
    <t>60010785;60010785;60010785;60010785</t>
  </si>
  <si>
    <t>7402333759;7103121400;23051244400;7402349857</t>
  </si>
  <si>
    <t>Alexander, Martin;Salter, Martin;Loader, Benjamin;Knight, David</t>
  </si>
  <si>
    <t>Middlesex</t>
  </si>
  <si>
    <t>National Physical Laboratory</t>
  </si>
  <si>
    <t>Alexander M.</t>
  </si>
  <si>
    <t>Broadband calculable dipole reference antennas</t>
  </si>
  <si>
    <t>S0018937502014618</t>
  </si>
  <si>
    <t>10.1109/15.990710</t>
  </si>
  <si>
    <t>2-s2.0-0036464577</t>
  </si>
  <si>
    <t>Japan Society for the Promotion of Science</t>
  </si>
  <si>
    <t>JSPS</t>
  </si>
  <si>
    <t>['visualization technique', 'varied continuously', 'unique point', 'susceptibility testing', 'susceptibility attributes', 'short time', 'obtained easily', 'mapping technique', 'field polarization', 'characteristic maps']</t>
  </si>
  <si>
    <t>Radiated immunity test | Rotating fields | Three-dimensional (3-D) immunity map</t>
  </si>
  <si>
    <t>A new measurement system and a mapping technique for immunity or susceptibility testing are discussed. The most unique point of the system is that the electromagnetic (EM) fields are of slowly rotating polarization controlled electronically. In this paper, methods for generating slowly rotating fields are discussed. The direction of field polarization can be varied continuously and in a short time. By combining the method with a turntable, for example, the immunity- or susceptibility-characteristic maps can be obtained easily. This visualization technique is useful to detect the immunity or susceptibility attributes at a glance and thus may make the development of products with high immunity easy.</t>
  </si>
  <si>
    <t>119-124</t>
  </si>
  <si>
    <t>60000251-60032315;60000251-60032315</t>
  </si>
  <si>
    <t>7006480057;7005314999</t>
  </si>
  <si>
    <t>Murano, Kimitoshi;Kami, Yoshio</t>
  </si>
  <si>
    <t>Chofu;New York</t>
  </si>
  <si>
    <t>The University of Electro-Communications;IEEE</t>
  </si>
  <si>
    <t>60032315;60000251</t>
  </si>
  <si>
    <t>Murano K.</t>
  </si>
  <si>
    <t>A new immunity test method</t>
  </si>
  <si>
    <t>S0018937502014503</t>
  </si>
  <si>
    <t>10.1109/15.990717</t>
  </si>
  <si>
    <t>2-s2.0-0036464578</t>
  </si>
  <si>
    <t>['well known', 'reception properties', 'magnetic dipoles', 'btw antenna', 'antenna pattern', 'antenna design']</t>
  </si>
  <si>
    <t>Antennas | Electromagnetic sensors | Reciprocity | Transmission/reception</t>
  </si>
  <si>
    <t>In antenna design there are some fundamental relationships based on reciprocity. The equivalence of antenna pattern in transmission and reception is well known. Less well known is the time-derivative relationship going from reception to transmission. These relationships are derived here and expressed in various useful forms. Electric and magnetic dipoles are given special consideration, and the combined form constructed as a terminated TEM transmission line (the BTW antenna) is discussed for its transmission and reception properties.</t>
  </si>
  <si>
    <t>18-24</t>
  </si>
  <si>
    <t>60000251-60015710</t>
  </si>
  <si>
    <t>Baum, Carl E.</t>
  </si>
  <si>
    <t>Kirtland;New York</t>
  </si>
  <si>
    <t>Kirtland Air Force Base;IEEE</t>
  </si>
  <si>
    <t>60015710;60000251</t>
  </si>
  <si>
    <t>Baum C.</t>
  </si>
  <si>
    <t>General properties of antennas</t>
  </si>
  <si>
    <t>S0018937502014540</t>
  </si>
  <si>
    <t>10.1109/15.990707</t>
  </si>
  <si>
    <t>2-s2.0-0036464633</t>
  </si>
  <si>
    <t>KAKEN</t>
  </si>
  <si>
    <t>['waveforms using', 'sufficient sensitivity', 'similar dimensions', 'reconstructing electromagnetic', 'radiating source', 'greater distance', 'field measurements', 'calculated results']</t>
  </si>
  <si>
    <t>Complex antenna factor (CAF) | Electrostatic discharge (ESD) | Time-domain measurement | Waveform reconstruction</t>
  </si>
  <si>
    <t>To observe transient radiation fields, a technique for reconstructing electromagnetic (EM) waveforms using the complex antenna factor (CAF) have been developed. However, the CAF is originally defined assuming plane wave incidence, while the waveforms are measured in a vicinity of the radiating source. In order to examine the reconstruction technique using the CAF in the near-field measurements, the EM fields radiated from a monopole antenna excited by pulsed input voltage was reconstructed and compared with calculated results. For the geometry of the experiment, the waveforms of the reconstructed and calculated EM fields have shown good agreement. Therefore, the reconstruction technique using the CAF can be used for similar dimensions or at a greater distance when sufficient sensitivity is provided.</t>
  </si>
  <si>
    <t>72-78</t>
  </si>
  <si>
    <t>60000251-60032315;60095982;60000251-60032315</t>
  </si>
  <si>
    <t>6602750936;6507915350;7403058439</t>
  </si>
  <si>
    <t>Hamada, Lira;Otonari, Nobutoshi;Iwasaki, Takashi</t>
  </si>
  <si>
    <t>Japan;Japan;United States</t>
  </si>
  <si>
    <t>Kanagawa;Chofu;New York</t>
  </si>
  <si>
    <t>Anritsu Corporation;The University of Electro-Communications;IEEE</t>
  </si>
  <si>
    <t>60095982;60032315;60000251</t>
  </si>
  <si>
    <t>Hamada L.</t>
  </si>
  <si>
    <t>Measurement of electromagnetic fields near a monopole antenna excited by a pulse</t>
  </si>
  <si>
    <t>S001893750201459X</t>
  </si>
  <si>
    <t>10.1109/15.990712</t>
  </si>
  <si>
    <t>2-s2.0-0036464634</t>
  </si>
  <si>
    <t>['voting documents', 'three tests', 'radio interference', 'measurement uncertainty', 'groundbreaking work', 'also identified']</t>
  </si>
  <si>
    <t>Antenna | Conducted emissions | Electromagnetic compatibility (EMC) measurements | Expanded uncertainty | International Special Committee on Radio Interference (CISPR) | Radiated emissions | Test laboratory competency/quality</t>
  </si>
  <si>
    <t>The groundbreaking work of the International Special Committee on Radio Interference (CISPR) on measurement uncertainty was presented. It included the latest national comments and voting documents on the topic. Components of uncertainty for the three tests were also identified. The overall combined uncertainty was calculated and a k-factor of 2 was used for a 95% level of confidence to arrive at the final expanded uncertainty.</t>
  </si>
  <si>
    <t>125-129</t>
  </si>
  <si>
    <t>60000251-101256997</t>
  </si>
  <si>
    <t>Heirman, Donald N.</t>
  </si>
  <si>
    <t>New York;Lincroft</t>
  </si>
  <si>
    <t>IEEE;Don HEIRMAN Consultants</t>
  </si>
  <si>
    <t>60000251;101256997</t>
  </si>
  <si>
    <t>Heirman D.</t>
  </si>
  <si>
    <t>CISPR subcommittee a uncertainty activity</t>
  </si>
  <si>
    <t>S0018937502014473</t>
  </si>
  <si>
    <t>10.1109/15.990718</t>
  </si>
  <si>
    <t>2-s2.0-0036464635</t>
  </si>
  <si>
    <t>F√∂rsvarsmakten</t>
  </si>
  <si>
    <t>['œá 2', 'wire coupling', 'two degrees', 'substantial risk', 'rs test', 'reverberation chambers', 'receiving parameters', 'rc follows', 'radiated susceptibility', 'microwave radiation', 'large variations', 'incident field', 'h e', 'ground plane', 'electronic systems', 'average values']</t>
  </si>
  <si>
    <t>Anechoic chamber | EMC | Field-to-wire coupling | HPM | Microwaves | Reverberation chamber</t>
  </si>
  <si>
    <t>Knowledge of the differences in radiated susceptibility (RS) testing in anechoic (AC) and reverberation chambers (RC) is essential for analysis of the susceptibility of electronic systems to microwave radiation. We have studied microwave field-to-wire coupling for some basic wire geometries above a ground plane in ACs and RC. Results for receiving parameters such as the antenna receiving cross section œÉ w and the effective antenna length of the wire, h e, are presented. The ratio between the maximum and average values of œÉ w may exceed 15 dB in the AC, the average being equal to œÉ w measured in the RC. Large variations in œÉ w show that the outcome of an RS test in an AC may depend strongly on the direction and polarization of the incident field. For a realistic RS test in ACs only a few angles of incidence can typically be afforded, implying a substantial risk for undertesting. Furthermore, œÉ w measured in the RC follows a œá 2-distribution with two degrees of freedom. The measurements in the AC do not follow the same distribution.</t>
  </si>
  <si>
    <t>222-232</t>
  </si>
  <si>
    <t>60000251-60104024;60000251-60104024;60104024</t>
  </si>
  <si>
    <t>6506498984;55941838400;7003859187</t>
  </si>
  <si>
    <t>Silfverski√∂ld, Stefan;B√§ckstr√∂m, Mats;Lor√©n, J√∂rgen</t>
  </si>
  <si>
    <t>Sweden;United States</t>
  </si>
  <si>
    <t>Stockholm;New York</t>
  </si>
  <si>
    <t>Swedish Defence University;IEEE</t>
  </si>
  <si>
    <t>60104024;60000251</t>
  </si>
  <si>
    <t>Silfverski√∂ld S.</t>
  </si>
  <si>
    <t>Microwave field-to-wire coupling measurements in anechoic and reverberation chambers</t>
  </si>
  <si>
    <t>S0018937502014424</t>
  </si>
  <si>
    <t>10.1109/15.990729</t>
  </si>
  <si>
    <t>2-s2.0-0036464638</t>
  </si>
  <si>
    <t>['transmission line', 'transient current', 'time domain', 'standard technique', 'reflected wave', 'radiated field', 'numerical results', 'momtd ).', 'measurement environment', 'integral equation', 'input terminals', 'incident pulse', 'good agreement', 'first stage', 'field radiated', 'experimental data', 'esd test', 'electrostatic discharge', 'efie ).', 'developed model', 'determined using']</t>
  </si>
  <si>
    <t>Electrostatic discharge (ESD) | Method of moments in time domain (MoMTD) | Transient fields</t>
  </si>
  <si>
    <t>The problem of the evaluation of the electromagnetic (EM) field radiated by an electrostatic discharge (ESD) current is examined in this paper, and an efficient numerical code for the evaluation of the radiated field is developed. The considered radiating structures, a monopole and a loop, are analyzed in the time domain using a modified electric field integral equation (EFIE). A modification of the integral equation was introduced in order to take into account the reflection of the incident pulse at the input terminals of the antenna, when fed by a transmission line. The reflected wave is very significant and its evaluation is fundamental for the comparison of theoretical and experimental data. The ESD current flowing along the wire is determined using the method of moments in time domain (MoMTD). From the knowledge of the transient current, the radiated EM field is evaluated by a standard technique. The developed model is the first stage of a project for the characterization of the measurement environment during an ESD test. All numerical results are validated by measurements and good agreement is shown.</t>
  </si>
  <si>
    <t>139-147</t>
  </si>
  <si>
    <t>60000251-60031624;60000251-60031624;60031624;60031624;60000251-60031624;60000251-60031624</t>
  </si>
  <si>
    <t>7102832809;6602296653;36981008400;35952791600;6602257752;36055785900</t>
  </si>
  <si>
    <t>Cerri, Graziano;Chiarandini, Simona;Costantini, Simone;De Leo, Roberto;Primiani, Valter Mariani;Russo, Paola</t>
  </si>
  <si>
    <t>Ancona;New York</t>
  </si>
  <si>
    <t>Universit√† Politecnica delle Marche;IEEE</t>
  </si>
  <si>
    <t>60031624;60000251</t>
  </si>
  <si>
    <t>Cerri G.</t>
  </si>
  <si>
    <t>Theoretical and experimental characterization of transient electromagnetic fields radiated by electrostatic discharge (ESD) currents</t>
  </si>
  <si>
    <t>S0018937502014497</t>
  </si>
  <si>
    <t>10.1109/15.990720</t>
  </si>
  <si>
    <t>2-s2.0-0036464676</t>
  </si>
  <si>
    <t>['simultaneously track', 'radar systems', 'point scatterers', 'one system', 'image aircraft', 'band radars']</t>
  </si>
  <si>
    <t>Radar return data from airborne jet aircraft were collected and analyzed to determine the presence of consistent, dominant radar returns of point scatterers on aircraft simulating landing conditions. These measurements were performed by integrating two separate X-band radars into one system with the ability to simultaneously track and image aircraft. Selected processed data from both radar systems were analyzed and are presented for the airborne jet aircraft.</t>
  </si>
  <si>
    <t>21-26</t>
  </si>
  <si>
    <t>60015099;60015099;60015099;60015099;60015099;60015099;60015099</t>
  </si>
  <si>
    <t>36763043900;6507800969;7102748519;7202069936;23027871400;7006196306;6602702263</t>
  </si>
  <si>
    <t>Ballard, Bill;Darron, Carl;Gostin, Lamar;Hudson, Brian;Kemp, Jeff;Scheer, Jim;Showman, Greg</t>
  </si>
  <si>
    <t>Atlanta</t>
  </si>
  <si>
    <t>Georgia Tech Research Institute</t>
  </si>
  <si>
    <t>Ballard B.</t>
  </si>
  <si>
    <t>Dominant scatterer identification testing with an integrated X-band radar system</t>
  </si>
  <si>
    <t>10.1109/62.987131</t>
  </si>
  <si>
    <t>2-s2.0-0036465082</t>
  </si>
  <si>
    <t>FO8630-C-98-0031</t>
  </si>
  <si>
    <t>['uxo ).', 'system hardware', 'signal processing', 'originally developed', 'metallic objects', 'locating cavities', 'constructed using', 'configured makes', 'collapse features']</t>
  </si>
  <si>
    <t>The US Air Force EarthRadar system is a multi-purpose sensor designed and constructed using "radar" principles. This technology was originally developed for the US Air Force to detect buried unexploded ordnance (UXO). Bakhtar Associates developed the US Air Force EarthRadar technology under the DoD SBIR program. The system is capable of detecting buried metallic and non-metallic objects, including glass vials. In addition, the manner in which system hardware, signal processing, and the integrated high resolution global positioning system (GPS) are configured makes it ideal for applications such as mapping subsurface makes it ideal for applications such as mapping subsurface geological features, locating cavities and collapse features, and identifying contaminated ground.</t>
  </si>
  <si>
    <t>100453581;100453581</t>
  </si>
  <si>
    <t>6603001738;8085036000</t>
  </si>
  <si>
    <t>Bakhtar, Khosrow;Sagal, Ellen</t>
  </si>
  <si>
    <t>Newport</t>
  </si>
  <si>
    <t>Bakhtar Associates</t>
  </si>
  <si>
    <t>Bakhtar K.</t>
  </si>
  <si>
    <t>US Air Force EarthRadar for detection and discrimination of buried unexploded ordnance</t>
  </si>
  <si>
    <t>10.1109/62.987129</t>
  </si>
  <si>
    <t>2-s2.0-0036465134</t>
  </si>
  <si>
    <t>['vortex flow', 'vibrational temperature', 'short linear', 'rotational temperature', 'remove nox', 'reductive potential', 'pure n2', 'pulse power', 'pulse length', 'oxygen lowers', 'o2 concentration', 'nox reduction', 'gas temperatures', 'frequency distribution', 'experimentally studied', 'exhaust gas', 'concentration measurements', 'coherent anti', 'atmospheric pressure', '5 œºs', '400 k', '40 hz', '4 mw', '3500 k', '1500 k']</t>
  </si>
  <si>
    <t>A 3.0 GHz pulsed microwave source operated at atmospheric pressure with a pulse power of 1.4 MW, a maximum repetition rate of 40 Hz, and a pulse length of 3.5 Œºs is experimentally studied with respect to the ability to remove NOx from synthetic exhaust gases. Experiments in gas mixtures containing N2/O2/NO with typically 500 ppm NO are carried out. The discharge is embedded in a high-Q microwave resonator, which provides a reliable plasma ignition. Vortex flow is applied to the exhaust gas to improve gas treatment. Concentration measurements by Fourier transform infrared spectroscopy confirm an NOx reduction of more than 90% in the case of N2/NO mixtures. The admixture of oxygen lowers the reductive potential of the reactor, but NOx reduction can still be observed up to 9% O2 concentration. Coherent anti-Stokes Raman scattering technique is applied to measure the vibrational and rotational temperature of N2. Gas temperatures of about 400 K are found, whilst the vibrational temperature is 3000-3500 K in pure N2. The vibrational temperature drops to 1500 K when O2 and/or NO are present. The randomly distributed relative frequency of occurrence of selected breakdown field intensities is measured by a calibrated, short linear-antenna. The breakdown field strength in pure N2 amounts to 2.2 √ó 106 V m-1, a value that is reproducible within 2%. In the case of O2 and/or NO admixture, the frequency distribution of the breakdown field strength scatters more and extends over a range from 3 to 8 √ó 106 V m-1.</t>
  </si>
  <si>
    <t>Plasma Sources Science and Technology</t>
  </si>
  <si>
    <t>60025310;60025310;60025310;60025310;60002286;60002286</t>
  </si>
  <si>
    <t>7003602968;6603840027;6701446207;7007054195;6507845224;6603075246</t>
  </si>
  <si>
    <t>Baeva, M.;Gier, H.;Pott, A.;Uhlenbusch, J.;H√∂schele, J.;Steinwandel, J.</t>
  </si>
  <si>
    <t>Germany;Netherlands</t>
  </si>
  <si>
    <t>Dusseldorf;Leiden</t>
  </si>
  <si>
    <t>Heinrich-Heine-Universit√§t D√ºsseldorf;Airbus Group SE</t>
  </si>
  <si>
    <t>60025310;60002286</t>
  </si>
  <si>
    <t>Baeva M.</t>
  </si>
  <si>
    <t>Pulsed microwave discharge at atmospheric pressure for NO&lt;inf&gt;x&lt;/inf&gt; decomposition</t>
  </si>
  <si>
    <t>S0963025202199634</t>
  </si>
  <si>
    <t>10.1088/0963-0252/11/1/301</t>
  </si>
  <si>
    <t>2-s2.0-0036465556</t>
  </si>
  <si>
    <t>['waves yields', 'various modes', 'tg waves', 'substantially depend', 'substantially affect', 'strongly contrary', 'rotating field', 'results obtained', 'reasonable agreement', 'position relative', 'polarized waves', 'plasma column', 'phased antenna', 'peaked dependence', 'model regarding', 'mode conversion', 'measured results', 'matching conditions', 'load resistance', 'helicon waves', 'gas pressure', 'experimental data', 'excitation efficiency', 'equal impedance', 'double half', 'discrete modes', 'densities corresponding', 'could exist', 'considerably higher', 'computations performed', 'azimuthally asymmetric', 'antenna design', 'antenna coupling', 'absorption peaks', 'absorption mechanism', 'absorption efficiency', '0 antennas']</t>
  </si>
  <si>
    <t>The absorption of a low-power rf signal from various shell antennas was measured in a short plasma column produced by a microwave electron cyclotron resonance source. Both azimuthally asymmetric (straight and helical) and symmetric (m = 0) antennas as well as antennas with rotating field were provided to compare their efficiencies. A multi-peaked dependence of the load resistance on density, which is intrinsic for any antenna, was shown to result from the excitation of axially standing helicon modes. The magnitudes of the absorption peaks were shown to substantially depend on both the antenna design and its position relative to the plasma column. The double half-turn and m = 0 antennas were measured to have a low excitation efficiency. The left- and right-hand helical antennas were found to be of equal impedance. The excitation efficiency of the phased antenna was considerably higher in the case of generation of the right-hand (m = +1) polarized waves. Increasing input power stimulated a transition to a self-sustained helicon discharge which could exist in discrete modes with densities corresponding to the absorption peaks. Gas pressure and matching conditions were shown to substantially affect the antenna coupling to various modes and absorption efficiency. Measured results on the antenna load impedance were compared with computations performed with two alternative models. The model regarding the excitation of the Trivelpiece-Gould (TG) waves yields a reasonable agreement with experimental data. The absorption mechanism is argued to originate in the mode conversion of helicon waves into TG waves. Results obtained with the other model, which neglects the TG waves, were found to be strongly contrary to the measurements.</t>
  </si>
  <si>
    <t>60005722;60005722;60005722</t>
  </si>
  <si>
    <t>6602437318;7004549257;6701557700</t>
  </si>
  <si>
    <t>Virko, V. F.;Kirichenko, G. S.;Shamrai, K. P.</t>
  </si>
  <si>
    <t>Kiev</t>
  </si>
  <si>
    <t>Institute of Nuclear Research, National Academy of Sciences in Ukraine</t>
  </si>
  <si>
    <t>Virko V.</t>
  </si>
  <si>
    <t>Geometrical resonances of helicon waves in an axially bounded plasma</t>
  </si>
  <si>
    <t>S0963025202312477</t>
  </si>
  <si>
    <t>10.1088/0963-0252/11/1/302</t>
  </si>
  <si>
    <t>2-s2.0-0036465956</t>
  </si>
  <si>
    <t>['transmitter function', 'transmitter candidate', 'still lacking', 'small numbers', 'signalling function', 'sensory processing', 'physiological studies', 'photoreceptor neurons', 'olfactory systems', 'nitric oxide', 'neurotransmitter candidates', 'neurosecretory neurons', 'neuroactive role', 'neuroactive functions', 'nervous system', 'many antisera', 'locust brain', 'likely serve', 'latest addition', 'large numbers', 'increasing evidence', 'hormonal roles', 'gaba appear', 'gaba ),', 'far suggested', 'early stages', 'continuous research', 'cellular distribution', 'biogenic amines', 'antennal motoneurons', 'antennal lobe', '60 neuropeptides']</t>
  </si>
  <si>
    <t>Œ≥-aminobutyric acid | Acetylcholine | Biogenic amines | Glutamic acid | Insect brain | Nitric oxide</t>
  </si>
  <si>
    <t>As part of continuous research on the neurobiology of the locust, the distribution and functions of neurotransmitter candidates in the nervous system have been analyzed particularly well. In the locust brain, acetylcholine, glutamate, Œ≥-aminobutyric acid (GABA), and the biogenic amines serotonin, dopamine, octopamine, and histamine most likely serve a transmitter function. Increasing evidence, furthermore, supports a signalling function for the gaseous molecule nitric oxide, but a role for neuroptides is so far suggested only by immunocytochemistry. Acetylcholine, glutamate, and GABA appear to be present in large numbers of interneurons. As in other insects, antennal sensory afferents might be cholinergic, while glutamate is the transmitter candidate of antennal motoneurons. GABA is regarded as the principle inhibitory transmitter of the brain, which is supported by physiological studies in the antennal lobe. The cellular distribution of biogenic amines has been analyzed particularly well, in some cases down to physiologically characterized neurons. Amines are present in small numbers of interneurons, often with large branching patterns, suggesting neuromodulatory roles. Histamine, furthermore, is the transmitter of photoreceptor neurons. In addition to these "classical transmitter substances," more than 60 neuropeptides were identified in the locust. Many antisera against locust neuropeptides label characteristic patterns of neurosecretory neurons and interneurons, suggesting that these peptides have neuroactive functions in addition to hormonal roles. Physiological studies supporting a neuroactive role, however, are still lacking. Nitric oxide, the latest addition to the list of neurotransmitter candidates, appears to be involved in early stages of sensory processing in the visual and olfactory systems. ¬© 2002 Wiley-Liss, Inc.</t>
  </si>
  <si>
    <t>189-209</t>
  </si>
  <si>
    <t>1059910X</t>
  </si>
  <si>
    <t>Microscopy Research and Technique</t>
  </si>
  <si>
    <t>Homberg, Uwe</t>
  </si>
  <si>
    <t>Marburg</t>
  </si>
  <si>
    <t>Philipps-Universit√§t Marburg</t>
  </si>
  <si>
    <t>Homberg U.</t>
  </si>
  <si>
    <t>Neurotransmitters and neuropeptides in the brain of the locust</t>
  </si>
  <si>
    <t>10.1002/jemt.10024</t>
  </si>
  <si>
    <t>2-s2.0-0036467839</t>
  </si>
  <si>
    <t>['test specimens', 'test procedures', 'technological causes', 'supply conditions', 'strongly depends', 'stress acting', 'stiffness features', 'standard tests', 'special features', 'single layer', 'second stage', 'satellite antennas', 'rights reserved', 'resisting sections', 'research activities', 'reduce scattering', 'numerical models', 'new generation', 'mechanical properties', 'material referred', 'material damage', 'material considered', 'high scattering', 'geometrical characteristics', 'fiber features', 'failure near', 'experimental procedure', 'experimental evaluation', 'composite fabrics', 'clear whether', 'certain degree', 'capital importance', 'axis fibers', 'although standardized', 'alenia aerospazio']</t>
  </si>
  <si>
    <t>Composites | Experimental testing | Fabrics | Textiles</t>
  </si>
  <si>
    <t>A mechanical characterization activity on composite fabrics is documented in this paper. In the framework of this characterization, a study and thorough test procedure stage were required because of the high scattering of results, and also because tests were frequently nullified due to failure near the tabs of test specimens. In this context, the cause of problems was searched in the material, which may be affected by damage during manufacturing - the extension of damage is related to fiber features and to the kind of process, and in the test procedures which, although standardized, should be considered in relation to the special features of the material referred to herein. In the first work stage, investigations were carried out on the presence of a certain degree of material damage in supply conditions. Although its technological causes have not been identified, the incidence of the damage, for the lot of material considered, was established in terms of the reduction of resisting sections. However, it may not immediately be established that this damage affects material's stiffness features. The second stage of the analysis was focused on geometrical characteristics and the preparation of test specimens, in order to check stress decay processes and reduce scattering of results. In spite of the important improvements obtained in terms of accuracy of the material mechanical characterization, it is still not clear whether the standard tests were adequate, for they were based on a hypothesis of a uniaxial stress state for a kind of material the performance of which, if used in single layer, strongly depends on the stress acting on the off-axis fibers. The study was carried out in cooperation with Alenia Aerospazio, a leader in the Italian aerospace industry, for the project of a new generation of satellite antennas. It can be assumed that in the application of textiles, the experimental procedure is of capital importance because users normally proceed only with experimental evaluation of mechanical properties. Moreover, the development of a reliable experimental procedure is essential for the validation of analytical and numerical models for design and research activities. ¬© 2002 Elsevier Science Ltd. All rights reserved.</t>
  </si>
  <si>
    <t>217-223</t>
  </si>
  <si>
    <t>Composite Structures</t>
  </si>
  <si>
    <t>D'Amato, Enrico</t>
  </si>
  <si>
    <t>L'Aquila</t>
  </si>
  <si>
    <t>Universit√† degli Studi dell'Aquila</t>
  </si>
  <si>
    <t>D'Amato E.</t>
  </si>
  <si>
    <t>Experiments on single layer textile composites</t>
  </si>
  <si>
    <t>S026382230100157X</t>
  </si>
  <si>
    <t>10.1016/S0263-8223(01)00157-X</t>
  </si>
  <si>
    <t>2-s2.0-0036468617</t>
  </si>
  <si>
    <t>['œ ∑', 'theoretical model', 'strongest electric', 'sectional view', 'rf frequency', 'resonance condition', 'radial location', 'r c', 'plasmas generated', 'plasma density', 'order zero', 'light emission', 'j 1', 'including influence', 'hybrid frequency', 'hollow profile', 'helix antenna', 'first kind', 'field intensity', 'experiment indicates', 'electron inertia', 'eigenvalue equation', 'dispersion relation', 'dielectric tube', 'axisymmetric perturbations', 'antenna effects', 'analytically obtained']</t>
  </si>
  <si>
    <t>A theoretical model of the plasmas generated by a sheath-helix antenna is developed for axisymmetric perturbations. The system configuration consists of a cylindrical plasma column inside a dielectric tube of radius R c. The eigenvalue equation is obtained and the eigenfunction is identified as the Bessel function J 0(x) of the first kind of order zero. The radial wave numbers Œæ and Œ∑ for the eigenfunction are described in terms of the rf frequency and plasma density. A full dispersion relation is analytically obtained, including influence of the finite plasma size, antenna effects, the electron inertia, and ion mass contributions. It is shown from the dispersion relation that the radial mode number Œæ approaches infinity at the lower-hybrid frequency, exhibiting a resonance condition. Meanwhile, the radial wave number Œ∑ approaches 3.83/R c at the lower-hybrid frequency. A cross-sectional view of the light emission in experiment indicates that the helicon-plasma density at the lower-hybrid frequency has a hollow profile. The azimuthal component E Œ∏(r) of the perturbed electric field observed experimentally is very similar to the theoretical model of J 1(3.83r/R c) at the lower-hybrid frequency. The emission peak coincides with the radial location of the strongest electric-field intensity. ¬© 2002 American Institute of Physics.</t>
  </si>
  <si>
    <t>1031-1039</t>
  </si>
  <si>
    <t>Journal of Applied Physics</t>
  </si>
  <si>
    <t>60002445;60032144;60032144</t>
  </si>
  <si>
    <t>7103362944;6701548764;7407522064</t>
  </si>
  <si>
    <t>Uhm, Han S.;Uhm, Sae H.;Chang, Hong Y.</t>
  </si>
  <si>
    <t>Uhm H.</t>
  </si>
  <si>
    <t>Dispersion relation in plasmas generated by a sheath-helix antenna</t>
  </si>
  <si>
    <t>10.1063/1.1429773</t>
  </si>
  <si>
    <t>2-s2.0-0036470193</t>
  </si>
  <si>
    <t>['wave equation', 'theoretical analysis', 'source waveform', 'simple backprojection', 'scattering region', 'previous work', 'present analysis', 'poor directionality', 'penetrating radar', 'paper begins', 'one step', 'microlocal analysis', 'measurements made', 'mathematical model', 'limited bandwidth', 'directional resolution', 'directional elements', 'dimensional surface', 'data must', 'correct orientations', 'correct locations', 'beylkin determinant', 'backscattered wave', 'antenna motion', 'analysis shows', 'also determine', 'also accommodate']</t>
  </si>
  <si>
    <t>This paper considers synthetic aperture radar and other synthetic aperture imaging systems in which a backscattered wave is measured from a variety of locations.The paper begins with a (linearized) mathematical model, based on the wave equation, that includes the effects of limited bandwidth and the antenna beam pattern. The model includes antennas with poor directionality, such as are needed in the problem of foliage-penetrating radar, and can also accommodate other effects such as antenna motion and steering. For this mathematical model, we use the tools of microlocal analysis to develop and analyse a three-dimensional imaging algorithm that applies to measurements made on a two-dimensional surface. The analysis shows that simple backprojection should result in an image of the singularities in the scattering region. This image can be improved by following the backprojection with a spatially variable filter that includes not only the antenna beam pattern and source waveform but also a certain geometrical scaling factor called the Beylkin determinant. Moreover, we show how to combine the backprojection and filtering in one step. The resulting algorithm places singularities in the correct locations, with the correct orientations and strengths. The algorithm is analysed to determine which information about the scattering region is reconstructed and to determine the resolution. We introduce a notion of directional resolution to treat the reconstruction of walls and other directional elements. We also determine the fineness with which the data must be sampled in order for the theoretical analysis to apply. Finally, we relate the present analysis to previous work and discuss briefly implications for the case of a single flight track.</t>
  </si>
  <si>
    <t>Inverse Problems</t>
  </si>
  <si>
    <t>60025534;60025534-100972661-100412695</t>
  </si>
  <si>
    <t>7102819241;7005592424</t>
  </si>
  <si>
    <t>Nolan, Clifford J.;Cheney, Margaret</t>
  </si>
  <si>
    <t>Troy;Berkeley;Troy</t>
  </si>
  <si>
    <t>Rensselaer Polytechnic Institute;Research Institute;Materials Science and Engineering Department</t>
  </si>
  <si>
    <t>60025534;100972661;100412695</t>
  </si>
  <si>
    <t>Nolan C.</t>
  </si>
  <si>
    <t>Synthetic aperture inversion</t>
  </si>
  <si>
    <t>S0266561102264308</t>
  </si>
  <si>
    <t>10.1088/0266-5611/18/1/315</t>
  </si>
  <si>
    <t>2-s2.0-0036470767</t>
  </si>
  <si>
    <t>['typically proposed', 'starting point', 'single feeds', 'shaped reflectors', 'sdm procedure', 'proposed procedure', 'particularly useful', 'numerical examples', 'nice ".', 'might converge', 'local optimum', 'initial guess', 'implementation procedure', 'hybrid combinations', 'highly depends', 'guarantee convergence', 'global optimum', 'generic algorithm', 'effective procedure', 'easily reach', 'converge smoothly', 'computational convergence']</t>
  </si>
  <si>
    <t>Reflector antennas | Steepest decent method | Surface synthesis</t>
  </si>
  <si>
    <t>Steepest decent method (SDM) is a widely employed procedure for the synthesis of shaped reflectors in contoured beam applications. The SDM is efficient in computational convergence, but highly depends on an initial starting point and can very easily reach a local optimum. Hybrid combinations with other algorithms such as generic algorithm (GA) to initiate a "nice". Starting point have been typically proposed, which increase the complexity of the computation. Moreover, an optimization technique like GA does not guarantee convergence and might converge very slowly. In this paper, a simple and effective procedure of SDM is proposed for the synthesis of offset single shaped reflector antennas illuminated by single feeds for contoured and multiple beam applications, which tends to converge smoothly to an acceptable optimum without any need for an initial guess from other algorithms. The proposed procedure employs a progressive starting point created by the refinement of the SDM procedure, which consequently makes SDM converge smoothly to a more global optimum. The proposed procedure is particularly useful for an antenna designer since only a simple approach need to be implemented. The Implementation procedure is validated by numerical examples.</t>
  </si>
  <si>
    <t>Journal of the Chinese Institute of Electrical Engineering, Transactions of the Chinese Institute of Engineers, Series E/Chung KuoTien Chi Kung Chieng Hsueh K'an</t>
  </si>
  <si>
    <t>Chou, Hsi Tseng</t>
  </si>
  <si>
    <t>Chung-Li</t>
  </si>
  <si>
    <t>Yuan Ze University</t>
  </si>
  <si>
    <t>Chou H.</t>
  </si>
  <si>
    <t>An effective procedure of steepest decent method for the surface synthesis of single reflector antennas</t>
  </si>
  <si>
    <t>2-s2.0-0036471254</t>
  </si>
  <si>
    <t>N66001-96-C-8628</t>
  </si>
  <si>
    <t>['unit cell', 'removed via', 'power k', 'output layers', 'liquid cooling', 'horn feed', 'experimental results', 'excess heat', 'element double', 'construction details', 'band quasi', 'array consists', 'antenna feed', 'amplifier consists']</t>
  </si>
  <si>
    <t>Amplifiers | Power combiners | Quasi-optical | Spatial</t>
  </si>
  <si>
    <t>Results for a high-power K a-band quasi-optical amplifier array are presented in this paper. The amplifier consists of a 45-element double-sided active array with a hard-horn feed. Excess heat is removed via a metal carrier integrated into the array with liquid cooling at the periphery. Each unit cell of the array consists of transmitting and receiving patch antennas, driver and power amplifier monolithic microwave integrated circuits on input and output layers, and a through-plate coaxial transition, which connects the input and output layers. An estimated 25 W is radiated when the amplifier is used as an antenna feed, otherwise 13 W is collected into waveguide. Experimental results and construction details are discussed.</t>
  </si>
  <si>
    <t>487-494</t>
  </si>
  <si>
    <t>60000251-60025522;101027208;60002959;60000251-60009037;60000251-60025778</t>
  </si>
  <si>
    <t>7006042748;7202472634;6602787347;6603688875;7006858788</t>
  </si>
  <si>
    <t>Ortiz, Sean C.;Hubert, John;Mirth, Lee;Schlecht, Erich;Mortazawi, Amir</t>
  </si>
  <si>
    <t>United States;United States;United States;United States;United States;United States</t>
  </si>
  <si>
    <t>Ann Arbor;Melbourne;Pasadena;Bethesda;New York;Orlando</t>
  </si>
  <si>
    <t>University of Michigan, Ann Arbor;Harris Corporation;Jet Propulsion Laboratory;Lockheed Martin Corporation;IEEE;Xytrans, Inc.</t>
  </si>
  <si>
    <t>60025778;60025522;60009037;60002959;60000251;101027208</t>
  </si>
  <si>
    <t>Ortiz S.</t>
  </si>
  <si>
    <t>A high-power Ka-band quasi-optical amplifier array</t>
  </si>
  <si>
    <t>S0018948002011602</t>
  </si>
  <si>
    <t>10.1109/22.982228</t>
  </si>
  <si>
    <t>2-s2.0-0036474031</t>
  </si>
  <si>
    <t>['unit cell', 'tight packing', 'presented based', 'positive feedback', 'parasitic coupling', 'locking signal', 'locked signals', 'locked phased', 'ideally suited', 'electromagnetic coupling', 'cpw side', 'compact single', 'compact design', 'centered behind', 'case front', 'back ratio', 'array architectures', '81 ghz', '6 mm', '6 dbm', '5 dbc', '20 db', '15 db']</t>
  </si>
  <si>
    <t>A compact single-layer coplanar waveguide (CPW)-fed active patch antenna oscillator at 9.81 GHz is presented based on a commercially available GaAs FET, which is centered behind the patch for tight packing. The positive feedback for the oscillation is accomplished through twin-slot aperture coupling to the patch. This results in a design having its longest dimension equal to 26.6 mm at 9.81 GHz. A low-power injection signal is applied to stabilize the oscillation through parasitic coupling at the CPW side of the circuit. This parasitic coupling is achieved by electromagnetic coupling of the locking signal to the gate of the FET. The measured effective isotropic radiated power is 19.6 dBm, whereas the worse-case front-to-back ratio is about 15 dB with the cross-polarized fields better than -20 dB at broadside. The measured phase noise of the unlocked and locked signals are -63.28 and -107.5 dBc/Hz, respectively, at a 100-kHz offset away from the carrier. This compact design is ideally suited as a unit cell in injection-locked phased-array architectures.</t>
  </si>
  <si>
    <t>481-486</t>
  </si>
  <si>
    <t>60016849;60089889-60016849</t>
  </si>
  <si>
    <t>Dundas;Toronto</t>
  </si>
  <si>
    <t>IEEE Canada;University of Toronto</t>
  </si>
  <si>
    <t>60089889;60016849</t>
  </si>
  <si>
    <t>A compact CPW-based single-layer injection-locked active antenna for array applications</t>
  </si>
  <si>
    <t>S0018948002011584</t>
  </si>
  <si>
    <t>10.1109/22.982227</t>
  </si>
  <si>
    <t>2-s2.0-0036474328</t>
  </si>
  <si>
    <t>['wave mode', 'wave frequencies', 'tem modes', 'slot arrays', 'simultaneous reduction', 'reduce coupling', 'proposed structures', 'proposed arrays', 'phase cancellation', 'patterns unidirectional', 'nominal frequency', 'meander lines', 'maximum gain', 'low cross', 'line model', 'latter case', 'intuitive transmission', 'high gain', 'dominant surface', 'air bridges', '8 ghz']</t>
  </si>
  <si>
    <t>Integrated-circuit antennas | Meander lines | Millimeter waves | Series feeding | Slot arrays | Surface waves | Wireless links</t>
  </si>
  <si>
    <t>This paper introduces new techniques and architectures for the implementation of linear slot arrays on electrically thick dielectric substrates at millimeter-wave frequencies. The slot arrays are fed by a coplanar waveguide series line and lead to high gain by utilizing the phase cancellation technique to reduce coupling to the dominant surface-wave mode. Unlike traditional designs, no meander lines are used in the proposed structures, easing their fabrication by eliminating the need for air bridges and leading to patterns with low cross-polarization and high gain. In addition, the option of including a backing ground reflector to render the patterns unidirectional is explored and implemented. In this latter case, it is shown that simultaneous reduction of the dominant surface-wave and TEM modes through phase cancellation can be achieved. The design of the proposed arrays is based on an intuitive transmission-line model, which enables the implementation of arrays with a gradual current taper and, thus, maximum gain. This study is verified experimentally around a nominal frequency of 27.8 GHz.</t>
  </si>
  <si>
    <t>517-528</t>
  </si>
  <si>
    <t>60016849;60016849;60000251-60016849</t>
  </si>
  <si>
    <t>7103348897;6508309300;7004469751</t>
  </si>
  <si>
    <t>Qiu, Meide;Simcoe, Michael;Eleftheriades, George V.</t>
  </si>
  <si>
    <t>Toronto;New York</t>
  </si>
  <si>
    <t>University of Toronto;IEEE</t>
  </si>
  <si>
    <t>60016849;60000251</t>
  </si>
  <si>
    <t>Qiu M.</t>
  </si>
  <si>
    <t>High-gain meanderless slot arrays on electrically thick substrates at millimeter-wave frequencies</t>
  </si>
  <si>
    <t>S001894800201164X</t>
  </si>
  <si>
    <t>10.1109/22.982231</t>
  </si>
  <si>
    <t>2-s2.0-0036474399</t>
  </si>
  <si>
    <t>Space and Naval Warfare Systems Command</t>
  </si>
  <si>
    <t>PMW-163</t>
  </si>
  <si>
    <t>SPAWAR</t>
  </si>
  <si>
    <t>['‚ âà2', 'switching properties', 'switching measurements', 'series isolation', 'rise times', 'rf sweep', 'rf power', 'repetition period', 'reconfigurable antennas', 'proper functioning', 'pipins make', 'pipins hot', 'pipins ),', 'n switch', 'much greater', 'low insertion', 'injection p', 'injected charge', 'hot switching', 'first time', 'fall times', 'electromagnetic isolation', 'device capacitance', 'control lines', '5 œºs', '4 db', '200 w', '180 w', '1 œºs']</t>
  </si>
  <si>
    <t>Optical switches | Optolectronic devices | RF diodes | RF switches</t>
  </si>
  <si>
    <t>The high RF power-switching properties of the photo-injection p-i-n switch (PIPINS), an optically controlled RF switch, are investigated. Proper functioning of a PIPINS as a low insertion-loss RF switch requires that it operates as a photoconductor, where the photo-injected charge is much greater than the RF sweep out charge. Insertion loss using 650-mW optical power was &lt;0.4 dB at RF (VHF-UHF) power in excess of 200 W, and devices successfully standoff 200-W incident RF power with the series isolation being determined by the device capacitance (e.g., 225 fF). PIPINS hot-switching measurements are reported for the first time, with output RF power up to 180 W at low duty cycle, rise times of 1 Œºs, and fall times for a series shunt switch of ‚âà2.5 Œºs. The RF power for hot switching a PIPINS is limited by a latch-on effect, which is dependent on a variety of parameters, including duty cycle and repetition period, consistent with thermally generated carriers contributing to the latch-on effect. The switching properties of PIPINS make them a candidate for high RF power applications such as reconfigurable antennas, where electromagnetic isolation of the switch and control lines are critical.</t>
  </si>
  <si>
    <t>413-419</t>
  </si>
  <si>
    <t>60032503;60032503;60032503;60032503-60076696;60000251-60018926;60032503-101706751</t>
  </si>
  <si>
    <t>57198140087;6507861532;57209589635;6701801186;7407034642;57218984936</t>
  </si>
  <si>
    <t>Jacobs, E. W.;Fogliatti, D. W.;Nguyen, H.;Albares, D. J.;Chang, C. T.;Sun, C. K.</t>
  </si>
  <si>
    <t>United States;United States;United States;United States;United States</t>
  </si>
  <si>
    <t>San Diego;San Diego;San Diego;New York;San Diego</t>
  </si>
  <si>
    <t>Peregrine Semiconductor;Space and Naval Warfare Systems Center San Diego;San Diego State University;IEEE;Lightwave Solutions Inc.</t>
  </si>
  <si>
    <t>60076696;60032503;60018926;60000251;101706751</t>
  </si>
  <si>
    <t>Jacobs E.W.</t>
  </si>
  <si>
    <t>Photo-injection p-i-n diode switch for high-power RF switching</t>
  </si>
  <si>
    <t>S0018948002011523</t>
  </si>
  <si>
    <t>10.1109/22.982217</t>
  </si>
  <si>
    <t>2-s2.0-0036474410</t>
  </si>
  <si>
    <t>['wide range', 'wave series', 'rectangular waveguide', 'practical applications', 'paper describes', 'numerical integration', 'mode filters', 'modal analysis', 'great value', 'expansion technique', 'design examples', 'commercial software']</t>
  </si>
  <si>
    <t>Antenna feeds | Mode-matching method | Waveguide components | Waveguide filter</t>
  </si>
  <si>
    <t>This paper describes a novel modal analysis of a circular-to-rectangular waveguide T-junction and its application to the design of circular waveguide dual-mode filters with a sidewall coupling iris. The analysis is based on the newly developed finite plane-wave series-expansion technique and the concept of the extended boundary condition. The combination of the two concepts greatly facilitates the modal analysis of complex boundary value problems and eliminates the numerical integration. The proposed modal analysis has been verified both by experiments and commercial software for a wide range of parameters. Design examples of I/O structures for a set of channel filters demonstrate the great value of the new modal analysis scheme in practical applications.</t>
  </si>
  <si>
    <t>465-473</t>
  </si>
  <si>
    <t>60000251-60002798;60000251-60013738;60013738-60060695</t>
  </si>
  <si>
    <t>7404507474;8220287000;6505834618</t>
  </si>
  <si>
    <t>Wu, Ke Li;Yu, Ming;Sivadas, Apu</t>
  </si>
  <si>
    <t>Canada;Canada;Hong Kong;United States</t>
  </si>
  <si>
    <t>Burlington;Cambridge;Hong Kong;New York</t>
  </si>
  <si>
    <t>Gennum Corporation;COM DEV Ltd;Chinese University of Hong Kong;IEEE</t>
  </si>
  <si>
    <t>60060695;60013738;60002798;60000251</t>
  </si>
  <si>
    <t>Wu K.</t>
  </si>
  <si>
    <t>A novel modal analysis of a circular-to-rectangular waveguide T-junction and its application to design of circular waveguide dual-mode filters</t>
  </si>
  <si>
    <t>S0018948002011535</t>
  </si>
  <si>
    <t>10.1109/22.982225</t>
  </si>
  <si>
    <t>2-s2.0-0036474513</t>
  </si>
  <si>
    <t>['wireless links', 'two types', 'spectral efficiency', 'receive antennas', 'promising techniques', 'previous work', 'fading channel', 'different numbers', 'delay spread', 'currently one', 'blast ).', 'also provided']</t>
  </si>
  <si>
    <t>Antenna arrays | Frequency-selective fading | Layered space-time processing | Spectral efficiency | Time delay spread | Wireless systems</t>
  </si>
  <si>
    <t>Currently one of the most promising techniques for realizing high spectral efficiencies over wireless links is Vertical-Bell Laboratories Layered Space-Time (V-BLAST). This technique employs multi-element antenna arrays at both the transmitter and receiver to increase the spectral efficiency. In this letter, and in contrast to previous work, we consider the performance of V-BLAST in a frequency-selective fading channel. In particular, we investigate the effect of delay spread on V-BLAST with various QAM modulation formats and different numbers of transmit and receive antennas for two types of delay spread distributions. Comparisons with a flat-fading channel are also provided.</t>
  </si>
  <si>
    <t>196-199</t>
  </si>
  <si>
    <t>60008592;60000251-60008592;60000251-60008592</t>
  </si>
  <si>
    <t>6602503946;55666697100;7006019510</t>
  </si>
  <si>
    <t>Boubaker, Nejib;Letaief, Khaled Ben;Murch, Ross D.</t>
  </si>
  <si>
    <t>Hong Kong;New York</t>
  </si>
  <si>
    <t>Hong Kong University of Science and Technology;IEEE</t>
  </si>
  <si>
    <t>60008592;60000251</t>
  </si>
  <si>
    <t>Boubaker N.</t>
  </si>
  <si>
    <t>Performance of BLAST over frequency-selective wireless communication channels</t>
  </si>
  <si>
    <t>S0090677802013648</t>
  </si>
  <si>
    <t>10.1109/26.983316</t>
  </si>
  <si>
    <t>2-s2.0-0036474640</t>
  </si>
  <si>
    <t>Ministry of Information and Communication</t>
  </si>
  <si>
    <t>2000-S-043-2</t>
  </si>
  <si>
    <t>MIC</t>
  </si>
  <si>
    <t>['well known', 'two outputs', 'shot window', 'shot ldd', 'right piece', 'random variables', 'promising approach', 'present bit', 'output snr', 'obtained pdfs', 'noise ratio', 'next bit', 'multiuser detection', 'mathematical analysis', 'low complexity', 'left piece', 'largest signal', 'far resistance', 'fading channels', 'direct sequence', 'detector uses', 'delay required', 'conventional ldd', 'conventional detectors', 'computational complexity', 'another one']</t>
  </si>
  <si>
    <t>Code division multiple access | Multiuser detection | One-shot linear decorrelating detector | Selection diversity</t>
  </si>
  <si>
    <t>It is well known that conventional detectors of direct sequence-code division multiple access systems are interference-limited; Multiuser detection has been considered as a promising approach to combat this problem. Since an optimal multiuser detector is too complex to implement, several suboptimal multiuser detector techniques have been developed. The one-shot linear decorrelating detector (LDD) was proposed to reduce the computational complexity and delay required in the conventional LDD, but it still require high complexity. Another one-shot LDD with low complexity was proposed. To improve its performance, this detector uses a maximal ratio combining (MRC) at the two outputs of the left piece of the present bit and the right piece of the next bit in an one-shot window; hereafter this detector is called as a one-shot LDD with post. MRC. In spite of the aid of MRC, the performance of the one-shot LDD with post. MRC is worse than the one-shot LDD. To overcome this problem, we propose the one-shot LDD with pre-SDC/post-MRC that employs selection diversity combining (SDC) with multiple antenna elements in the front of the one-shot LDD with post. MRC. In asynchronous random code division multiple access systems over fading channels, the largest signal-to-noise ratio (SNR) of SDC, near-far resistance (NFR) of the one-shot LDD, and the output SNR of MRC are random variables. We derive the probability density functions (PDFs) for these random variables and calculate the bit error rate) of the proposed detector using the obtained PDFs. In comparison of mathematical analysis and computer simulation results, we observe good agreement.</t>
  </si>
  <si>
    <t>257-263</t>
  </si>
  <si>
    <t>IEEE Journal on Selected Areas in Communications</t>
  </si>
  <si>
    <t>60001558;60001558</t>
  </si>
  <si>
    <t>8879380700;7601584701</t>
  </si>
  <si>
    <t>Lee, Sok Kyu;Kim, Seong Rag</t>
  </si>
  <si>
    <t>Lee S.</t>
  </si>
  <si>
    <t>A one-shot LDD with pre-SDC/post-MRC for random CDMA over asynchronous rayleigh channels</t>
  </si>
  <si>
    <t>S0733871602010077</t>
  </si>
  <si>
    <t>10.1109/49.983339</t>
  </si>
  <si>
    <t>2-s2.0-0036474642</t>
  </si>
  <si>
    <t>ECS-9979448</t>
  </si>
  <si>
    <t>['user case', 'time beamformer', 'sufficiently slow', 'simulation results', 'signal transmission', 'schemes proposed', 'rank space', 'optimal scheme', 'optimal multi', 'one space', 'multiuser applications', 'error probability', 'delayed version', 'channel variations', 'channel state', 'channel modes', 'antenna wide', 'also derived', '1 beamformer']</t>
  </si>
  <si>
    <t>Antenna arrays | Diversity signaling | Feedback | Multipath | Spread spectrum communication systems | Transmit beamforming</t>
  </si>
  <si>
    <t>Optimal multi-antenna wide-band signaling schemes are derived for multipath channels assuming perfect channel state information at the transmitter. The scheme that minimizes the bit-error probability in the single-user case is a rank-one space-time beamformer which focuses the signal transmission in the direction of the most dominant channel mode. Several suboptimal variations are discussed for multiuser applications. The optimal signaling scheme given channel statistics at the transmitter is also derived. The optimal scheme in this case is a full-rank space-time beamformer that transmits on all channel modes. Analysis and simulation results are used to compare the schemes proposed in this paper. Finally, we discuss the optimal signaling scheme when a delayed version of the channel state is available at the transmitter. It is shown that in this case the optimal scheme Is a rank-1 beamformer when the channel variations are sufficiently slow and is a full rank beamformer in a sufficiently fast fading channel.</t>
  </si>
  <si>
    <t>341-353</t>
  </si>
  <si>
    <t>60015272;60000251-60032179;60000251-60032179</t>
  </si>
  <si>
    <t>6603548095;7006280121;7006765697</t>
  </si>
  <si>
    <t>Onggosanusi, Eko N.;Sayeed, Akbar M.;Van Veen, Barry D.</t>
  </si>
  <si>
    <t>Madison;Dallas;New York</t>
  </si>
  <si>
    <t>University of Wisconsin-Madison;Texas Instruments;IEEE</t>
  </si>
  <si>
    <t>60032179;60015272;60000251</t>
  </si>
  <si>
    <t>Optimal antenna diversity signaling for wide-band systems utilizing channel side information</t>
  </si>
  <si>
    <t>S0090677802013673</t>
  </si>
  <si>
    <t>10.1109/26.983329</t>
  </si>
  <si>
    <t>2-s2.0-0036474713</t>
  </si>
  <si>
    <t>['significant signal', 'relative performance', 'noise ratio', 'free environment', 'considered using']</t>
  </si>
  <si>
    <t>Adaptive array | Decision feedback equalizer | Indoor wireless communications | Multibeam antenna</t>
  </si>
  <si>
    <t>The relative performance of a number of different base station (BS) beamformer/decision feedback equalizer (DFE) configurations for 100-Mb/s quadrature phase shift keying (QPSK) was considered using a clustered statistical indoor propagation model. A significant signal to noise ratio (SNR) improvement was observed for the beamformer case relative to the single omnidirectional antenna case. It was found that tapering was not beneficial in time division multiple access (TDMA) interference-free environment.</t>
  </si>
  <si>
    <t>192-194</t>
  </si>
  <si>
    <t>60000251-60021032-100436815;60021032;60019647-60015099</t>
  </si>
  <si>
    <t>7404989910;7101699285;7004647469</t>
  </si>
  <si>
    <t>Li, Kuo Hui;Ingram, Mary Ann;Rausch, Ekkehart Otto</t>
  </si>
  <si>
    <t>Atlanta;Atlanta;Atlanta;New York;Redmond</t>
  </si>
  <si>
    <t>Georgia Institute of Technology;Georgia Tech Research Institute;IEEE;Metawave Communications</t>
  </si>
  <si>
    <t>60021032;60019647;60015099;60000251;100436815</t>
  </si>
  <si>
    <t>Multibeam antennas for indoor wireless communications</t>
  </si>
  <si>
    <t>S0090677802013545</t>
  </si>
  <si>
    <t>10.1109/26.983314</t>
  </si>
  <si>
    <t>2-s2.0-0036474714</t>
  </si>
  <si>
    <t>HKUST6048/00E</t>
  </si>
  <si>
    <t>['multiple output', 'demonstrated quantitatively', 'constellation size', 'channel estimation', 'asymptotic form', 'antenna system', 'antenna configuration', 'analytic bound']</t>
  </si>
  <si>
    <t>Constellation | MIMO | MLD | Symbol error rate</t>
  </si>
  <si>
    <t>In this letter, we provide an analysis of the performance of maximum likelihood detection (MLD) over flat fading channels in a wireless multiple input-multiple output (MIMO) antenna system. A fight union bound with an asymptotic form on the probability of symbol error rate (SER) for MIMO MLD systems with two-dimensional signal constellations (such as QAM and PSK) is introduced. Using this analytic bound, performance of the MIMO antenna system is demonstrated quantitatively with respect to channel estimation, constellation size, and antenna configuration.</t>
  </si>
  <si>
    <t>187-191</t>
  </si>
  <si>
    <t>60008592;60000251-60008592</t>
  </si>
  <si>
    <t>57203249729;7006019510</t>
  </si>
  <si>
    <t>Zhu, Xu;Murch, Ross D.</t>
  </si>
  <si>
    <t>Zhu X.</t>
  </si>
  <si>
    <t>Performance analysis of maximum likelihood detection in a MIMO antenna system</t>
  </si>
  <si>
    <t>S0090677802013521</t>
  </si>
  <si>
    <t>10.1109/26.983313</t>
  </si>
  <si>
    <t>2-s2.0-0036474742</t>
  </si>
  <si>
    <t>['user link', 'transmit antennas', 'time coding', 'simple minimum', 'signals designed', 'resistant modulation', 'previons approaches', 'ml detection', 'major impairment', 'joint signal', 'detection achieves', 'centralized control', 'base station', 'bandwidth expansion']</t>
  </si>
  <si>
    <t>Group detection | Multiple transmit antennas | Multiuser detection | Multiuser signal design</t>
  </si>
  <si>
    <t>Signals designed for transmission over multiple transmit antennas are capable for achieving significant capacity gain. Traditional approaches aim at improving the single-user link with a centralized control over the set of transmit antennas. In this paper, by considering a set of independent and synchronized users communicating with the base station on the up-link, the joint signal can be viewed as space-time coded signal without a centralized control. Co-channel/inter-antenna interference presents a major impairment that limits the capacity. We propose a novel multiuser signal structure called interference-resistant modulation (IRM) to improve performance without coding nor bandwidth expansion. IRM can also be combined with fading-resistant modulation or space-time coding to yield additional gain when each user employs multiple transmit antennas. We prove that, both analytically and by simulations, the IRM with maximum-likelihood (ML) detection achieves the single-user performance asymptotically. Furthermore, to reduce the prohibitive complexity posed by ML detection, we propose a simple minimum-mean-square-error based precombining group detector and an interference cancellation scheme. It is shown that the proposed detector combined with IRM provides significant improvement over previons approaches.</t>
  </si>
  <si>
    <t>320-329</t>
  </si>
  <si>
    <t>60089889-60016849;60089889-60016849</t>
  </si>
  <si>
    <t>7101727376;7004889537</t>
  </si>
  <si>
    <t>Ng, Benjamin K.;Sousa, Elvino S.</t>
  </si>
  <si>
    <t>Ng B.</t>
  </si>
  <si>
    <t>On bandwidth-efficient multiuser-space-time signal design and detection</t>
  </si>
  <si>
    <t>S0733871602010065</t>
  </si>
  <si>
    <t>10.1109/49.983348</t>
  </si>
  <si>
    <t>2-s2.0-0036474778</t>
  </si>
  <si>
    <t>DAAG55-98-1-0336</t>
  </si>
  <si>
    <t>['training symbols', 'selective channels', 'random processes', 'letter proposes', 'doppler shifts', 'diversity gains', 'coded transmissions', 'channel tracking', 'arise due']</t>
  </si>
  <si>
    <t>Diversity methods | Kalman filtering | Space-time codes | Transmit antennas</t>
  </si>
  <si>
    <t>This letter proposes a novel decoding scheme for Alamouti's space-time (ST) coded transmissions over time-selective fading channels that arise due to Doppler shifts and carrier frequency offsets. Modeling the time-selective channels as random processes, we employ Kalman filtering for channel tracking in order to enable ST decoding with diversity gains. Computer simulations confirm that the proposed scheme exhibits robustness to time-selectivity with a few training symbols.</t>
  </si>
  <si>
    <t>183-186</t>
  </si>
  <si>
    <t>60029445;60029445;60000251-60029445</t>
  </si>
  <si>
    <t>56373660100;7404549306;36049280600</t>
  </si>
  <si>
    <t>Liu, Zhiqiang;Ma, Xiaoli;Giannakis, Georgios B.</t>
  </si>
  <si>
    <t>Minneapolis;New York</t>
  </si>
  <si>
    <t>University of Minnesota Twin Cities;IEEE</t>
  </si>
  <si>
    <t>60029445;60000251</t>
  </si>
  <si>
    <t>Space-time coding and Kalman filtering for time-selective fading channels</t>
  </si>
  <si>
    <t>S0090677802013697</t>
  </si>
  <si>
    <t>10.1109/26.983312</t>
  </si>
  <si>
    <t>2-s2.0-0036474798</t>
  </si>
  <si>
    <t>['yet provide', 'various modes', 'unifying framework', 'timing estimation', 'time djversities', 'simultaneous channel', 'signal combining', 'processing capabilities', 'options ranging', 'new class', 'multiple mixed', 'multiple antennas', 'linear receivers', 'interference rejection', 'increased utilization', 'improved performance', 'ic detectors', 'ic ).', 'employ linearly', 'complexity tradeoffs', 'attractive performance']</t>
  </si>
  <si>
    <t>Interference rejection | Multiuser detection | Smart antennas | Space-time processing | Spread spectrum multiple access | Suppression or cancellation | Wideband code division multiple access</t>
  </si>
  <si>
    <t>We present a unifying framework for a new class of receivers that employ linearly-constrained interference cancellation (IC). The associated multiuser detectors operate in various modes and options ranging in performance from that of IC detectors to that of linear receivers, yet provide more attractive performance/complexity tradeoffs. They exploit both space and time djversities as well as the array-processing capabilities of multiple antennas and carry out simultaneous channel and timing estimation, signal combining and interference rejection. Additionally, they can operate on both links and in multiple mixed-rate traffic scenarios. The improved performance can be translated to increased utilization of wideband code division multiple access networks, particularly at high data rates.</t>
  </si>
  <si>
    <t>287-302</t>
  </si>
  <si>
    <t>60089889-60005415;60011373-60004661;60089889-60005415</t>
  </si>
  <si>
    <t>7003384623;57200097622;35894775400</t>
  </si>
  <si>
    <t>Affes, Sofi√®ne;Hansen, Henrik;Mermelstein, Paul</t>
  </si>
  <si>
    <t>Canada;Denmark;Canada;Sweden</t>
  </si>
  <si>
    <t>Dundas;Lyngby;Varennes;Stockholm</t>
  </si>
  <si>
    <t>IEEE Canada;Danmarks Tekniske Universitet;Centre √ânergie Mat√©riaux T√©l√©communications;Telefonaktiebolaget LM Ericsson</t>
  </si>
  <si>
    <t>60089889;60011373;60005415;60004661</t>
  </si>
  <si>
    <t>Affes S.</t>
  </si>
  <si>
    <t>Interference subspace rejection: A framework for multiuser detection in wideband CDMA</t>
  </si>
  <si>
    <t>S0733871602010090</t>
  </si>
  <si>
    <t>10.1109/49.983344</t>
  </si>
  <si>
    <t>2-s2.0-0036474799</t>
  </si>
  <si>
    <t>Austrian Science Fund</t>
  </si>
  <si>
    <t>['system parameters', 'physical parameters', 'perfectly known', 'paper deals', 'outage capacity', 'mimo flat', 'mimo case', 'input single', 'input multiple', 'general provide', 'fading channels', 'ergodic capacity', 'division multiplexing', 'delay spread', 'capacity behavior', 'antenna spacing']</t>
  </si>
  <si>
    <t>Broad-band fading channels | Diversity gain | Ergodic capacity | MIMO | Multiplexing gain | OFDM | Outage capacity</t>
  </si>
  <si>
    <t>This paper deals with the capacity behavior of wireless orthogonal frequency-division multiplexing (OFDM)-based spatial multiplexing systems in broad-hand fading environments for the case where the channel is unknown at the transmitter and perfectly known at the receiver. Introducing a physically motivated multiple-input multiple-output (MIMO) broad-band fading channel model, we study the influence of physical parameters such as the amount of delay spread, cluster angle spread, and total angle spread, and system parameters such as the number of antennas and antenna spacing on ergodic capacity and outage capacity. We find that, in the MIMO case, unlike the single-input single-output (SISO) case, delay spread channels may provide advantages over flat fading channels not only in terms of outage capacity but also in terms of ergodic capacity. Therefore, MIMO delay spread channels will in general provide both higher diversity gain and higher multiplexing gain than MIMO flat-fading channels.</t>
  </si>
  <si>
    <t>225-234</t>
  </si>
  <si>
    <t>60000251-60000745-60025858;60000251-100377464-60010348;60000251-60012708</t>
  </si>
  <si>
    <t>7006024277;7004295903;7004920065</t>
  </si>
  <si>
    <t>B√∂lcskei, Helmut;Gesbert, David;Paulraj, Arogyaswami J.</t>
  </si>
  <si>
    <t>Switzerland;United States;Norway;United States;United States;United States</t>
  </si>
  <si>
    <t>Zurich ZH,;Palo Alto;Oslo;Urbana;New York;San Jose</t>
  </si>
  <si>
    <t>ETH Zurich;Stanford University;Universitetet i Oslo;University of Illinois Urbana-Champaign;IEEE;Iospan Wireless Inc.</t>
  </si>
  <si>
    <t>60025858;60012708;60010348;60000745;60000251;100377464</t>
  </si>
  <si>
    <t>On the capacity of OFDM-based spatial multiplexing systems</t>
  </si>
  <si>
    <t>S0090677802013685</t>
  </si>
  <si>
    <t>10.1109/26.983319</t>
  </si>
  <si>
    <t>2-s2.0-0036474835</t>
  </si>
  <si>
    <t>['system capacity', 'receiving antennas', 'rake finger', 'noise ratio', 'incoming signal', 'fast adaptation', 'desired user', 'demodulation process', 'cochannel interference', 'analysis show', 'also proposed']</t>
  </si>
  <si>
    <t>Beamforming | Code division multiple access | Multiuser detection | Spread spectrum | Third-generation wireless</t>
  </si>
  <si>
    <t>In this paper, a simple direct sequence-code division multiple access receiver that combines adaptive beamforming with parallel interference cancellation in a multipath fading channel is proposed and analyzed. A fast adaptation, conjugate gradient algorithm is used to find the optimum beamformer weights. By beamforming, the desired user's signal is enhanced and the cochannel interference from other directions is reduced. For in-beam multiple access interference reduction, a parallel interference canceller is used in each RAKE finger. In the demodulation process, we propose a new demodulation method in which the incoming signal is correlated with the effecting spreading code rather than the physical spreading code called effective matched filter. A new combining method called equivalent maximal ratio combining is also proposed and analyzed. The average uncoded bit error rate as a function of the average antenna signal-to-noise ratio and the number of receiving antennas is examined in a frequency selective Rayleigh fading channel for all proposed receiver structures. Both simulation and analysis show an increase in system capacity as a function of the number of antennas and the number of interferers canceled per finger.</t>
  </si>
  <si>
    <t>248-256</t>
  </si>
  <si>
    <t>60104032;60017536</t>
  </si>
  <si>
    <t>7103398183;7004856946</t>
  </si>
  <si>
    <t>Mohamed, Nermin A.;Dunham, James George</t>
  </si>
  <si>
    <t>Research Triangle Park;Dallas</t>
  </si>
  <si>
    <t>Nortel Networks Inc.;Southern Methodist University</t>
  </si>
  <si>
    <t>Mohamed N.</t>
  </si>
  <si>
    <t>A low-complexity combined antenna array and interference cancellation DS-CDMA receiver in multipath fading channels</t>
  </si>
  <si>
    <t>S0733871602010053</t>
  </si>
  <si>
    <t>10.1109/49.983336</t>
  </si>
  <si>
    <t>2-s2.0-0036474837</t>
  </si>
  <si>
    <t>['transmission power', 'target signal', 'system capacity', 'spreading factor', 'reverse link', 'replica generation', 'outer loop', 'multiuser environment', 'mobile station', 'method suitable', 'matched filter', 'mai even', 'experimentally evaluated', 'db compared', 'channel estimation', 'cell coverage', 'battery life', 'average ber', 'approximately 2', 'also proposed', 'active users']</t>
  </si>
  <si>
    <t>Channel estimation | Direct sequence-code division multiple access | Interference canceller | Transmission power control</t>
  </si>
  <si>
    <t>A three-stage coherent multistage interference canceller (COMSIC) employing pilot symbol-assisted (PSA) channel estimation for replica generation of multiple access interference (MAI) is implemented and its performance in the presence of frequency selective multipath fading is experimentally evaluated by a multipath fading simulator. A fast transmission power control (TPC) method suitable for COMSIC is also proposed, in which the signal-to-interference plus background noise power ratio (SIR) at the matched filter (MF) based Rake receiver is measured to achieve a short TPC delay and the target signal-to-interference ratio value is compensated by an outer loop so that the measured block error rate (BLER) is equal to the prescribed target value. The experimental results show that as expected the COMSIC satisfactorily reduces the MAI even when the number of active users is equal to the spreading factor in a multipath fading environment, and thus, improves the bit error rate (BER) performance in a multiuser environment. The results also show that the proposed fast TPC method with a two-slot delay associated with COMSIC works satisfactorily and the combination of COMSIC and fast TPC significantly decreases the transmission power of a mobile station (required transmission power of a mobile station with COMSIC at the average BER of 10 -3 is decreased by approximately 2.0 (3.0) dB compared with the MF-based Rake receiver with (without) antenna diversity reception). This extends the cell coverage, battery life, and increases the system capacity in the reverse link.</t>
  </si>
  <si>
    <t>433-444</t>
  </si>
  <si>
    <t>60000251-60025555;60025555;60025555;60000251-60008435</t>
  </si>
  <si>
    <t>55411183500;35560451600;7007165309;7103400688</t>
  </si>
  <si>
    <t>Sawahashi, Mamoru;Higuchi, Kenichi;Andoh, Hidehiro;Adachi, Fumiyuki</t>
  </si>
  <si>
    <t>Tokyo;Sendai;New York</t>
  </si>
  <si>
    <t>Nippon Telegraph and Telephone Corporation;Tohoku University;IEEE</t>
  </si>
  <si>
    <t>60025555;60008435;60000251</t>
  </si>
  <si>
    <t>Sawahashi M.</t>
  </si>
  <si>
    <t>Experiments on pilot symbol-assisted coherent multistage interference canceller for DS-CDMA mobile radio</t>
  </si>
  <si>
    <t>S0733871602009939</t>
  </si>
  <si>
    <t>10.1109/49.983369</t>
  </si>
  <si>
    <t>2-s2.0-0036474880</t>
  </si>
  <si>
    <t>['uplink transmission', 'uplink signal', 'two schemes', 'transmit diversity', 'theoretically verified', 'symbol error', 'slot basis', 'significant gain', 'order moments', 'nonmulticode scheme', 'newly designed', 'multimedia traffics', 'multidimensional signaling', 'multidimensional signal', 'maximum rate', 'interference ratio', 'incoming traffics', 'frame transmission', 'easily changed', 'diversity gain', 'compact form', 'chip rate', 'ber ).', 'band cdma', 'average probability', 'achieving high']</t>
  </si>
  <si>
    <t>Diversity gain | Multicode DS-CDMA | Multidimensional signaling | Two-branch transmit diversity</t>
  </si>
  <si>
    <t>Multidimensional signaling is newly designed to provide a diversity gain of order 2 using two transmit antennas in uplink transmission of wide-band CDMA (W-CDMA) while achieving high and multiple data rates at the same time. The rate can be easily changed on the slot basis in a frame transmission by adapting the order of multidimensional signaling to the incoming traffics. The multidimensional signaling of order zero simply reduces to conventional multicode scheme, so there exists a tradeoff between rate and complexity. Also, the use of multi-dimensional signaling results in far reduced envelope variations at the maximum rate. With the transmit diversity, the uplink signal-to-interference ratio (SIR) will be further stabilized to meet the requirements of multimedia traffics. Statistics of interferences are characterized in terms of their second- and fourth-order moments from which diversity gain is theoretically verified. For realistic multipath fading channels, considering both equal and unequal average path powers, the average probability of symbol error is obtained in compact form, in which the two schemes, multidimensional signaling with and without transmit diversity are compared, and then with nonmulticode scheme in view of the bit error rate (BER). Numerical and simulation results show that the multidimensional signal with transmit diversity provides a significant gain over that with no diversity, and furthermore outperforms nonmulticode scheme subject to the same signal energy per bit and chip rate.</t>
  </si>
  <si>
    <t>262-275</t>
  </si>
  <si>
    <t>60000251-60027652;60000251-60003122</t>
  </si>
  <si>
    <t>35476060100;35512012600</t>
  </si>
  <si>
    <t>Kim, Dong In;Bhargava, Vijay K.</t>
  </si>
  <si>
    <t>South Korea;Canada;United States</t>
  </si>
  <si>
    <t>Seoul;Victoria;New York</t>
  </si>
  <si>
    <t>University of Seoul;University of Victoria;IEEE</t>
  </si>
  <si>
    <t>60027652;60003122;60000251</t>
  </si>
  <si>
    <t>Kim D.I.</t>
  </si>
  <si>
    <t>Combined multidimensional signaling and transmit diversity for high-rate wide-band CDMA</t>
  </si>
  <si>
    <t>S0090677802013612</t>
  </si>
  <si>
    <t>10.1109/26.983322</t>
  </si>
  <si>
    <t>2-s2.0-0036474903</t>
  </si>
  <si>
    <t>Centre National de la Recherche Scientifique</t>
  </si>
  <si>
    <t>['type mirror', 'quality factor', 'h plane', 'frequency selectivity', 'focusing effect', 'directly correlated', 'cavity could', 'beam pattern', 'arguments based', 'angular selectivities', '12 ¬∞']</t>
  </si>
  <si>
    <t>Dielectric Bragg mirror | Fabry-P√©rot cavity | High directive antenna</t>
  </si>
  <si>
    <t>We investigate the origin of the directivity of a dipole antenna embedded in a dielectric slab Fabry-P√©rot cavity. It is shown that the focusing effect is due to the angular selection rules in the Bragg-type mirror and is directly correlated to the frequency selectivity of the cavity. For a 6 GHz resonant device, having a quality factor of 100, the aperture of the beam pattern (E-H plane) is close to 12¬∞ in agreement with the arguments based on frequency and angular selectivities. Hence, this kind of cavity could be used in free-space based communication links.</t>
  </si>
  <si>
    <t>48-50</t>
  </si>
  <si>
    <t>57204258888;6602253341;7003406276;7004899470</t>
  </si>
  <si>
    <t>Akalin, T.;Danglot, J.;Vanb√©sien, O.;Lippens, D.</t>
  </si>
  <si>
    <t>Akalin T.</t>
  </si>
  <si>
    <t>A highly directive dipole antenna embedded in a Fabry-P√©rot type cavity</t>
  </si>
  <si>
    <t>S1531130902018184</t>
  </si>
  <si>
    <t>10.1109/7260.982873</t>
  </si>
  <si>
    <t>2-s2.0-0036475960</t>
  </si>
  <si>
    <t>['wireless lans', 'widespread use', 'traditionally confined', 'rival groups', 'confusing question']</t>
  </si>
  <si>
    <t>Wireless LANs are traditionally confined to warehouses and factories. Today, such systems are being installed in offices, homes, and even public spaces. However, the widespread use of such systems is being hindered by the confusing question of which upgrade to use. Fortunately, the IEEE, government, as well as rival groups are working to fix this.</t>
  </si>
  <si>
    <t>LANs with no wires, but strings still attached</t>
  </si>
  <si>
    <t>2-s2.0-0036475997</t>
  </si>
  <si>
    <t>['total losses', 'resonance frequency', 'mwm accounts', 'experimental results', 'bandwidth computed', '037œª g']</t>
  </si>
  <si>
    <t>Microstrip antennas | Rectangular antennas | Thick patch</t>
  </si>
  <si>
    <t>We report an improved cavity model called modified Wolff model (MWM) to compute the resonance frequency of a rectangular patch antenna on the thick PTFE substrate (0.037Œª g-0.229Œª g). The MWM accounts for the effect of anistropy and total losses on the resonance frequency, therefore it has a maximum deviation 2% against the experimental results. The previous cavity model, the multiport cavity model, and MOM based commercial software, Ensemble, compute resonance frequency with deviation between 4%-36%. Results on the bandwidth computed by these models have also been compared against the experimental results.</t>
  </si>
  <si>
    <t>60-62</t>
  </si>
  <si>
    <t>60000251-60029284;60029284</t>
  </si>
  <si>
    <t>7401937908;22935760300</t>
  </si>
  <si>
    <t xml:space="preserve">Verma, A. K.;Nasimuddin, </t>
  </si>
  <si>
    <t>India;United States</t>
  </si>
  <si>
    <t>New Delhi;New York</t>
  </si>
  <si>
    <t>University of Delhi;IEEE</t>
  </si>
  <si>
    <t>60029284;60000251</t>
  </si>
  <si>
    <t>Verma A.</t>
  </si>
  <si>
    <t>Resonance frequency and bandwidth of rectangular microstrip antenna on thick substrate</t>
  </si>
  <si>
    <t>S1531130902018226</t>
  </si>
  <si>
    <t>10.1109/7260.982877</t>
  </si>
  <si>
    <t>2-s2.0-0036476370</t>
  </si>
  <si>
    <t>University of New South Wales</t>
  </si>
  <si>
    <t>UNSW</t>
  </si>
  <si>
    <t>['new sttcs', 'determinant criteria']</t>
  </si>
  <si>
    <t>Diversity | Fading channels | MIMO | Space-time codes</t>
  </si>
  <si>
    <t>It has been established that the appropriate design parameters for space-time trellis code (STTC) in quasi-static flat Rayleigh fading channels are the rank and determinant criteria or the Euclidean distance criterion, depending on the value of the overall diversity gain. In this letter, we propose two groups of new STTCs with more than two transmit antennas based on these two design criteria, respectively. These new STTCs are shown to achieve large performance improvements over the ones with two transmit antennas.</t>
  </si>
  <si>
    <t>67-69</t>
  </si>
  <si>
    <t>60000251-60090755;60000251-60090755;60000251-60028333;60000251-60090755</t>
  </si>
  <si>
    <t>55558053100;7004279281;55549083700;7402101629</t>
  </si>
  <si>
    <t>Chen, Zhuo;Vucetic, Branka S.;Yuan, Jinhong;Lo, Ka Leong</t>
  </si>
  <si>
    <t>Sydney;Sydney;New York</t>
  </si>
  <si>
    <t>Faculty of Engineering;UNSW Sydney;IEEE</t>
  </si>
  <si>
    <t>60090755;60028333;60000251</t>
  </si>
  <si>
    <t>Chen Z.</t>
  </si>
  <si>
    <t>Space-time trellis codes for 4-PSK with three and four transmit antennas in quasi-static flat fading channels</t>
  </si>
  <si>
    <t>S108977980201921X</t>
  </si>
  <si>
    <t>10.1109/4234.984696</t>
  </si>
  <si>
    <t>2-s2.0-0036476508</t>
  </si>
  <si>
    <t>['transmit diversity', 'dumb antennas', 'compare smart', 'channel capacity', 'ber performance', 'antenna gain', 'antenna array', 'another approach']</t>
  </si>
  <si>
    <t>FEC coding | Smart antennas | Space-time codes | Transmit diversity</t>
  </si>
  <si>
    <t>We compare two approaches to use multiple transmit antennas in an FEC coded wireless system: Smart antennas use an antenna array to direct a beam in the direction of the dominant transmission path in order to obtain an antenna gain. Another approach is to use multiple transmit antennas for diversity using space-time block codes. Since no knowledge of the channel is required at the transmitter we denote this approach as dumb antennas. Using equivalent single-input channel models we compare smart and dumb antennas in terms of BER performance and channel capacity and discuss under which conditions it is preferable to use multiple transmit antennas for transmit diversity or for beamforming.</t>
  </si>
  <si>
    <t>60019722-60073313;60000251-60019722</t>
  </si>
  <si>
    <t>6701608210;7004425445</t>
  </si>
  <si>
    <t>Bauch, Gerhard;Hagenauer, Joachim</t>
  </si>
  <si>
    <t>Munich;Munich;New York</t>
  </si>
  <si>
    <t>DoCoMo Communications Laboratories Europe GmbH;Technical University of Munich;IEEE</t>
  </si>
  <si>
    <t>60073313;60019722;60000251</t>
  </si>
  <si>
    <t>Bauch G.</t>
  </si>
  <si>
    <t>Smart versus dumb antennas - Capacities and FEC performance</t>
  </si>
  <si>
    <t>S1089779802009808</t>
  </si>
  <si>
    <t>10.1109/4234.984690</t>
  </si>
  <si>
    <t>2-s2.0-0036476513</t>
  </si>
  <si>
    <t>['temperature sensor', 'standard error', 'sep ),', 'moisture density', 'moisture content', 'load cell', 'korean short', 'horn antenna', 'digital voltmeter', 'dielectric properties', 'calibration equation', 'brown rice', '5 ghz', '26 %).', '18 %,']</t>
  </si>
  <si>
    <t>Detector | Dielectric resonator | Microwave attenuation | Moisture content | Moisture density</t>
  </si>
  <si>
    <t>The dielectric properties of Korean short-grain rough rice, brown rice and barley with moisture content ranges of 11% to 27%, 11% to 18%, and 11 to 21%, wet basis, respectively, were characterized to develop a prototype grain moisture meter using microwave attenuation at 10.5 GHz and moisture density. A third-order polynomial regression model was proposed to describe the relationship between dielectric properties and moisture density. The prototype grain moisture meter consisted of a dielectric resonator type oscillator of 10.5 GHz, horn antenna, rectangular sample holder, load cell, temperature sensor, detector, and digital voltmeter. The calibration equation for measurement of grain moisture content was developed and estimated with Korean short-grain rough rice (12% to 26%). The coefficient of determination, standard error of prediction (SEP), and bias were 0.986, 0.52% moisture content and 0.07% moisture content, respectively.</t>
  </si>
  <si>
    <t>72-77</t>
  </si>
  <si>
    <t>IEEE Transactions on Instrumentation and Measurement</t>
  </si>
  <si>
    <t>60028270;60013866;60028270;60013682</t>
  </si>
  <si>
    <t>35196169700;56799189000;25959144800;7101653849</t>
  </si>
  <si>
    <t>Kim, Ki Bok;Kim, Jong Heon;Lee, Seung Seok;Noh, Sang Ha</t>
  </si>
  <si>
    <t>Yusong;Seoul;Seoul</t>
  </si>
  <si>
    <t>Korea Research Institute of Standards and Science;Kwangwoon University;Seoul National University</t>
  </si>
  <si>
    <t>60028270;60013866;60013682</t>
  </si>
  <si>
    <t>Measurement of grain moisture content using microwave attenuation at 10.5 GHz and moisture density</t>
  </si>
  <si>
    <t>S0018945602022969</t>
  </si>
  <si>
    <t>10.1109/19.989904</t>
  </si>
  <si>
    <t>2-s2.0-0036476742</t>
  </si>
  <si>
    <t>['unique definition', 'two types', 'observed differences', 'extinction coefficient', 'based radar']</t>
  </si>
  <si>
    <t>Ice | Radar scattering | Snow</t>
  </si>
  <si>
    <t>The observed differences between normalized radar cross section derived from ground-based versus spaceborn radar data measurements were explained. The explanation was based on a unique definition for the normalized radar cross section. The differences between the two types of radar cross sections were found to increase with a decrease in the range for the ground-based radar and the extinction coefficient.</t>
  </si>
  <si>
    <t>494-496</t>
  </si>
  <si>
    <t>60011373;60013997;60013997;60015457</t>
  </si>
  <si>
    <t>7103274335;7004923974;35513312900;35513627000</t>
  </si>
  <si>
    <t>Baumgartner, Fran√ßois;Munk, Jens;Jezek, Kenneth C.;Gogineni, Sivaprasad</t>
  </si>
  <si>
    <t>United States;United States;Denmark</t>
  </si>
  <si>
    <t>Lawrence;Columbus;Lyngby</t>
  </si>
  <si>
    <t>University of Kansas;Byrd Polar and Climate Research Center;Danmarks Tekniske Universitet</t>
  </si>
  <si>
    <t>60015457;60013997;60011373</t>
  </si>
  <si>
    <t>Baumgartner F.</t>
  </si>
  <si>
    <t>On reconciling ground-based with spaceborne normalized radar cross section measurements</t>
  </si>
  <si>
    <t>S0196289202021277</t>
  </si>
  <si>
    <t>10.1109/36.992818</t>
  </si>
  <si>
    <t>2-s2.0-0036476976</t>
  </si>
  <si>
    <t>['transverse direction', 'surrounding medium', 'reduce ringing', 'real part', 'published results', 'properly loaded', 'paper develops', 'one cell', 'modeling results', 'method since', 'metallic conductor', 'medium averaging', 'lossless medium', 'key factor', 'input impedance', 'horizontal cut', 'field imaging', 'fdtd calculation', 'fdtd approach', 'difference time', 'cylindrical dipole', 'approach suitable', '600 mhz', '50 mhz', '45 db', '20œµ 0', '100 mhz']</t>
  </si>
  <si>
    <t>Borehole radar | Broadband antenna | Finite difference | Imaging while drilling | Input impedance | Subsurface</t>
  </si>
  <si>
    <t>This paper develops a finite-difference time-domain (FDTD) approach suitable for modeling general antenna structures which include cylindrical dipoles. The medium averaging is a key factor of the method since the FDTD grid size is comparable to the dimensions of the antenna. It is essential in the FDTD calculation to account for the effective media seen by different electric field components. The input impedance calculated by the FDTD approach agrees well with the published results for a cylindrical dipole, although only one cell in the transverse direction is assigned as the metallic conductor. This FDTD approach is then used to model and analyze a novel broadband antenna which can be used in a borehole radar system for oil-field imaging while drilling. The antenna is essentially a horizontal cut on a metallic drill collar with a vertical cylindrical dipole placed across the cut and loaded at the ends. Based on the modeling results, we found that a proper resistive loading is the key in order to increase the bandwidth of the antenna and reduce ringing. When properly loaded, the antenna has a fairly flat input impedance ranging from 50 MHz to 600 MHz. The real part of the input impedance varies favorably around 75 Œ©. In addition, the input impedance of the antenna is not very sensitive to the surrounding medium. The simulated antenna radiation of the electric field shows good azimuthal discrimination. For a lossless medium with a permittivity of 20Œµ 0 the front-back ratio climbs from around 15 dB at 100 MHz to about 45 dB at 600 MHz.</t>
  </si>
  <si>
    <t>434-442</t>
  </si>
  <si>
    <t>60000251-60077590;60077590;60000251-60000745</t>
  </si>
  <si>
    <t>57208324753;56274072000;26643168800</t>
  </si>
  <si>
    <t>Chen, Yong Hua;Coates, Richard T.;Chew, Weng Cho</t>
  </si>
  <si>
    <t>Cambridge;Urbana;New York</t>
  </si>
  <si>
    <t>Schlumberger-Doll Research Center;University of Illinois Urbana-Champaign;IEEE</t>
  </si>
  <si>
    <t>60077590;60000745;60000251</t>
  </si>
  <si>
    <t>FDTD modeling and analysis of a broadband antenna suitable for oil-field imaging while drilling</t>
  </si>
  <si>
    <t>S0196289202018806</t>
  </si>
  <si>
    <t>10.1109/36.992807</t>
  </si>
  <si>
    <t>2-s2.0-0036476994</t>
  </si>
  <si>
    <t>['temporal evolution', 'surface effects', 'summer period', 'standard algorithm', 'snow layer', 'results show', 'particular interest', 'new algorithm', 'negligible bias', 'melt period', 'ice pack', 'frequencies similar', 'correlation coefficient', 'central arctic', 'appropriate comparison', 'antenna pattern', 'amsr instrument', '100 %,']</t>
  </si>
  <si>
    <t>Arctic | Passive microwave remote sensing | Sea ice</t>
  </si>
  <si>
    <t>The melt period of the Arctic sea ice cover is of particular interest in studies of climate change due to the albedo feedback mechanisms associated with meltponds and openings in the ice pack. The traditionally used satellite passive microwave sea ice concentration algorithms have deficiencies during the summer months due to the period's highly variable surface properties. A newly developed ice concentration algorithm overcomes some of these deficiencies. It corrects for low ice concentration biases caused by surface effects through the use of 85 GHz data in addition to the commonly used 19 and 37 GHz data and, thus, the definition of an additional ice type representing layering and inhomogeneities in the snow layer. This new algorithm will be the standard algorithm for Arctic sea ice concentration retrievals with the EOS Aqua advanced microwave scanning radiometer (AMSR-E) instrument. In this paper, we evaluate the performance of this algorithm for the summer period of 1996 using data from the special sensor microwave imager (SSM/I) which has frequencies similar to the AMSR instrument. The temporal evolution of summertime passive microwave sea ice signatures are investigated and sea ice concentration retrievals from the standard NASA team and the new algorithm are compared. The results show that the introduction of the additional sea ice type in the new algorithm leads to improved summertime sea ice concentrations. The SSM/I sea ice retrievals are validated using SAR-derived ice concentrations that have been convolved with the SSM/I antenna pattern to ensure an appropriate comparison. For the marginal ice zone, with ice concentrations ranging from 40% to 100%, the correlation coefficient of SAR and SSM/I retrievals is 0.66 with a bias of 5% toward higher SAR ice concentrations. For the central Arctic, where ice concentrations varied between 60% and 100%, the correlation coefficient is 0.87 with a negligible bias.</t>
  </si>
  <si>
    <t>348-356</t>
  </si>
  <si>
    <t>60006337;60000990</t>
  </si>
  <si>
    <t>7004586688;6602983685</t>
  </si>
  <si>
    <t>Markus, Thorsten;Dokken, Sverre T.</t>
  </si>
  <si>
    <t>Greenbelt;Gothenburg</t>
  </si>
  <si>
    <t>NASA Goddard Space Flight Center;Chalmers University of Technology</t>
  </si>
  <si>
    <t>Markus T.</t>
  </si>
  <si>
    <t>Evaluation of late summer passive microwave Arctic sea ice retrievals</t>
  </si>
  <si>
    <t>S0196289202018818</t>
  </si>
  <si>
    <t>10.1109/36.992795</t>
  </si>
  <si>
    <t>2-s2.0-0036476997</t>
  </si>
  <si>
    <t>F30602-97-2-0346</t>
  </si>
  <si>
    <t>['transmit antennas', 'symbol periods', 'sphere packing', 'noise ratio', 'high signal', 'grassmann manifold', 'geometric interpretation', 'every 3', 'db increase', 'corresponding gain', 'coherence time', 'coherence interval', 'capacity gain', 'capacity expression', 'asymptotic capacity', 'accurate estimation']</t>
  </si>
  <si>
    <t>Capacity | Degees of freedom | Multiple antennas | Noncoherent communication | Space-time coding</t>
  </si>
  <si>
    <t>In this paper, we study the capacity of multiple-antenna fading channels. We focus on the scenario where the fading coefficients vary quickly; thus an accurate estimation of the coefficients is generally not available to either the transmitter or the receiver. We use a noncoherent block fading model proposed by Marzetta and Hochwald. The model does not assume any channel side information at the receiver or at the transmitter, but assumes that the coefficients remain constant for a coherence interval of length T symbol periods. We compute the asymptotic capacity of this channel at high signal-to-noise ratio (SNR) in terms of the coherence time T, the number of transmit antennas M, and the number of receive antennas N. While the capacity gain of the coherent multiple antenna channel is min{M, N} bits per second per hertz for every 3-dB increase in SNR, the corresponding gain for the noncoherent channel turns out to be M* (1 - M*/T) bits per second per herz, where M* = min{M, N, [T/2] }. The capacity expression has a geometric interpretation as sphere packing in the Grassmann manifold.</t>
  </si>
  <si>
    <t>359-383</t>
  </si>
  <si>
    <t>IEEE Transactions on Information Theory</t>
  </si>
  <si>
    <t>60000251-60121438;60000251-60121438</t>
  </si>
  <si>
    <t>7403405876;7101916524</t>
  </si>
  <si>
    <t>Zheng, Lizhong;Tse, David N.C.</t>
  </si>
  <si>
    <t>Berkeley;New York</t>
  </si>
  <si>
    <t>University of California, Berkeley;IEEE</t>
  </si>
  <si>
    <t>60121438;60000251</t>
  </si>
  <si>
    <t>Zheng L.</t>
  </si>
  <si>
    <t>Communication on the Grassmann manifold: A geometric approach to the noncoherent multiple-antenna channel</t>
  </si>
  <si>
    <t>S0018944802003103</t>
  </si>
  <si>
    <t>10.1109/18.978730</t>
  </si>
  <si>
    <t>2-s2.0-0036477070</t>
  </si>
  <si>
    <t>['thin wires', 'marching procedure', 'domain version', 'conductive half', 'charge along']</t>
  </si>
  <si>
    <t>Antenna transient analysis | Current distribution | Energy measurement | Finite element methods | Integral equations | Wire antennas | Wire scatterers</t>
  </si>
  <si>
    <t>Measures of the time-domain energy associated with the current and charge on thin wires, located over a conductive half-space, are evaluated. The solution is obtained from a time-domain version of the Hall√©n integral equation, solved by a time-marching procedure. The energy measures involve spatially integrating the square of the current and charge along the wire as a function of time.</t>
  </si>
  <si>
    <t>87-95</t>
  </si>
  <si>
    <t>60006948;;60121115</t>
  </si>
  <si>
    <t>7004103789;7404492537;7006081245</t>
  </si>
  <si>
    <t>Poljak, Dragan;Miller, E. K.;Tham, C. Y.</t>
  </si>
  <si>
    <t>United Kingdom;Croatia</t>
  </si>
  <si>
    <t>Cambridge;Split</t>
  </si>
  <si>
    <t>Department of Physics;Sveuƒçili≈°te u Splitu</t>
  </si>
  <si>
    <t>60121115;60006948</t>
  </si>
  <si>
    <t>Poljak D.</t>
  </si>
  <si>
    <t>Time-domain energy measures for thin-wire antennas and scatterers</t>
  </si>
  <si>
    <t>10.1109/74.997913</t>
  </si>
  <si>
    <t>2-s2.0-0036477105</t>
  </si>
  <si>
    <t>['polarization sensor', 'paper presents', 'p4 ),', 'oceanographic applications', 'conducted prior', 'board system', 'board oceansat']</t>
  </si>
  <si>
    <t>Antenna temperature | Blackbody target | Calibration equation | Dicke configuration | Ground calibration | Radiometer</t>
  </si>
  <si>
    <t>Multifrequency scanning microwave radiometer (MSMR), flown on-board Oceansat-I (IRS-P4), is a four-frequency and dual-polarization sensor for oceanographic applications. An extensive ground calibration experiment was conducted prior to launch to evaluate calibration coefficients. This paper presents an overview of the on-board system, details of ground calibration methodology, and expected calibration performance derived from ground calibration data.</t>
  </si>
  <si>
    <t>504-508</t>
  </si>
  <si>
    <t>7101923659;57197687893;6504264746;57215629758;36935430500;57196623960</t>
  </si>
  <si>
    <t>Misra, Tapan;Jha, A. M.;Putrevu, Deepak;Rao, Jogeswara;Dave, D. B.;Rana, S. S.</t>
  </si>
  <si>
    <t>Misra T.</t>
  </si>
  <si>
    <t>Ground calibration of multifrequency scanning microwave radiometer (MSMR)</t>
  </si>
  <si>
    <t>S0196289202021253</t>
  </si>
  <si>
    <t>10.1109/36.992823</t>
  </si>
  <si>
    <t>2-s2.0-0036477175</t>
  </si>
  <si>
    <t>['wind speed', 'wind direction', 'salinity products', 'results show', 'little change', 'derived results', 'clear two', '37 ghz']</t>
  </si>
  <si>
    <t>Nadir ocean surface emissivity | Sea Winds wind vector | TOPEX/Poseidon microwave radiometer (TMR)</t>
  </si>
  <si>
    <t>Global brightness temperature observations of TOPEX/Poseidon microwave radiometer (TMR) at 18, 21, and 37 GHz have been collocated with near-simultaneous Sea Winds wind vector data as well as with monthly sea surface temperature and salinity products. The combined data allow us to study the dependence of zenith-directed ocean surface emissivity, at each frequency, upon both wind speed and direction. Results show a clear two-branch wind speed dependence; weak and linear below 7 m¬∑s-1 with an increase in sensitivity above that point. The observed emissivity also depends on the angle between the wind direction and TMR's antenna polarization orientation, providing satellite confirmation of aircraft-derived results. There is little change in these wind vector dependencies with frequency.</t>
  </si>
  <si>
    <t>515-523</t>
  </si>
  <si>
    <t>60006337;60006337;60025778;60019839</t>
  </si>
  <si>
    <t>7102198270;7003724199;7004931900;56209544000</t>
  </si>
  <si>
    <t>Tran, Ngan;Vandemark, Douglas;Ruf, Christopher S.;Chapron, Bertrand</t>
  </si>
  <si>
    <t>United States;France;United States</t>
  </si>
  <si>
    <t>Ann Arbor;Plouzane;Greenbelt</t>
  </si>
  <si>
    <t>University of Michigan, Ann Arbor;IFREMER Institut Francais de Recherche pour l'Exploitation de la Mer;NASA Goddard Space Flight Center</t>
  </si>
  <si>
    <t>60025778;60019839;60006337</t>
  </si>
  <si>
    <t>Tran N.</t>
  </si>
  <si>
    <t>The dependence of nadir ocean surface emissivity on wind vector as measured with microwave radiometer</t>
  </si>
  <si>
    <t>S0196289202032643</t>
  </si>
  <si>
    <t>10.1109/36.992827</t>
  </si>
  <si>
    <t>2-s2.0-0036477183</t>
  </si>
  <si>
    <t>['two examples', 'time codes', 'results obtained', 'numerical technique', 'independent rayleigh', 'fading channels', 'fading channel', 'exact pep', 'error performance', 'desired degree', '3 db']</t>
  </si>
  <si>
    <t>Multiple antennas | Pairwise error probability (PEP) | Space-time codes</t>
  </si>
  <si>
    <t>A numerical technique for the calculation, under desired degree of accuracy, of the pairwise error probability (PEP) of space-time codes over fading channels was presented. Its application to the independent Rayleigh-fading channel and to the Rayleigh blockfading channel was discussed, and was shown by two examples. A difference of 1.3 to more than 3 dB in the error performance was observed between the results obtained with exact PEP and those with approximation.</t>
  </si>
  <si>
    <t>510-513</t>
  </si>
  <si>
    <t>60000251-60012162;60000251-60012162</t>
  </si>
  <si>
    <t>7005315165;7102451112</t>
  </si>
  <si>
    <t>Taricco, Giorgio;Biglieri, Ezio</t>
  </si>
  <si>
    <t>Turin;New York</t>
  </si>
  <si>
    <t>Politecnico di Torino;IEEE</t>
  </si>
  <si>
    <t>60012162;60000251</t>
  </si>
  <si>
    <t>Taricco G.</t>
  </si>
  <si>
    <t>Exact pairwise error probability of space-time codes</t>
  </si>
  <si>
    <t>S0018944802003085</t>
  </si>
  <si>
    <t>10.1109/18.979326</t>
  </si>
  <si>
    <t>2-s2.0-0036477220</t>
  </si>
  <si>
    <t>['unitarity fall', 'transmit antennas', 'symbol constellations', 'square matrix', 'linear codes', 'deleting columns', 'constructed within', 'complete classification', 'antennas ).']</t>
  </si>
  <si>
    <t>Clifford algebras | Multiple antennas | Space-time block codes | Transmit diversity</t>
  </si>
  <si>
    <t>Space-time block codes for providing transmit diversity in wireless communication systems are considered. Based on the principles of linearity and unitarity, a complete classification of linear codes is given in the case when the symbol constellations are complex, and the code is based on a square matrix or restriction of such by deleting columns (antennas). Maximal rate delay optimal codes are constructed within this category. The maximal rates allowed by linearity and unitarity fall off exponentially with the number of transmit antennas.</t>
  </si>
  <si>
    <t>384-395</t>
  </si>
  <si>
    <t>60000251-60026638;60000251-60026638</t>
  </si>
  <si>
    <t>6603848755;6603754381</t>
  </si>
  <si>
    <t>Tirkkonen, Olav;Hottinen, Ari</t>
  </si>
  <si>
    <t>Nokia Corporation;IEEE</t>
  </si>
  <si>
    <t>60026638;60000251</t>
  </si>
  <si>
    <t>Square-matrix embeddable space-time block codes for complex signal constellations</t>
  </si>
  <si>
    <t>S0018944802003024</t>
  </si>
  <si>
    <t>10.1109/18.978740</t>
  </si>
  <si>
    <t>2-s2.0-0036477225</t>
  </si>
  <si>
    <t>['unitary space', 'multiple antennas']</t>
  </si>
  <si>
    <t>Differential modulation | Orthogonal designs | Space-time block codes</t>
  </si>
  <si>
    <t>In this letter, we consider a space-time differential modulation scheme where neither the transmitter nor the receiver has to know the channel. Our scheme is based on the theory of unitary space-time block codes. Compared to the existing differential modulation schemes for multiple antennas our scheme has a much smaller computational complexity. Moreover, our codes have a higher coding gain and lower bit error rate than the codes recently proposed by other researchers.</t>
  </si>
  <si>
    <t>57-60</t>
  </si>
  <si>
    <t>IEEE Signal Processing Letters</t>
  </si>
  <si>
    <t>60003858;60003858</t>
  </si>
  <si>
    <t>7003620876;36040796700</t>
  </si>
  <si>
    <t>Ganesan, Girish;Stoica, Petre</t>
  </si>
  <si>
    <t>Uppsala</t>
  </si>
  <si>
    <t>Uppsala Universitet</t>
  </si>
  <si>
    <t>Ganesan G.</t>
  </si>
  <si>
    <t>Differential modulation using space-time block codes</t>
  </si>
  <si>
    <t>S1070990802034016</t>
  </si>
  <si>
    <t>10.1109/97.991138</t>
  </si>
  <si>
    <t>2-s2.0-0036477230</t>
  </si>
  <si>
    <t>['second uses', 'procedure simple', 'power beamwidths', 'power beamwidth', 'horn design']</t>
  </si>
  <si>
    <t>Antenna radiation patterns | Horn antennas | Microwave antennas</t>
  </si>
  <si>
    <t>A pyramidal-horn design is presented. Two distinct design cases are considered. The first one uses the half-power beamwidth in the two principal planes as a constraint, while the second uses the ratio of the half-power beamwidths and the directivity of the horn. A number of approximate expressions make the procedure simple. Some characteristic examples show the applicability of the method.</t>
  </si>
  <si>
    <t>102-108</t>
  </si>
  <si>
    <t>60015331;60015331;60015331;60015331</t>
  </si>
  <si>
    <t>26666012400;23011634600;6602797923;7005683394</t>
  </si>
  <si>
    <t>Kordas, G.;Baltzis, K. B.;Miaris, G. S.;Sahalos, J. N.</t>
  </si>
  <si>
    <t>Kordas G.</t>
  </si>
  <si>
    <t>Pyramidal-horn design under constraints on half-power beamwidth</t>
  </si>
  <si>
    <t>10.1109/74.997920</t>
  </si>
  <si>
    <t>2-s2.0-0036477250</t>
  </si>
  <si>
    <t>['range ratio', 'power pattern', 'main limitations', 'isotropic elements', 'distributions calculated', 'antenna arrays']</t>
  </si>
  <si>
    <t>Antenna arrays | Antenna radiation patterns | Shaped beam antennas</t>
  </si>
  <si>
    <t>The limitations of Orchard's method for the synthesis of antenna arrays were discussed. The difference between the distributions calculated for non-isotropic and isotropic elements was that the non-isotropic elements had a very much greater dynamic-range ratio. The main limitations of Orchard's method were that it applied only to uniformly spaced arrays of identically oriented elements and the constraints, not defined in terms of the power pattern, cannot be explained.</t>
  </si>
  <si>
    <t>Ares-Pena, F.</t>
  </si>
  <si>
    <t>Ares-Pena F.</t>
  </si>
  <si>
    <t>A note on the limitations of Orchard's method</t>
  </si>
  <si>
    <t>10.1109/74.997924</t>
  </si>
  <si>
    <t>2-s2.0-0036477283</t>
  </si>
  <si>
    <t>N 00-02-17372</t>
  </si>
  <si>
    <t>['œî f2', 'turbulent atmosphere', 'spectrum broadening', 'sodar investigations', 'simultaneous measurements', 'nizhny novgorod', 'frequency broadening', 'essential correlation', 'bistatic sodar', 'allowed us', 'additional information', 'acoustic signals']</t>
  </si>
  <si>
    <t>Sodar | Turbulence</t>
  </si>
  <si>
    <t>As a rule, sodar investigations of turbulent atmosphere are based on measurements of the scattered cross section œÉ. Measurements of the spectrum broadening of the scattered signal provides an additional information. In this paper, we compare scattering cross section data with spectrum broadening. The atmosphere sodar sounding was carried out in Zimenki, 25 km east of Nizhny Novgorod. The bistatic sodar with narrow (3¬∞-5¬∞) antenna beams have allowed us to carry out simultaneous measurements of scattering cross section œÉ of acoustic signals with a wavelength Œª ‚âÉ 0.5 m and frequency broadening of the scattered signal ŒîF. Results have shown an essential correlation (up to 0.85) between œÉ and Œî F2.</t>
  </si>
  <si>
    <t>247-250</t>
  </si>
  <si>
    <t>60008673;60008673;60008673;60008673</t>
  </si>
  <si>
    <t>7004426162;6701788746;6602916273;55306934500</t>
  </si>
  <si>
    <t>Rapoport, Viktor;Mityakov, Nikolay;Zinichev, Vitaliy;Sazonov, Yury</t>
  </si>
  <si>
    <t>Nizhny Novgorod</t>
  </si>
  <si>
    <t>Lobachevsky State University of Nizhni Novgorod</t>
  </si>
  <si>
    <t>Rapoport V.</t>
  </si>
  <si>
    <t>The study of atmospheric turbulence with an acoustic locator</t>
  </si>
  <si>
    <t>S019628920201567X</t>
  </si>
  <si>
    <t>10.1109/36.992780</t>
  </si>
  <si>
    <t>2-s2.0-0036477297</t>
  </si>
  <si>
    <t>['term average', 'subspace projection', 'interference removal', 'experimental results', 'covariance matrix', 'astronomical data', 'also modify']</t>
  </si>
  <si>
    <t>Antenna arrays | Array signal processing | Interference suppression | Interferometry | Radio astronomy | Spatial filtering</t>
  </si>
  <si>
    <t>We investigate spatial filtering techniques for interference removal in multichannel radio astronomical observations. The techniques are based on the estimation of the spatial signature vector of the interferer from short-term spatial covariance matrices followed by a subspace projection to remove that dimension from the covariance matrix, and by further averaging. The projections will also modify the astronomical data, and hence a correction has to be applied to the long-term average to compensate for this. As shown by experimental results, the proposed technique leads to significantly improved estimates of the interference-free covariance matrix.</t>
  </si>
  <si>
    <t>64-67</t>
  </si>
  <si>
    <t>60006288;60006288-60025529;60006288</t>
  </si>
  <si>
    <t>24767003500;7005315936;7005779209</t>
  </si>
  <si>
    <t>Raza, Jamil;Boonstra, Albert Jan;Van Der Veen, Alle Jan</t>
  </si>
  <si>
    <t>Dwingeloo;Delft</t>
  </si>
  <si>
    <t>Netherlands Foundation for Research in Astronomy;Delft University of Technology</t>
  </si>
  <si>
    <t>60025529;60006288</t>
  </si>
  <si>
    <t>Raza J.</t>
  </si>
  <si>
    <t>Spatil filtering of RF interference in radio astronomy</t>
  </si>
  <si>
    <t>S1070990802034065</t>
  </si>
  <si>
    <t>10.1109/97.991140</t>
  </si>
  <si>
    <t>2-s2.0-0036477374</t>
  </si>
  <si>
    <t>['significant role', 'pcmcia system', 'pcmcia card', 'paper addresses', 'moments codes', 'integrated ifa', 'fabricated prototype', 'f antenna', 'directional pattern', '250 mhz']</t>
  </si>
  <si>
    <t>Inverted F | ISM band | Microstrip antennas | Mobile antennas | Omni directional antennas | Wireless LAN</t>
  </si>
  <si>
    <t>The development of small integrated antennas plays a significant role in the progress of rapidly expanding commercial communication applications. This paper addresses the analysis and design of an inverted-F antenna (IFA) printed on a PCMCIA card. The antenna is compact, easy to manufacture, and efficient, with an omni-directional pattern and a bandwidth of 250 MHz. The performance of the integrated IFA/PCMCIA system was simulated using two commercial Method of Moments codes, and validated with measurements on a fabricated prototype.</t>
  </si>
  <si>
    <t>6603507207;6507459079;6506268704;7003938485</t>
  </si>
  <si>
    <t>Soras, C.;Karaboikis, M.;Tsachtsiris, G.;Makios, V.</t>
  </si>
  <si>
    <t>Soras C.</t>
  </si>
  <si>
    <t>Analysis and design of an inverted-F antenna printed on a PCMCIA card for the 2.4 GHz ISM band</t>
  </si>
  <si>
    <t>10.1109/74.997891</t>
  </si>
  <si>
    <t>2-s2.0-0036477381</t>
  </si>
  <si>
    <t>['two admittances', 'receiving antenna', 'polarization factor', 'equivalent circuit', 'current generator', 'also evaluated']</t>
  </si>
  <si>
    <t>Electromagnetic engineering education | Equivalent circuits | Receiving antennas</t>
  </si>
  <si>
    <t>The equivalent circuit of receiving antenna was discussed. The equivalent circuit of receiving antenna consisted of a current generator and two admittances for antenna and load, respectively. The effective antenna cross section and the polarization factor were also evaluated.</t>
  </si>
  <si>
    <t>164-165</t>
  </si>
  <si>
    <t>Furse, Cynthia</t>
  </si>
  <si>
    <t>Logan</t>
  </si>
  <si>
    <t>Utah State University</t>
  </si>
  <si>
    <t>Furse C.</t>
  </si>
  <si>
    <t>On the equivalent circuit of a receiving antenna</t>
  </si>
  <si>
    <t>10.1109/74.997959</t>
  </si>
  <si>
    <t>2-s2.0-0036477382</t>
  </si>
  <si>
    <t>DAAH04-96-1-0389</t>
  </si>
  <si>
    <t>['wider angles', 'required number', 'phased arrays', 'particular application', 'miniaturizing wire', 'miniaturized antennas', 'miniaturize antennas', 'mathematical properties', 'mathematical bases', 'less volume', 'generating iterations', 'fractal geometry', 'fractal antennas', 'focusing especially', 'filling properties', 'even though', 'electrical length', 'also presented']</t>
  </si>
  <si>
    <t>Antenna array mutual coupling | Fractals | Microstrip antennas | Phased arrays | Wire antennas</t>
  </si>
  <si>
    <t>Fractal geometry involves a recursive generating methodology that results in contours with infinitely intricate fine structures. This geometry, which has been used to model complex objects found in nature such as clouds and coastlines, has space-filling properties that Can be utilized to miniaturize antennas. These contours are able to add more electrical length in less volume. In this article, we will look at miniaturizing wire and patch antennas using fractals. Fractals are profoundly intricate shapes that are easy to define. It will be seen that even though the mathematical foundations call for an infinitely complex structure, the complexity that is not discernible for the particular application can be truncated. For antennas, this means that we can reap the rewards of miniaturizing an antenna using fractals without paying the price of having to manufacture an infinitely complex radiator. In fact, it will be shown that the required number of generating iterations, each of which adds a layer of intricacy, is only a few. A primer on the mathematical bases of fractal geometry will also be given, focusing especially on the mathematical properties that apply to the analysis of antennas. Also presented will be an application of these miniaturized antennas to phased arrays. It will be shown how these fractal antennas can be used in tightly packed linear arrays, resulting in phased arrays that can scan to wider angles while avoiding grating lobes.</t>
  </si>
  <si>
    <t>20-36</t>
  </si>
  <si>
    <t>6602455875;7102110120</t>
  </si>
  <si>
    <t>Gianvittorio, John P.;Rahmat-Samii, Yahya</t>
  </si>
  <si>
    <t>Gianvittorio J.</t>
  </si>
  <si>
    <t>Fractal antennas: A novel antenna miniaturization technique, and applications</t>
  </si>
  <si>
    <t>10.1109/74.997888</t>
  </si>
  <si>
    <t>2-s2.0-0036477392</t>
  </si>
  <si>
    <t>Ministerio de Ciencia e Innovaci√≥n</t>
  </si>
  <si>
    <t>MICINN</t>
  </si>
  <si>
    <t>['various parts', 'space link', 'similar characteristics', 'reduced cost', 'receiver measures', 'propagation characteristics', 'polar signals', 'general descriptions', 'beacon receiver', '50 ghz']</t>
  </si>
  <si>
    <t>Millimeter wave antennas | Millimeter wave measurements | Millimeter wave radio propagation | Millimeter wave radiometry | Millimeter wave receivers | Multireflector antennas | Radiometry | Satellite communication</t>
  </si>
  <si>
    <t>An experimental Earth station has been installed in Madrid, with the aim of studying the propagation characteristics in the earth-space link at 50 GHz. The station, which consists of a beacon receiver and a radiometer, was constructed in the University at a very reduced cost, compared to commercially available equipment of similar characteristics. The receiver measures the co-polar and cross-polar signal amplitudes and phases for two linear polarizations, with a 30 dB fade margin for the co-polar signals. General descriptions of the various parts of the equipment, as well as some examples of measurements, are presented in the article.</t>
  </si>
  <si>
    <t>45-54</t>
  </si>
  <si>
    <t>60009455;60009455;60009455;60009455</t>
  </si>
  <si>
    <t>55362307100;6506039128;57192277982;6701854117</t>
  </si>
  <si>
    <t>Riera, Jose M.;Al-Ansari, Kifah;Garcia, Pedro;Besada, Jose L.</t>
  </si>
  <si>
    <t>Escuela T√©cnica Superior de Ingenieros de Telecomunicaci√≥n, Universidad Polit√©cnica de Madrid</t>
  </si>
  <si>
    <t>Riera J.M.</t>
  </si>
  <si>
    <t>Low-cost millimeter-wave beacon receiver including total-power radiometer: Design, implementation and measurement calibration</t>
  </si>
  <si>
    <t>10.1109/74.997895</t>
  </si>
  <si>
    <t>2-s2.0-0036477393</t>
  </si>
  <si>
    <t>['scattering system', 'scattering process', 'scattering phenomenon', 'receiver measures', 'random media', 'polarized returns', 'neon laser', 'mathematical model', 'linearly polarized', 'helps assess', 'fully understood', 'far field', 'experimental measurements', 'existing assumptions', 'design constraints', 'active system']</t>
  </si>
  <si>
    <t>Backscattering | Bistatic scattering | Polarimetric | Surface scattering</t>
  </si>
  <si>
    <t>Existing assumptions and approximations sometimes remain unjustified since the scattering phenomenon is not fully understood. Experimental techniques need improvement and advancement to make a contribution to the research of a mathematical model that describes the scattering process. To satisfy this need, a fully polarimetric bistatic-scattering system has been constructed and serves as a tool to better describe wave interaction with random media in this paper. To meet both the size and design constraints, a horn antenna operating in the far field and a parabolic-dish antenna operating in the near field focus mode are utilized. The transmitter for the active system is a linearly polarized, helium-neon laser. The receiver measures both like- and cross-polarized returns. This helps assess the scattered radiation pattern. Experimental measurements for a target are presented to evaluate the accuracy, repeatability, and utility of the system.</t>
  </si>
  <si>
    <t>113-122</t>
  </si>
  <si>
    <t>Electromagnetics</t>
  </si>
  <si>
    <t>Hsieh, Chin Yuan</t>
  </si>
  <si>
    <t>Hsieh C.</t>
  </si>
  <si>
    <t>Polarimetric bistatic-scattering measurement system out of plane of incidence</t>
  </si>
  <si>
    <t>10.1080/027263402753455456</t>
  </si>
  <si>
    <t>2-s2.0-0036477462</t>
  </si>
  <si>
    <t>DE-FG02-99ER54543</t>
  </si>
  <si>
    <t>['wave mode', 'using laser', 'particular perturbation', 'particle species', 'ion waves', 'induced fluorescence', 'harmonic signal', 'freedom beyond', 'fluid theory', 'coherent detection']</t>
  </si>
  <si>
    <t>Plasma measurements | Plasma oscillations | Plasma waves | Propagation</t>
  </si>
  <si>
    <t>Plasmas support many different wave modes. Each wave mode is characterized by a particular perturbation of the velocity distribution functions of each particle species in the plasma. Coherent detection, using laser-induced fluorescence, of the wave motion associated with a harmonic signal on an electrostatic antenna allows one to determine the complete electrostatic linear response of ion waves. Degrees of freedom beyond the fluid theory are necessary to describe the data. Extensions of the technique can be used to explore nonlinear wave interactions.</t>
  </si>
  <si>
    <t>26-27</t>
  </si>
  <si>
    <t>Skiff, Frederick</t>
  </si>
  <si>
    <t>Skiff F.</t>
  </si>
  <si>
    <t>Coherent detection of the complete linear electrostatic plasma response of plasma ions using laser-induced fluorescence</t>
  </si>
  <si>
    <t>S0093381302033064</t>
  </si>
  <si>
    <t>10.1109/TPS.2002.1003906</t>
  </si>
  <si>
    <t>2-s2.0-0036478162</t>
  </si>
  <si>
    <t>CTS-9974962</t>
  </si>
  <si>
    <t>['tensor conductivity', 'plasma due', 'field coupling', 'electron temperatures', 'electric field', 'computed three']</t>
  </si>
  <si>
    <t>Electromagnetic propagation in plasma media | Glow discharge devices | Plasma applications</t>
  </si>
  <si>
    <t>Magnetically enhanced inductively coupled plasmas (MEICP) and helicons have complex plasma electric-field coupling between the electric field and the plasma due to the tensor conductivity and multiple-dimensional antenna segments, Computed three-dimensional electric fields and electron temperatures are presented for a helicon reactor demonstrating azimuthal asymmetries and rotations of the electric field. The electron temperature peaks near the axial antenna segments upstream and aligns with the azimuthal electric field downstream.</t>
  </si>
  <si>
    <t>134-135</t>
  </si>
  <si>
    <t>60000745-111296694;60000251-60000745</t>
  </si>
  <si>
    <t>7003592399;7101995586</t>
  </si>
  <si>
    <t>Kinder, Ronald L.;Kushner, Mark J.</t>
  </si>
  <si>
    <t>Urbana;New York;San Jose</t>
  </si>
  <si>
    <t>University of Illinois Urbana-Champaign;IEEE;Novellus Systems</t>
  </si>
  <si>
    <t>60000745;60000251;111296694</t>
  </si>
  <si>
    <t>Kinder R.</t>
  </si>
  <si>
    <t>Three-dimensional fields and temperatures in a squat helicon reactor</t>
  </si>
  <si>
    <t>S0093381302030667</t>
  </si>
  <si>
    <t>10.1109/TPS.2002.1003960</t>
  </si>
  <si>
    <t>2-s2.0-0036478256</t>
  </si>
  <si>
    <t>['waveguide transition', 'waveguide aperture', 'system comprises', 'space efficient', 'small animals', 'signal generator', 'power supply', 'open ended', 'housing groups', 'h ).', 'cage area', '7 w', '62 ghz', '19 w', '07 w']</t>
  </si>
  <si>
    <t>Animal RF exposure | Microwave exposure system</t>
  </si>
  <si>
    <t>A space efficient, whole body microwave exposure system for unrestrained laboratory animals utilizing a flared parallel plate waveguide is described. The system comprises an Iridium wireless signal source, signal generator, power supply and amplifier (400 W), a coax to waveguide transition, an open ended, flared parallel plate waveguide, and animal exposure area with a dipole field sensing antenna. Across the waveguide aperture the system provides uniform exposure (¬± 3 dB incident RF power density) for small animals (rats, mice or hamsters) in up to 18 standard cages for housing groups of animals. Overall system dimensions are 3.6 m (d) √ó 2.4 m (w) √ó 1.6 (h). Operating at 1.62 GHz, the system provided average power density of 3.7 W/m 2 in the cage area, resulting in a calculated whole body dose of 0. 07 W/kg and a calculated average brain dose of 0.19 W/kg. ¬© 2002 Wiley-Liss, Inc.</t>
  </si>
  <si>
    <t>127-131</t>
  </si>
  <si>
    <t>60023471;60024590;60023471;60024590;60023471;60024590;60023471;60023471</t>
  </si>
  <si>
    <t>7403562362;14061738200;7007061695;6701513132;7402227993;7402607697;6602500917;57203793500</t>
  </si>
  <si>
    <t>Wilson, Bary W.;Faraone, Antonio;Sheen, David;Swicord, Mays;Park, Walter;Morrissey, Joseph;Creim, Jeffrey;Anderson, Larry E.</t>
  </si>
  <si>
    <t>Schaumburg;Richland</t>
  </si>
  <si>
    <t>Motorola;Pacific Northwest National Laboratory</t>
  </si>
  <si>
    <t>60024590;60023471</t>
  </si>
  <si>
    <t>Wilson B.</t>
  </si>
  <si>
    <t>Space Efficient System for Small Animal, Whole Body Microwave Exposure at 1.6 GHz</t>
  </si>
  <si>
    <t>10.1002/bem.105</t>
  </si>
  <si>
    <t>2-s2.0-0036481850</t>
  </si>
  <si>
    <t>['¬© 2002', 'ventral position', 'type material', 'tangible evidence', 'setation patterns', 'rootlet system', 'published reports', 'prosobranch gastropods', 'postmaxillipedal apodemes', 'poecilostomatoida within', 'pallial cavity', 'original description', 'occurred twice', 'mesoparasitic clade', 'linnean society', 'lepetellicola brescianii', 'lepetella sierrai', 'latter clade', 'late copepodid', 'junior synonym', 'incomplete moulting', 'host switching', 'group status', 'genital apertures', 'familial distinctiveness', 'endoparasitic genus', 'developmental stages', 'current placement', 'critical review', 'criteria used', 'cocculiniform limpets', 'body plan', 'body cavity', 'apomorphic rather', 'antennulary segmentation', 'alternative assignment', 'adult morphology', 'adult males', 'adult female']</t>
  </si>
  <si>
    <t>Chitonophilidae | Heterochrony | Lepetella | Lepetellicola gen. nov. | Molluscan hosts | Phylogeny</t>
  </si>
  <si>
    <t>Nauplii, copepodids and adults of a new mesoparasitic genus and species of Chitonophilidae, Lepetellicola brescianii, are described from the pallial cavity of a deepwater cocculiniform limpet, Lepetella sierrai, collected in the Bay of Biscay and Gulf of C√°diz. Re-examination of the type material of the recently established Nucellicolidae revealed several important observational errors in the original description, such as the oversight of the rootlet system in the adult female and misinterpretations of the tagmosis and antennulary segmentation in the late copepodid. Lamb et al.'s (1996) criteria used to justify the familial distinctiveness of the Nucellicolidae are all invalid. The family is relegated to a junior synonym of the Chitonophilidae on the basis of overwhelming support provided by copepodid and adult morphology. The impact of heterochrony on the body plan of adults and developmental stages is discussed. Phylogenetic analysis supports a basal dichotomy dividing the Chitonophilidae into a mesoparasitic clade, utilizing exclusively polyplacophoran hosts, and a sisterclade grouping genera associated with chitons, prosobranch gastropods and cocculiniform limpets. The presence of maxillipeds and postmaxillipedal apodemes in the adult males of the latter clade is considered as apomorphic rather than plesiomorphic, being the result of incomplete moulting and correlated with the ventral position of the genital apertures. Nucellicola is identified as the sistergroup of the only other endoparasitic genus, Tesonesma, found in the body cavity of chitons. The inferred relationships indicate that host switching has occurred twice in the evolution of the Chitonophilidae. Examination of the antennulary segmentation and setation patterns of copepodids in Lepetellicola and Nucellicola unequivocally refutes both the current placement of the Chitonophilidae in the Poecilostomatoida and its alternative assignment to the Siphonostomatoida. Exclusion from the Poecilostomatoida is reinforced by the absence of a coxo-basis in the antenna. The family is placed with the cyclopoids, providing further evidence for the crown-group status of the Poecilostomatoida within the currently paraphyletic Cyclopoida. A critical review of the published reports of brooding in cocculiniform limpets demonstrated that there is, as yet, no tangible evidence for this phenomenon in either the Lepetelloidea or Cocculinoidea. ¬© 2002 The Linnean Society of London.</t>
  </si>
  <si>
    <t>187-217</t>
  </si>
  <si>
    <t>Biological Journal of the Linnean Society</t>
  </si>
  <si>
    <t>60025352;60033284;60026796;60026796</t>
  </si>
  <si>
    <t>17340565500;7004187147;7103228077;57220484949</t>
  </si>
  <si>
    <t>Huysfls, Rony;L√≥pez-Gonz√°lez, Pablo J.;Rold√°n, Elisa;Luque, √Ångel A.</t>
  </si>
  <si>
    <t>Spain;Spain;United Kingdom</t>
  </si>
  <si>
    <t>Sevilla;Madrid;London</t>
  </si>
  <si>
    <t>Universidad de Sevilla;Universidad Aut√≥noma de Madrid;The Natural History Museum, London</t>
  </si>
  <si>
    <t>60033284;60026796;60025352</t>
  </si>
  <si>
    <t>Huysfls R.</t>
  </si>
  <si>
    <t>Brooding in cocculiniform limpets (Gastropoda) and familial distinctiveness of the Nucellicolidae (Copepoda): Misconceptions reviewed from a chitonophilid perspective</t>
  </si>
  <si>
    <t>10.1046/j.1095-8312.2002.00010.x</t>
  </si>
  <si>
    <t>2-s2.0-0036486610</t>
  </si>
  <si>
    <t>Norges Teknisk-Naturvitenskapelige Universitet</t>
  </si>
  <si>
    <t>NTNU</t>
  </si>
  <si>
    <t>['two types', 'sexual dimorphism', 'sensillum type', 'sensilla basiconica', 'rights reserved', 'responded specifically', 'phoracantha semipunctata', 'narrowly tuned', 'host volatiles', 'fl6 flagellomeres', 'fine structure', 'evenly distributed', 'electrophysiological recordings', 'distribution pattern', 'distal half', 'distal flagellomeres', 'cells associated', 'basiconic sensilla', 'anterior border', 'antennal flagellum']</t>
  </si>
  <si>
    <t>Electrophysiology | Gas chromatography | Olfaction | Plant volatiles | Scanning and transmission electron microscopy | Ultrastructure</t>
  </si>
  <si>
    <t>The ultrastructure and distribution pattern of two types of basiconic sensilla (I and II) on the antennal flagellum of both sexes of Phoracantha semipunctata (Coleoptera: Cerambycidae) was investigated by scanning and transmission electron microscope. Both types are thin-walled multiporous sensilla and occur mostly along the anterior border of the Fl1-Fl6 flagellomeres, while on the distal flagellomeres (Fl7-Fl9) they are more evenly distributed on both surfaces. Clusters of sensilla basiconica II are found on the distal half of the anterior border of the Fl1-Fl6 flagellomeres. Sensilla basiconica I have one bipolar sensory cell with a branched distal dendrite, whereas the sensilla basiconica II contain two bipolar sensory cells with branched distal dendrites. No sexual dimorphism was found in the fine structure and distribution pattern of both types of sensilla basiconica. Responses from single sensory cells to host and non-host plant odors were examined, using gas chromatography linked with electrophysiological recordings. Most cells associated with each sensillum type were narrowly tuned, each specialized for the detection of one or two chemically related compounds. No clear functional distinction between the two morphological types of sensilla was found, although the few cells that responded specifically to non-host volatiles were associated with sensilla basiconica II. ¬© 2002 Elsevier Science Ltd. All rights reserved.</t>
  </si>
  <si>
    <t>60029257;60029257;60013141;60029257</t>
  </si>
  <si>
    <t>23135048700;6602073256;6701730347;7102674517</t>
  </si>
  <si>
    <t>Lopes, Orlando;Barata, Eduardo N.;Mustaparta, Hanna;Ara√∫jo, Jorge</t>
  </si>
  <si>
    <t>Portugal;Norway</t>
  </si>
  <si>
    <t>Evora;Trondheim</t>
  </si>
  <si>
    <t>University of √âvora;Norges Teknisk-Naturvitenskapelige Universitet</t>
  </si>
  <si>
    <t>60029257;60013141</t>
  </si>
  <si>
    <t>Lopes O.</t>
  </si>
  <si>
    <t>Fine structure of antennal sensilla basiconica and their detection of plant volatiles in the eucalyptus woodborer, Phoracantha semipunctata fabricius (Coleoptera: Cerambycidae)</t>
  </si>
  <si>
    <t>S1467803902000117</t>
  </si>
  <si>
    <t>10.1016/S1467-8039(02)00011-7</t>
  </si>
  <si>
    <t>2-s2.0-0036487477</t>
  </si>
  <si>
    <t>['using molecular', 'tritocerebrum ).', 'tritocerebral neuromere', 'sensory neurons', 'rights reserved', 'putatively derive', 'posterior epithelium', 'often interpreted', 'nerve via', 'molecular evidence', 'labrum contribute', 'labral nerve', 'intercalary segment', 'immunocytochemical staining', 'head segmentation', 'early embryo', 'cell bodies', 'appendicular nature', 'also articulated']</t>
  </si>
  <si>
    <t>Head | Innervation | Insect | Neuromere | Segmentation</t>
  </si>
  <si>
    <t>Our analysis of head segmentation in the locust embryo reveals that the labrum is not apical as often interpreted but constitutes the topologically fused appendicular pair of appendages of the third head metamere. Using molecular, immunocytochemical and retrograde axonal staining methods we show that this metamere, the intercalary segment, is innervated by the third brain neuromere - the tritocerebrum. Evidence for the appendicular nature of the labrum is firstly, the presence of an engrailed stripe within its posterior epithelium as is typical of all appendages in the early embryo. Secondly, the labrum is innervated by a segmental nerve originating from the third brain neuromere (the tritocerebrum). Immunocytochemical staining with Lazarillo and horseradish peroxidase antibodies reveal that sensory neurons on the labrum contribute to the segmental (tritocerebral) nerve via the labral nerve in the same way as for the appendages immediately anterior (antenna) and posterior (mandible) on the head. All but one of the adult and embryonic motoneurons innervating the muscles of the labrum have their cell bodies and dendrites located completely within the tritocerebral neuromere and putatively derive from engrailed expressing tritocerebral neuroblasts. Molecular evidence (repo) suggests the labrum is not only appendicular but also articulated, comprising two jointed elements homologous to the coxa and trochanter of the leg. ¬© 2002 Elsevier Science Ltd. All rights reserved.</t>
  </si>
  <si>
    <t>60028717;60028717;60028717;60016653</t>
  </si>
  <si>
    <t>7003342262;35378468300;6508161622;16183649300</t>
  </si>
  <si>
    <t>Boyan, G. S.;Williams, J. L.D.;Posser, S.;Br√§unig, P.</t>
  </si>
  <si>
    <t>Munich;Aachen</t>
  </si>
  <si>
    <t>Ludwig-Maximilians-Universit√§t M√ºnchen;Rheinisch-Westf√§lische Technische Hochschule Aachen</t>
  </si>
  <si>
    <t>60028717;60016653</t>
  </si>
  <si>
    <t>Boyan G.</t>
  </si>
  <si>
    <t>Morphological and molecular data argue for the labrum being non-apical, articulated, and the appendage of the intercalary segment in the locust</t>
  </si>
  <si>
    <t>S1467803902000166</t>
  </si>
  <si>
    <t>10.1016/S1467-8039(02)00016-6</t>
  </si>
  <si>
    <t>2-s2.0-0036487481</t>
  </si>
  <si>
    <t>['underlying surface', 'ulf field', 'strongly different', 'stable current', 'signal amplitude', 'resonance structures', 'high accuracy', 'frequency dependences', 'electromagnetic field', 'earth waveguide', 'different models', 'detected signal', 'calculation accuracy', 'artificial signal', 'apparent resistance', 'antenna exciting', '1500 km']</t>
  </si>
  <si>
    <t>We present first results on generation and reception of an artificial ULF signal at distances of 800 and 1500 km in the frequency range 0.3‚Äì12 Hz. The high-sensitivity receiving equipment and a stable current in the antenna exciting the ULF field in the Earth-ionosphere cavity allowed us to detect the signal with high accuracy. It was found that the amplitude-frequency dependences and the polarization of an artificial signal are strongly different in the daytime and at night, which is related to the influence of the near-Earth waveguide and resonance structures on the detected signal. We calculate the signal amplitude for different models of the ionosphere. It is shown that the model of an anisotropic, vertically inhomogeneous ionosphere describes adequately the amplitude-frequency dependences of the measured ULF signal. We calculate the apparent resistance of the underlying surface at the reception point using two measured orthogonal components Hx and Ey of an electromagnetic field. It is shown that the calculation accuracy of the apparent resistance obtained using a controlled ULF source exceeds significantly the accuracy achieved using natural electromagnetic fields.</t>
  </si>
  <si>
    <t>135-146</t>
  </si>
  <si>
    <t>60008673;60008673;60008673;60008673;60008673;101860983;101860983;101860983;101860983;101860983;101860983;101860983;120980111;120980111;120980111;120980111;120980111</t>
  </si>
  <si>
    <t>6603682001;56206728000;7004637656;7004833113;7003649013;17435846000;57213802920;7003395137;6507073537;6507453786;6508153516;57202981800;57202991262;57202986586;57202985287;57202982274;57202985784</t>
  </si>
  <si>
    <t>Belyaev, P. P.;Polyakov, S. V.;Ermakova, E. N.;Isaev, S. V.;Yakunin, M. N.;Sobchakov, L. A.;Vasilyev, A. V.;Astakhova, N. L.;Vladimirov, D. N.;Volosevich, V. S.;Protopopov, L. N.;Gordyushkin, S. M.;Savitsky, A. P.;Red‚ÄôKo, G. V.;Eliseev, A. A.;Fedorov, A. B.;Ratnikov, K. D.</t>
  </si>
  <si>
    <t>Russian Federation;Russian Federation;Russian Federation</t>
  </si>
  <si>
    <t>Nizhny Novgorod;Saint Petersburg (ex Leningrad);Saint Petersburg (ex Leningrad)</t>
  </si>
  <si>
    <t>Lobachevsky State University of Nizhni Novgorod;A. A. Logachev All-Russian Research Institute of Exploratory Geology;Russian Institute of High-Power Radio Construction</t>
  </si>
  <si>
    <t>60008673;120980111;101860983</t>
  </si>
  <si>
    <t>Belyaev P.</t>
  </si>
  <si>
    <t>First experiments on generating and receiving artificial ULF (0.3‚Äì12 hz) emissions at a distance of 1500 km</t>
  </si>
  <si>
    <t>10.1023/A:1015949625839</t>
  </si>
  <si>
    <t>2-s2.0-10744227127</t>
  </si>
  <si>
    <t>['temperature standard', 'radio sources', 'noise radiation', 'measurement error', 'consider methods', 'calibrating antennas', 'absolute measurements']</t>
  </si>
  <si>
    <t>We consider methods for decreasing the measurement error of the intensities of radio sources. The design of a two-temperature standard of noise radiation for calibrating antennas in the case of absolute measurements of the radiation flux densities of radio sources by the method of a ‚Äúblack‚Äù disk is described. We consider a method for taking into account the nonuniformity of the intensity distribution around the studied cosmic source, which facilitates choosing reference regions.</t>
  </si>
  <si>
    <t>129-134</t>
  </si>
  <si>
    <t>Dugin, N. A.</t>
  </si>
  <si>
    <t>Dugin N.</t>
  </si>
  <si>
    <t>Technique and instrumentation for precision measurements of the intensities of extraterrestrial radio sources</t>
  </si>
  <si>
    <t>10.1023/A:1015997509000</t>
  </si>
  <si>
    <t>2-s2.0-33646405375</t>
  </si>
  <si>
    <t>00{02{16156</t>
  </si>
  <si>
    <t>['underground leaching', 'pilot experiment', 'focused fields', 'field stimulation', 'common metals']</t>
  </si>
  <si>
    <t>This paper discusses prospects for borehole acoustics associated with the use of focused fields. The possibility of developing efficient borehole methods for testing nonlinear characteristics of natural deposited geological environments is studied. The potential of improving geotechnological processes using focused fields induced by extended borehole antennas is considered. The results of a pilot experiment on acoustic-field stimulation of underground leaching of less-common metals are presented.</t>
  </si>
  <si>
    <t>153-167</t>
  </si>
  <si>
    <t>60008673;60008673</t>
  </si>
  <si>
    <t>36349772900;6603137212</t>
  </si>
  <si>
    <t>Kas‚ÄôYanov, D. A.;Shalashov, G. M.</t>
  </si>
  <si>
    <t>Kas‚ÄôYanov D.A.</t>
  </si>
  <si>
    <t>Focusing of divergent cylindrical waves and the prospects for borehole acoustics</t>
  </si>
  <si>
    <t>10.1023/A:1015953826747</t>
  </si>
  <si>
    <t>2-s2.0-84874898491</t>
  </si>
  <si>
    <t>['numerically investigated', 'maximum gain', 'matching layers', 'luneberg lens', 'feed pattern', 'dielectric loss']</t>
  </si>
  <si>
    <t>Two-layer spherical dielectric lens antennas are numerically investigated and optimized for maximum gain with allowance for aberrations, reflection from the lenses, dielectric loss, feed pattern, and matching layers. The best possible antenna characteristics are found. The two-layer spherical antenna, homogeneous spherical antenna, and Luneberg lens are compared.</t>
  </si>
  <si>
    <t>179-185</t>
  </si>
  <si>
    <t>57197239555;6603021808;6603584865</t>
  </si>
  <si>
    <t>Zakharov, E. V.;Skorodumov, A. I.;Kharlanov, Yu Ya</t>
  </si>
  <si>
    <t>Zakharov E.</t>
  </si>
  <si>
    <t>Investigation and optimization of two-layer spherical dielectric lens antennas</t>
  </si>
  <si>
    <t>2-s2.0-9144219654</t>
  </si>
  <si>
    <t>['resonator mirrors', 'resonance one', 'relaxation time', 'negative rigidity', 'mechanical oscillator', 'light detuned', 'fp resonator', 'fp interferometer']</t>
  </si>
  <si>
    <t>We discuss the possibility to introduce low noise damping produced by light into mechanical oscillator (one of the Fabry-Perot (FP) resonator mirrors is the mechanical resonator). Pumping FP resonator, by light detuned from resonance one can create the positive or negative rigidity in mechanical oscillator. Such a rigidity being introduced with delay (of the order of relaxation time of FP resonator) is equivalent to additional low noise damping. We propose to introduce this damping to tranquilize (to depress) parametric oscillatory instability in FP interferometer (Phys. Lett. A 287 (2001) 331) which is undesirable in laser gravitational wave antennae. ¬© 2002 Published by Elsevier Science B.V.</t>
  </si>
  <si>
    <t>228-234</t>
  </si>
  <si>
    <t>Physics Letters, Section A: General, Atomic and Solid State Physics</t>
  </si>
  <si>
    <t>60007457;60007457</t>
  </si>
  <si>
    <t>7003908077;6603764661</t>
  </si>
  <si>
    <t>Braginsky, V. B.;Vyatchanin, S. P.</t>
  </si>
  <si>
    <t>Braginsky V.B.</t>
  </si>
  <si>
    <t>Low quantum noise tranquilizer for Fabry-Perot interferometer</t>
  </si>
  <si>
    <t>S0375960102000208</t>
  </si>
  <si>
    <t>10.1016/S0375-9601(02)00020-8</t>
  </si>
  <si>
    <t>2-s2.0-0037017002</t>
  </si>
  <si>
    <t>['sidelobe peak', 'related literature', 'microwave opt', 'genetic algorithm', 'beamforming processor', 'aperiodic array']</t>
  </si>
  <si>
    <t>Beam pattern | Beamforming | Genetic algorithms | Linear array</t>
  </si>
  <si>
    <t>A numerical procedure based on a genetic algorithm is proposed in order to synthesize a linear, sparse, and aperiodic array to be used in a beamforming processor. The method is aimed to minimize the sidelobe peak of the beam pattern acting on the elements' positions and weights. Obtained results also confirm the effectiveness of the approach in comparison with other techniques in the related literature. ¬© 2002 John Wiley &amp; Sons, Inc. Microwave Opt. Technol. Lett.</t>
  </si>
  <si>
    <t>194-196</t>
  </si>
  <si>
    <t>60025153-60015986;60025153-60015986;60025153-60015986;60025153-60015986</t>
  </si>
  <si>
    <t>6506912559;7005085831;35992612100;7007035725</t>
  </si>
  <si>
    <t>Lommi, Andrea;Massa, Andrea;Storti, Enrico;Trucco, Andrea</t>
  </si>
  <si>
    <t>Genoa;Trento</t>
  </si>
  <si>
    <t>Universit√† degli Studi di Genova;Universit√† di Trento</t>
  </si>
  <si>
    <t>60025153;60015986</t>
  </si>
  <si>
    <t>Lommi A.</t>
  </si>
  <si>
    <t>Sidelobe reduction in sparse linear arrays by genetic algorithms</t>
  </si>
  <si>
    <t>10.1002/mop.10128</t>
  </si>
  <si>
    <t>2-s2.0-0037022147</t>
  </si>
  <si>
    <t>['trapezoid microstrip', 'reactive loading', 'radiating edges', 'polarization planes', 'novel dual', 'microwave opt', 'line section', 'frequency ratio', 'flare angle', 'experimentally studied', 'experimental results', 'antenna design']</t>
  </si>
  <si>
    <t>Dual-frequency operation | Microstrip antenna | Reactive loading</t>
  </si>
  <si>
    <t>A novel dual-frequency rectangular microstrip antenna with an inserted integrated reactive loading is proposed and experimentally studied. The reactive loading has the structure of a trapezoid microstrip-line section inserted at one of the radiating edges of the patch. By adjusting the flare angle of the trapezoid microstrip-line section, the frequency ratio of the two operating frequencies is tunable in the range of about 1.08-1.17. Also, the two operating frequencies have the same polarization planes and similar broadside radiation characteristics. Details of the antenna design and experimental results are presented and discussed. ¬© 2002 John Wiley &amp; Sons, Inc. Microwave Opt. Technol. Lett.</t>
  </si>
  <si>
    <t>219-221</t>
  </si>
  <si>
    <t>Hsieh, Gui Bin</t>
  </si>
  <si>
    <t>Feng Shan</t>
  </si>
  <si>
    <t>Chinese Military Academy Taiwan</t>
  </si>
  <si>
    <t>Hsieh G.</t>
  </si>
  <si>
    <t>Dual-frequency rectangular microstrip antenna with an inserted integrated reactive loading</t>
  </si>
  <si>
    <t>10.1002/mop.10136</t>
  </si>
  <si>
    <t>2-s2.0-0037022151</t>
  </si>
  <si>
    <t>['robust low', 'parasitic patches', 'microwave opt', 'main ones', 'foam substrate', '6 ghz']</t>
  </si>
  <si>
    <t>Microstrip antenna arrays | Microstrip parasitic patch antennas | Wireless communications</t>
  </si>
  <si>
    <t>In this paper, a robust low-cost 4 √ó 4 microstrip antenna array is designed to be used in wireless communications systems working between 3.4 and 3.6 GHz. A foam substrate, together with a set of parasitic patches in two geometrical configurations, has been used to enhance its bandwidth. The first layout employs a layer of parasitic patches stacked onto the main radiator patch layer, and the second one uses a set of coplanar parasitic patches placed laterally adjacent to the main ones. ¬© 2002 John Wiley &amp; Sons, Inc. Microwave Opt. Technol. Lett.</t>
  </si>
  <si>
    <t>188-192</t>
  </si>
  <si>
    <t>60027844;60027844;60027844;60027844</t>
  </si>
  <si>
    <t>23102919100;6602185693;6701414738;23102935000</t>
  </si>
  <si>
    <t>Gonzlez Garca, S.;Fernndez Pantoja, M.;Rubio Bretones, A.;Gmez Martn, R.</t>
  </si>
  <si>
    <t>Universidad de Granada</t>
  </si>
  <si>
    <t>Gonzlez Garca S.</t>
  </si>
  <si>
    <t>Design of low-cost microstrip antenna arrays with parasitic elements to operate in the 3.4-3.6 GHz band</t>
  </si>
  <si>
    <t>10.1002/mop.10126</t>
  </si>
  <si>
    <t>2-s2.0-0037022153</t>
  </si>
  <si>
    <t>['partial obturation', 'microwave opt', 'measured impedance', 'input impedance', 'defective elements', 'communication presents', 'best corresponds']</t>
  </si>
  <si>
    <t>Antenna arrays | Slot array antennas | Waveguide-fed antennas</t>
  </si>
  <si>
    <t>This communication presents a method of locating defective elements of longitudinal broadwall slot array antennas. The method assumes defects to consist of partial obturation of the slots, and is based on measurement of the input impedance of the antenna. A genetic optimization algorithm finds the configuration of defective elements that best corresponds to the measured impedance. ¬© 2002 John Wiley &amp; Sons, Inc. Microwave Opt. Technol. Lett.</t>
  </si>
  <si>
    <t>200-201</t>
  </si>
  <si>
    <t>60028419;60028419;60028419</t>
  </si>
  <si>
    <t>55253572700;7006865572;7202825573</t>
  </si>
  <si>
    <t>Rodrguez, J. A.;Ares, F.;Moreno, E.</t>
  </si>
  <si>
    <t>Rodrguez J.</t>
  </si>
  <si>
    <t>Waveguide-fed longitudinal slot array antennas: Fault diagnosis using measurements of input impedance</t>
  </si>
  <si>
    <t>10.1002/mop.10130</t>
  </si>
  <si>
    <t>2-s2.0-0037022154</t>
  </si>
  <si>
    <t>['unique technique', 'two half', 'space problems', 'radiation efficiency', 'numerical examples', 'microwave opt', 'matching technique', 'interpretation based', 'full geometry', 'eom representation', 'effective method', 'arbitrarily exciting', 'antenna ports', 'analysis scheme']</t>
  </si>
  <si>
    <t>Antenna matching | Even-odd mode analysis | Radiation pattern modes | Two-element array</t>
  </si>
  <si>
    <t>A fast and effective method for the matching of two-element symmetric antenna arrays is presented. The full geometry is subdivided into two half-space problems with the help of an even- and odd-mode (EOM) analysis scheme. An interpretation based on the EOM representation is made for any radiation pattern mode that is constructed by arbitrarily exciting the antenna ports. Also, a relationship between the radiation efficiency for the full geometry and the even- and odd-mode S-parameters is derived. A unique technique for matching the two-element antenna arrays is developed by exploiting the EOM representation. Numerical examples that illustrate the effectiveness of our matching technique for different radiation pattern modes are provided. ¬© 2002 John Wiley &amp; Sons, Inc. Microwave Opt. Technol. Lett.</t>
  </si>
  <si>
    <t>224-229</t>
  </si>
  <si>
    <t>Ozdemir, Caner</t>
  </si>
  <si>
    <t>A practical technique for optimum matching of two-element antenna arrays</t>
  </si>
  <si>
    <t>10.1002/mop.10138</t>
  </si>
  <si>
    <t>2-s2.0-0037022155</t>
  </si>
  <si>
    <t>['paper presents', 'new closed', 'microwave opt', 'layered structures', 'form green', 'form expressions', 'fast spatial', 'domain method', 'derive closed']</t>
  </si>
  <si>
    <t>Green's function | Method of moments | Microstrip | Numerical analysis | Sommerfeld integrals</t>
  </si>
  <si>
    <t>This paper presents a fast spatial-domain method of moments (MoM) to analyze microstrip circuits and antennas. The method is based on a new closed-form Green's function for layered structures. Using this method, one can derive closed-form expressions for the matrix elements involved in the MoM, and improve the computational efficiency significantly without compromising the precision. ¬© 2002 John Wiley &amp; Sons, Inc. Microwave Opt. Technol. Lett.</t>
  </si>
  <si>
    <t>229-231</t>
  </si>
  <si>
    <t>60019544;60019544</t>
  </si>
  <si>
    <t>7201735378;35586058800</t>
  </si>
  <si>
    <t>Ge, Yuehe;Esselle, Karu P.</t>
  </si>
  <si>
    <t>North Ryde</t>
  </si>
  <si>
    <t>Macquarie University</t>
  </si>
  <si>
    <t>Ge Y.</t>
  </si>
  <si>
    <t>A new, closed-form, spatial-domain Green's function for layered structures and its application to the method of moments</t>
  </si>
  <si>
    <t>10.1002/mop.10139</t>
  </si>
  <si>
    <t>2-s2.0-0037022156</t>
  </si>
  <si>
    <t>['typical characteristics', 'simulated results', 'proposed antenna', 'miniaturization methods', 'microwave opt', 'good agreements', '58 ghz', '3g imt', '10 db']</t>
  </si>
  <si>
    <t>Bluetooth | Broadband | DECT | Dual frequency | Handset | IMT-2000 | Microstrip antenna</t>
  </si>
  <si>
    <t>A novel and broadband semidisk microstrip antenna suitable for a portable and compact terminal integrated with the 3G IMT-2000 cellular system, DECT mobile system, and Bluetooth wireless technology is discussed both theoretically and experimentally. Using both bandwidth-enhancement and size-miniaturization methods, a broad impedance bandwidth (return loss ‚â§ - 10 dB) of 32.4% from 1.86 to 2.58 GHz is obtained. Typical characteristics of the proposed antenna are addressed and discussed. Good agreements are obtained in the measured and simulated results. ¬© 2002 John Wiley &amp; Sons, Inc. Microwave Opt. Technol. Lett.</t>
  </si>
  <si>
    <t>60003196;60005510;60005510</t>
  </si>
  <si>
    <t>57034292300;7102646632;55540764000</t>
  </si>
  <si>
    <t>Wang, Ya Jun;Gan, Yeow Beng;Lee, Ching Kwang</t>
  </si>
  <si>
    <t>A broadband and compact microstrip antenna for IMT-2000, DECT, and Bluetooth integrated handsets</t>
  </si>
  <si>
    <t>10.1002/mop.10132</t>
  </si>
  <si>
    <t>2-s2.0-0037022158</t>
  </si>
  <si>
    <t>['window antenna', 'unified subsystem', 'size reduction', 'rf circuits', 'microwave opt', 'loss bandwidth', 'like geometry', 'embedding passive', 'also makes', 'active circuits', '7 dbi', '7 %,', '50 %,']</t>
  </si>
  <si>
    <t>Microstrip | Microwave integrated circuit | Patch antenna</t>
  </si>
  <si>
    <t>A printed microstrip window antenna is proposed in this paper. The window antenna is obtained by perforating a conventional microstrip patch antenna into a window-like geometry. This perforation not only induces a size reduction of more than 50%, but also makes it possible for antenna and RF circuits to be integrated into a unified subsystem by embedding passive and active circuits into the windows of the antenna. The 10 dB return-loss bandwidth of the window antenna is 1.7%, with a gain of 3.7 dbi. ¬© 2002 John Wiley &amp; Sons, Inc. Microwave Opt. Technol. Lett.</t>
  </si>
  <si>
    <t>60013983;60013983;60013983;60013983</t>
  </si>
  <si>
    <t>7201986326;7005266497;55511318500;55510527400</t>
  </si>
  <si>
    <t>Xue, Quan;Shum, Kam Man;Chan, Chi Hou;Luk, Kwai Man</t>
  </si>
  <si>
    <t>Xue Q.</t>
  </si>
  <si>
    <t>A novel printed microstrip window antenna for size reduction and circuit embedding</t>
  </si>
  <si>
    <t>10.1002/mop.10127</t>
  </si>
  <si>
    <t>2-s2.0-0037022160</t>
  </si>
  <si>
    <t>['top loading', 'space wavelength', 'shorted crosspatch', 'proposed low', 'proposed antenna', 'microwave opt', 'low profile', 'experimental results', 'broadband operation', '23 %).']</t>
  </si>
  <si>
    <t>Broadband operation | Low-profile cylindrical monopole antenna</t>
  </si>
  <si>
    <t>With the top loading of a shorted crosspatch of equal arm lengths, a cylindrical monopole antenna can have a low profile (about 7.5% of the free-space wavelength of the center operating frequencies) and broadband operation (larger than 23%). In addition, by comparing to the case of top loading a shorted rectangular patch, the obtained conical radiation patterns of the proposed low-profile monopole antenna are much more uniform in all of the œÜ-planes. Details of the proposed antenna and experimental results are presented. ¬© 2002 John Wiley &amp; Sons, Inc. Microwave Opt. Technol. Lett.</t>
  </si>
  <si>
    <t>186-188</t>
  </si>
  <si>
    <t>7402085798;35460663000</t>
  </si>
  <si>
    <t>Yeh, Shih Huang;Wong, Kin Lu</t>
  </si>
  <si>
    <t>A broadband low-profile cylindrical monopole antenna top loaded with a shorted cross patch</t>
  </si>
  <si>
    <t>10.1002/mop.10125</t>
  </si>
  <si>
    <t>2-s2.0-0037022161</t>
  </si>
  <si>
    <t>['using l', 'microwave opt', 'impedance bandwidth', 'feeding network', 'coaxial feed', 'average gain', '900 mhz', '10 dbi']</t>
  </si>
  <si>
    <t>Antenna array | Dual-polarized patch antenna | L-probe patch antenna | Wideband patch antenna</t>
  </si>
  <si>
    <t>Using L-probe patch antennas as elements, a dual-polarized antenna array is designed and tested. The antenna is designed for operation at 900 MHz, and is built as a two-element linear array with a coaxial feed. The feeding network is an air transmission line which is made of aluminum. An impedance bandwidth of 24% (SWR ‚â§ 2) is obtained. The isolation is less than 25 dB across the passband, and an average gain of 10 dBi is achieved. ¬© 2002 John Wiley &amp; Sons, Inc. Microwave Opt. Technol. Lett.</t>
  </si>
  <si>
    <t>235-237</t>
  </si>
  <si>
    <t>7402864546;55510527400</t>
  </si>
  <si>
    <t>Wong, H.;Luk, K. M.</t>
  </si>
  <si>
    <t>Wong H.</t>
  </si>
  <si>
    <t>A dual-polarized L-probe microstrip patch antenna array</t>
  </si>
  <si>
    <t>10.1002/mop.10141</t>
  </si>
  <si>
    <t>2-s2.0-0037022167</t>
  </si>
  <si>
    <t>['theoretical modeling', 'solids riser', 'scintillation detectors', 'rights reserved', 'resolution capability', 'proposed implementation', 'physical properties', 'past decade', 'optimal configuration', 'optimal arrangement', 'multiphase reactors', 'monetary investment', 'maximum accuracy', 'hardware required', 'given amount', 'error associated', 'currently based', 'choosing wisely', 'chemical engineering', 'carpt lies', 'carpt detectors', 'best hardware']</t>
  </si>
  <si>
    <t>CARPT | Particle tracking | Resolution | Sensitivity</t>
  </si>
  <si>
    <t>In the past decade, radioactive particle tracking techniques have emerged in the field of chemical engineering and have become increasingly popular for non-invasive flow mapping of the hydrodynamics in multiphase reactors. Based on Œ≥-ray sensitization of an array of scintillation detectors, the Computer Automated Radioactive Particle Tracking (CARPT) technique measures flow fields by monitoring the actual motion path of a single discrete radioactive flow follower which has the physical properties of the phase whose motion is being followed. A limitation to the accuracy of CARPT lies in the error associated with the reconstruction of the tracer particle position which affects the space-resolution capability of the technique. It is of interest, therefore, to minimize this error by choosing wisely the best hardware and an optimal configuration of CARPT detectors' array. Such choices are currently based on experience, without firm scientific basis. In this paper, through theoretical modeling and simulation, we describe how the accuracy of a radioactive particle tracking setup may be assessed a priori. Through an example of a proposed implementation of CARPT on a gas-solids riser, we demonstrate how this knowledge can be used for choosing the hardware required for the experiment. Finally, we show how the optimal arrangement of detectors can be effected for maximum accuracy for a given amount of monetary investment for the experiment. ¬© 2002 Elsevier Science Ltd. All rights reserved.</t>
  </si>
  <si>
    <t>485-503</t>
  </si>
  <si>
    <t>Applied Radiation and Isotopes</t>
  </si>
  <si>
    <t>60010261;60032619;60010261;60010261</t>
  </si>
  <si>
    <t>14621934900;15741493600;35597944100;7102075065</t>
  </si>
  <si>
    <t>Roy, Shantanu;Larachi, Faical;Al-Dahhan, M. H.;Dudukoviƒá, M. P.</t>
  </si>
  <si>
    <t>Quebec;St. Louis</t>
  </si>
  <si>
    <t>Universit√© Laval;Washington University in St. Louis</t>
  </si>
  <si>
    <t>60032619;60010261</t>
  </si>
  <si>
    <t>Roy S.</t>
  </si>
  <si>
    <t>Optimal design of radioactive particle tracking experiments for flow mapping in opaque multiphase reactors</t>
  </si>
  <si>
    <t>S0969804301001427</t>
  </si>
  <si>
    <t>10.1016/S0969-8043(01)00142-7</t>
  </si>
  <si>
    <t>2-s2.0-0036157498</t>
  </si>
  <si>
    <t>['woc ),', 'trinitrobenzenesulfonic acid', 'tnbs ).', 'three proteins', 'significantly modulated', 'results suggest', 'ps ii', 'proteins possess', 'photoactivation process', 'oxygen evolution', 'oxidizing side', 'oxidizing complex', 'occur independently', 'nhs biotinylation', 'nhs ),', 'mn cluster', 'masking concentration', 'lysyl residues', 'kinetic analysis', 'intermediate generated', 'hydroxysuccinimide ester', 'functional mn', 'functional high', 'direct photoligation', 'dependent biotinylation', 'cp47 ),', 'cp29 ),', 'combined techniques', 'chemical modification', 'binding sites', 'apo woc', 'apo water', 'amine groups', 'altered ligation', 'affinity sites', 'affinity mn']</t>
  </si>
  <si>
    <t>Four Mn atoms function as catalysts in the water-oxidizing complex located on the oxidizing side of PS II. We have studied the involvement of amine groups of the PS II proteins in photoligation of Mn2+ to the apo water-oxidizing complex, using the combined techniques of photoactivation and chemical modification with the modifiers methyl acetimidate (MAI), acetic acid N-hydroxysuccinimide ester (NHS), and 2,4,6-trinitrobenzenesulfonic acid (TNBS). Chemical modification of hydroxylamine- treated PS II core complexes decreased their capacity for restoration of oxygen evolution and photoligation of Mn2+ to the apo water-oxidizing complex (WOC), but did not affect their electron transfer activity in the vicinity of PS II. The number of functional high-affinity Mn-binding sites, but not of low-affinity sites, was significantly modulated by chemical modification. Kinetic analysis of photoactivation with the repetitive flashes revealed that the intermediate generated during a photoactivation process was destabilized by the chemical modification. To identify which proteins possess the amine groups involved in ligation of functional Mn, we examined the difference in NHS biotinylation between PS II core complexes with and without the Mn cluster. NHS biotinylation resulting in altered ligation of functional Mn apparently occurred on three proteins: an antenna chlorophyll binding protein (CP47), a light-harvesting chlorophyll protein (CP29), and another chlorophyll binding protein (PS II-S). Of these proteins, only the Mn-dependent biotinylation of CP47 was found to occur independently of the application of an NHS-masking concentration before removal of the functional Mn. These results suggest that lysyl residues of CP47, and perhaps also CP29 and PS II-S, function in direct photoligation of Mn2+ to the apo WOC.</t>
  </si>
  <si>
    <t>1972-1980</t>
  </si>
  <si>
    <t>60023147-60010553;60023147;60010553;60014439;60010553</t>
  </si>
  <si>
    <t>7403118498;7405516662;7007144967;7003431717;36926895500</t>
  </si>
  <si>
    <t>Ishikawa, Yasuo;Yamamoto, Yasusi;Otsubo, Mayuko;Theg, Steven M.;Tamura, Noriaki</t>
  </si>
  <si>
    <t>Japan;United States;Japan</t>
  </si>
  <si>
    <t>Okayama;Davis;Fukuoka</t>
  </si>
  <si>
    <t>Okayama University;University of California, Davis;Fukuoka Women's University</t>
  </si>
  <si>
    <t>60023147;60014439;60010553</t>
  </si>
  <si>
    <t>Ishikawa Y.</t>
  </si>
  <si>
    <t>Chemical modification of amine groups on PS II protein(s) retards photoassembly of the photosynthetic water-oxidizing complex</t>
  </si>
  <si>
    <t>10.1021/bi0102499</t>
  </si>
  <si>
    <t>2-s2.0-0037065726</t>
  </si>
  <si>
    <t>['thus ensuring', 'monomeric bchl', 'high efficiency', 'chlorosomal antenna']</t>
  </si>
  <si>
    <t>Green bacterium | Light-harvesting photosynthetic antenna</t>
  </si>
  <si>
    <t>It was shown that an increase in the bacteriochlorophyll (BChl) c antenna size observed upon lowering growth light intensities led to enhancement of the hyperchromism of the BChl c Qy absorption band of the green photosynthetic bacterium Chloroflexus aurantiacus. With femtosecond difference absorption spectroscopy, it was shown that the amplitude of bleaching of the oligomeric BChl c Qy band (as compared to that for monomeric BChl a) increased with increasing BChl c content in chlorosomes. This BChl c bleaching amplitude was about doubled as the chlorosomal antenna size was about trebled. Both sets of findings clearly show that a unit BChl c aggregate in the chlorosomal antenna is variable in size and governed by the grow light intensity, thus ensuring the high efficiency of energy transfer within the BChl c antenna regardless of its size. ¬© 2002 Published by Elsevier Science B.V. on behalf of the Federation of European Biochemical Societies.</t>
  </si>
  <si>
    <t>129-132</t>
  </si>
  <si>
    <t>FEBS Letters</t>
  </si>
  <si>
    <t>60007457;60007457;60007457</t>
  </si>
  <si>
    <t>7202347983;7004150114;7003830809</t>
  </si>
  <si>
    <t>Yakovlev, A. G.;Taisova, A. S.;Fetisova, Z. G.</t>
  </si>
  <si>
    <t>Yakovlev A.</t>
  </si>
  <si>
    <t>Light control over the size of an antenna unit building block as an efficient strategy for light harvesting in photosynthesis</t>
  </si>
  <si>
    <t>S001457930202238X</t>
  </si>
  <si>
    <t>10.1016/S0014-5793(02)02238-X</t>
  </si>
  <si>
    <t>2-s2.0-0037070179</t>
  </si>
  <si>
    <t>['work like', 'short monopole', 'radiating element', 'patch antenna', 'low profile', 'low cost', 'large bandwidth', '2 times']</t>
  </si>
  <si>
    <t>A miniature stacked wire-patch antenna, on small ground plane is described. Its dimensions are only 1.2 times the radiating element. This uses the original resonance phenomenon, owing to the presence of wires, to work like a short monopole for GSM frequencies located below the fundamental cavity resonance mode. Owing to its low profile, low cost, large bandwidth and dipolar radiation pattern, this antenna is very suitable for automobile or indoor ceiling applications needing a very small ground plane.</t>
  </si>
  <si>
    <t>153-154</t>
  </si>
  <si>
    <t>60110693;60110693</t>
  </si>
  <si>
    <t>6602551923;6701836992</t>
  </si>
  <si>
    <t>Zaid, L.;Staraj, Robert</t>
  </si>
  <si>
    <t>Nice</t>
  </si>
  <si>
    <t>Universit√© C√¥te d'Azur</t>
  </si>
  <si>
    <t>Zaid L.</t>
  </si>
  <si>
    <t>Miniature circular GSM wire-patch antenna on small ground plane</t>
  </si>
  <si>
    <t>10.1049/el:20020141</t>
  </si>
  <si>
    <t>2-s2.0-0037075157</t>
  </si>
  <si>
    <t>['transmit antennas', 'time code', 'sttc alone', 'outer coder', 'multiple output', 'multiple input', 'inner code']</t>
  </si>
  <si>
    <t>A multiple input, multiple output (MIMO) iterative decoding structure of serial concatenated codes with space-time trellis code (STTC) as outer coder and rate-1 recursive convolutional encoders as inner code is proposed. To both preserve the full diversity gain of space-time code and achieve additional coding gain, the proposed MIMO iterative decoder decodes jointly the received symbol streams from all the transmit antennas. The bit error rate simulation of four-state STTC employing the proposed scheme shows additional 3 dB coding gain without reducing code rate compared to that achievable by STTC alone.</t>
  </si>
  <si>
    <t>190-191</t>
  </si>
  <si>
    <t>6701636854;15019369300;7404036801</t>
  </si>
  <si>
    <t>Yim, Eun Jeong;Kim, Dong Ku;Song, Hong Yeop</t>
  </si>
  <si>
    <t>Yim E.</t>
  </si>
  <si>
    <t>MIMO iterative decoding of serial concatenation using space-time trellis codes</t>
  </si>
  <si>
    <t>10.1049/el:20020108</t>
  </si>
  <si>
    <t>2-s2.0-0037075221</t>
  </si>
  <si>
    <t>['two ports', 'standard dual', 'obtained using', 'much less', 'moment method', 'genetic algorithm', 'envelope correlation', 'easily meets', 'achieving diversity']</t>
  </si>
  <si>
    <t>A compact diversity wire antenna with two highly isolated ports is obtained using the genetic algorithm in conjunction with the moment method. It has much better performance than standard dual-monopole. Envelope correlation of the two ports is much less than 0.1 and easily meets the requirement for achieving diversity.</t>
  </si>
  <si>
    <t>154-155</t>
  </si>
  <si>
    <t>100349716;100349716;100349716</t>
  </si>
  <si>
    <t>57205301225;8945567500;7402022616</t>
  </si>
  <si>
    <t>Yu, C.;Wang, B. Z.;Xiao, S.</t>
  </si>
  <si>
    <t>University of EST of China</t>
  </si>
  <si>
    <t>Yu C.</t>
  </si>
  <si>
    <t>Optimum design for compact diversity wire antenna with two highly isolated ports</t>
  </si>
  <si>
    <t>10.1049/el:20020126</t>
  </si>
  <si>
    <t>2-s2.0-0037075222</t>
  </si>
  <si>
    <t>['viable offspring', 'shell spines', 'results demonstrate', 'reduced fecundity', 'parental organisms', 'isolated embryos', 'incomplete development', 'fenarimol resulted', 'exogenous 20', 'environmental chemical', 'environmental antiecdysteroids', 'developmental abnormalities', 'developing embryo', 'dependent fashion', 'delaying molting', 'antiecdysteroidal properties', 'affecting vertebrates', 'abnormalities could']</t>
  </si>
  <si>
    <t>The role of ecdysteroids in crustacean embryo development and the susceptibility of the developing embryo to the antiecdysteroidal properties of an environmental chemical were evaluated. The agricultural fungicide fenarimol was shown to exhibit antiecdysteroidal activity to the crustacean Daphnia magna by lowering endogenous ecdysone levels and delaying molting in a concentration-dependent fashion that was mitigated by co-exposure to exogenous 20-hydroxyecdysone. Exposure of either gravid maternal organisms or isolated embryos to fenarimol resulted in embryo abnormalities ranging from early partial developmental arrest to incomplete development of antennae and shell spines. Developmental abnormalities were associated with suppressed ecdysone levels in the embryos and the abnormalities could be prevented by co-exposure to 20-hydroxyecdysone. Developmental abnormalities caused by the antiecdysteroid were associated with reduced fecundity of the parental organisms. These results demonstrate that ecdysteroids are critical to normal crustacean embryo development and environmental antiecdysteroids can disrupt normal embryo development and compromise the production of viable offspring. Antiecdysteroidal activity may provide a means by which environmental chemicals impact crustacean species while not affecting vertebrates. ¬© 2002 Wiley-Liss, Inc.</t>
  </si>
  <si>
    <t>287-292</t>
  </si>
  <si>
    <t>0022104X</t>
  </si>
  <si>
    <t>Journal of Experimental Zoology</t>
  </si>
  <si>
    <t>7102123427;7101691772</t>
  </si>
  <si>
    <t>Mu, Xueyan;Leblanc, Gerald A.</t>
  </si>
  <si>
    <t>Mu X.</t>
  </si>
  <si>
    <t>Environmental antiecdysteroids alter embryo development in the crustacean Daphnia magna</t>
  </si>
  <si>
    <t>10.1002/jez.10020</t>
  </si>
  <si>
    <t>2-s2.0-0037082337</t>
  </si>
  <si>
    <t>['œ ¥', 'ybco ).', 'wave radiation', 'thin film', 'superconducting state', 'rights reserved', 'resolved pump', 'relaxation time', 'radiation properties', 'optical response', 'film sample', 'experiments showed', 'excited electromagnetic', 'excited carriers', 'different kinds', 'consistent property', 'considerably lower', 'bscco bowtie', 'antenna device', 'also carried', '5 thz', '12 thz']</t>
  </si>
  <si>
    <t>Bi Sr CaCu  O 2 2 2 8+Œ¥ | High-T  superconductor c | Pump-probe | Terahertz wave radiation | Thin film</t>
  </si>
  <si>
    <t>Optical response of a c-axis oriented Bi2Sr2CaCu2O8+Œ¥ (BSCCO) thin film has been investigated. To investigate the photo-excited electromagnetic-wave radiation property, femtosecond optical pulser were irradiated at a bridge of BSCCO bowtie-antenna device in the superconducting state. As a result, electromagnetic-wave radiation with a central frequency around 0.12 THz was observed. The maximum frequency (‚àº0.5 THz) was considerably lower than 2 THz observed in YBa2Cu3O7-Œ¥ (YBCO). To investigate the origin of the difference in the radiation properties between BSCCO and YBCO, time-resolved pump-probe transmittance spectroscopy was also carried out using the same film sample. The relaxation time of the excited carriers of BSCCO by femtosecond optical pulse showed several times larger value than that of YBCO. These different kinds of experiments showed a consistent property about the non-equilibrium superconducting state of BSCCO. ¬© 2002 Elsevier Science B.V. All rights reserved.</t>
  </si>
  <si>
    <t>Physica C: Superconductivity and its Applications</t>
  </si>
  <si>
    <t>60024322;60024322;60024322;60024322;60031126;60031126;100310750</t>
  </si>
  <si>
    <t>35412853700;55222697000;6602076054;15748801700;7402391311;7006852644;8352937800</t>
  </si>
  <si>
    <t>Murakami, Hironaru;Fukui, Takashi;Tominari, Yukihiro;Tonouchil, Masayoshi;Uchiyama, Tetsuji;Iguchi, Ienari;Wang, Zhen</t>
  </si>
  <si>
    <t>Tokyo Institute of Technology;Osaka University;Kansai Advanced Research Cent</t>
  </si>
  <si>
    <t>60031126;60024322;100310750</t>
  </si>
  <si>
    <t>Optical response of BSCCO thin film in superconducting state</t>
  </si>
  <si>
    <t>S0921453401010243</t>
  </si>
  <si>
    <t>10.1016/S0921-4534(01)01024-3</t>
  </si>
  <si>
    <t>2-s2.0-0037082834</t>
  </si>
  <si>
    <t>Ministerie van Onderwijs, Cultuur en Wetenschap</t>
  </si>
  <si>
    <t>OCW</t>
  </si>
  <si>
    <t>['ultrafast generation', 'time delay', 'supercurrent carriers', 'superconducting yba2cu3o7', 'rights reserved', 'process contains', 'probe technique', 'hot quasiparticles', 'cooper pairs', 'common pump', 'carrier acceleration', 'addition excitation']</t>
  </si>
  <si>
    <t>Pump and probe tecnique | Terahertz radiation | Ultrafast carrier dynamics | YBa Cu O 2 3 7-Œ¥</t>
  </si>
  <si>
    <t>Ultrafast optical modulation of the super carrier density inside of a YBa2Cu3O7-Œ¥ dipole antenna structure can be used to generate single subpicosecond electromagnetic pulses, i.e. terahertz (THz) radiation. We investigate the dependence of the emitted THz radiation on an addition excitation of the material by means of a common pump-and-probe technique. After femtosecond laser excitation the pump induced changes of the signal are connected to the nonequilibrium quasiparticle dynamics. This process contains both the ultrafast generation and relaxation of hot quasiparticles and their recombination to Cooper pairs in superconducting YBa2Cu3O7-Œ¥ thin films. The modulation of the emitted THz pulse amplitude is used to measure the time resolved evaluation of the hot carrier excitation and relaxation after a time delay to the pump laser pulse. The results can be explained by the avalanche Cooper pair breaking, by the supercurrent modulation followed by carrier acceleration and by the Cooper pair recombination which cause the deceleration of the supercurrent carriers. ¬© 2002 Elsevier Science B.V. All rights reserved.</t>
  </si>
  <si>
    <t>308-316</t>
  </si>
  <si>
    <t>60029507;60029507;60024322-60015682</t>
  </si>
  <si>
    <t>56248697100;7102870634;7006497099</t>
  </si>
  <si>
    <t>Wald, Hagen;Seidel, Paul;Tonouchi, Masayoshi</t>
  </si>
  <si>
    <t>Germany;Japan;Japan</t>
  </si>
  <si>
    <t>Jena;Suita;Kawaguchi</t>
  </si>
  <si>
    <t>Friedrich-Schiller-Universit√§t Jena;Osaka University;Japan Science and Technology Agency</t>
  </si>
  <si>
    <t>60029507;60024322;60015682</t>
  </si>
  <si>
    <t>Wald H.</t>
  </si>
  <si>
    <t>Pump-and-probe terahertz method to investigate YBa&lt;inf&gt;2&lt;/inf&gt;Cu&lt;inf&gt;3&lt;/inf&gt;O&lt;inf&gt;7-Œ¥&lt;/inf&gt; thin films</t>
  </si>
  <si>
    <t>S092145340101022X</t>
  </si>
  <si>
    <t>10.1016/S0921-4534(01)01022-X</t>
  </si>
  <si>
    <t>2-s2.0-0037082858</t>
  </si>
  <si>
    <t>['solitary locusts', 'response spectra', 'response specificity', 'remains constant', 'projection neurons', 'physiological properties', 'olfactory cues', 'neurophysiological methods', 'neurophysiological changes', 'neurons responding', 'increasing convergence', 'increased number', 'gregarious locusts', 'development due', 'desert locusts', 'data show', 'constant number', 'antennal lobe', 'anatomical parameters', 'also observed', 'al neurons']</t>
  </si>
  <si>
    <t>Aggregation pheromone | Antennal lobe | Glomeruli | Physiology | Projection neuron</t>
  </si>
  <si>
    <t>Desert locusts are guided by olfactory cues in different behavioural contexts. In order to understand the basis for the variable olfactory guided behaviour displayed by different developmental stages and by solitary and gregarious locusts, we investigated their central olfactory system with neuroanatomical and neurophysiological methods. The primary olfactory centre of the brain, the antennal lobe (AL), increases in size during development due to an increased number and size of glomeruli. These glomeruli are innervated by a constant number of projection neurons that display increased dendritic arborizations during the development of the locust. The anatomical parameters do not differ between gregarious and solitary locusts. In parallel with the observed neuroanatomical changes, neurophysiological changes in response spectra and response specificity of AL neurons were found. During development, the percentage of neurons responding specifically to aggregation pheromone components decreases, whereas an increase in both pheromone-generalists and plant-pheromone generalist neurons is observed. The percentage of neurons responding to green leaf volatiles, however, remains constant. A decrease in the number of nymph blendspecific neurons was also observed. Our data show that anatomical and physiological properties of the AL and its neurons to a large extent reflect the changes in olfactory guided behaviour during development and between phases. The majority of our results are also in accordance with findings that the number of olfactory receptor neurons increases during development, resulting in increasing convergence on AL neurons. ¬© 2002 Wiley-Liss, Inc.</t>
  </si>
  <si>
    <t>281-291</t>
  </si>
  <si>
    <t>60029170-60027152;60029170;60029170</t>
  </si>
  <si>
    <t>7005809476;55971855000;7103226689</t>
  </si>
  <si>
    <t>Anton, Sylvia;Ignell, Rickard;Hansson, Bill S.</t>
  </si>
  <si>
    <t>Lund;Uppsala</t>
  </si>
  <si>
    <t>Lunds Universitet;Sveriges lantbruksuniversitet</t>
  </si>
  <si>
    <t>60029170;60027152</t>
  </si>
  <si>
    <t>Anton S.</t>
  </si>
  <si>
    <t>Developmental changes in the structure and function of the central olfactory system in gregarious and solitary desert locusts</t>
  </si>
  <si>
    <t>10.1002/jemt.10032</t>
  </si>
  <si>
    <t>2-s2.0-0037083405</t>
  </si>
  <si>
    <t>['wt ).', 'wild type', 'used mutations', 'unique ability', 'specific xanthophylls', 'selectively eliminate', 'rights reserved', 'qe active', 'photosystem stoichiometry', 'paralleling reduction', 'oxygen derivatives', 'npq shows', 'npq ).', 'nonphotochemical quenching', 'mutants relative', 'maximal œîph', 'lutein content', 'lut mutants', 'lhc ii', 'harvesting complex', 'following order', 'evolutionary conservation', 'essential components', 'epoxy xanthophyll', 'efficient regulation', 'disturbed macro', 'direct involvement', 'dependent npq', 'deficient mutants', 'data suggest', 'chlorophyll fluorescence', 'attached primarily', 'arabidopsis thaliana', 'antenna sizes', 'antenna size', 'altered npq', 'abundant xanthophyll']</t>
  </si>
  <si>
    <t>Antenna size | Arabidopsis thaliana | Carotenoid | Lutein | Nonphotochemical quenching of chlorophyll fluorescence | Photoprotection | Xanthophyll</t>
  </si>
  <si>
    <t>Xanthophylls (oxygen derivatives of carotenes) are essential components of the plant photosynthetic apparatus. Lutein, the most abundant xanthophyll, is attached primarily to the bulk antenna complex, light-harvesting complex (LHC) II. We have used mutations in Arabidopsis thaliana that selectively eliminate (and substitute) specific xanthophylls in order to study their function(s) in vivo. These include two lutein-deficient mutants, lut1 and lut2, the epoxy xanthophyll-deficient aba1 mutant and the lut2aba1 double mutant. Photosystem stoichiometry, antenna sizes and xanthophyll cycle activity have been related to alterations in nonphotochemical quenching of chlorophyll fluorescence (NPQ). Nondenaturing polyacrylamide gel electrophoresis indicates reduced stability of trimeric LHC II in the absence of lutein (and/or epoxy xanthophylls). Photosystem (antenna) size and stoichiometry is altered in all mutants relative to wild type (WT). Maximal ŒîpH-dependent NPQ (qE) is reduced in the following order: WT&gt;aba1&gt;lut1‚âàlut2&gt;lut2aba1, paralleling reduction in Photosystem (PS) II antenna size. Finally, light-activation of NPQ shows that zeaxanthin and antheraxanthin present constitutively in lut mutants are not qE active, and hence, the same can be inferred of the lutein they replace. Thus, a direct involvement of lutein in the mechanism of qE is unlikely. Rather, altered NPQ in xanthophyll biosynthetic mutants is explained by disturbed macro-organization of LHC II and reduced PS II-antenna size in the absence of the optimal, wild-type xanthophyll composition. These data suggest the evolutionary conservation of lutein content in plants was selected for due to its unique ability to optimize antenna structure, stability and macro-organization for efficient regulation of light-harvesting under natural environmental conditions. ¬© 2002 Elsevier Science B.V. All rights reserved.</t>
  </si>
  <si>
    <t>309-319</t>
  </si>
  <si>
    <t>Biochimica et Biophysica Acta - Bioenergetics</t>
  </si>
  <si>
    <t>60000762;60031707;60121355;60031707</t>
  </si>
  <si>
    <t>6701736302;55952349000;6602940869;7003974967</t>
  </si>
  <si>
    <t>Lokstein, Heiko;Tian, Li;Polle, J√ºrgen E.W.;DellaPenna, Dean</t>
  </si>
  <si>
    <t>Berkeley;East Lansing;Berlin</t>
  </si>
  <si>
    <t>Department of Plant &amp; Microbial Biology;Michigan State University;Humboldt-Universit√§t zu Berlin</t>
  </si>
  <si>
    <t>60121355;60031707;60000762</t>
  </si>
  <si>
    <t>Lokstein H.</t>
  </si>
  <si>
    <t>Xanthophyll biosynthetic mutants of Arabidopsis thaliana: Altered nonphotochemical quenching of chlorophyll fluorescence is due to changes in Photosystem II antenna size and stability</t>
  </si>
  <si>
    <t>S0005272802001846</t>
  </si>
  <si>
    <t>10.1016/S0005-2728(02)00184-6</t>
  </si>
  <si>
    <t>2-s2.0-0037085009</t>
  </si>
  <si>
    <t>Pr√≥-Reitoria de Pesquisa, Universidade Federal do Rio Grande do Sul</t>
  </si>
  <si>
    <t>PROPESQ</t>
  </si>
  <si>
    <t>['segmented endopod', 'segmented antennule', 'one papillate', 'new genus', 'male lacks', 'leg 1', 'ergasilus euripedesi', 'conspicuous barb', 'concave margin', 'characterised principally', 'antennal claw', 'acusicola group']</t>
  </si>
  <si>
    <t>Ergasilus euripedesi is redescribed from newly collected material of both sexes. A new genus, Gauchergasilus, is proposed, with Gauchergasilus euripedesi n. comb., formerly Ergasilus euripedsi Mont√∫, 1980, as its type and only species. The new genus is characterised principally by the five-segmented antennule, the presence of a conspicuous barb on the concave margin of the claw of the antenna, the two-segmented endopod of leg 1 and the reduced fifth leg comprising two setae, one papillate. The male lacks the barb on the antennal claw but its other appendages are similar to those of the female, except for the maxilliped which is absent in females. The affinities of the new genus lie with the Acusicola group of genera.</t>
  </si>
  <si>
    <t>21-28</t>
  </si>
  <si>
    <t>Systematic Parasitology</t>
  </si>
  <si>
    <t>60000509;60025352</t>
  </si>
  <si>
    <t>6603056599;7005517485</t>
  </si>
  <si>
    <t>Mont√∫, Monica A.;Boxshall, Geoff A.</t>
  </si>
  <si>
    <t>United Kingdom;Brazil</t>
  </si>
  <si>
    <t>London;Rio Grande</t>
  </si>
  <si>
    <t>The Natural History Museum, London;Universidade Federal do Rio Grande</t>
  </si>
  <si>
    <t>60025352;60000509</t>
  </si>
  <si>
    <t>Mont√∫ M.</t>
  </si>
  <si>
    <t>Gauchergasilus, a new genus for Ergasilus euripedesi Mont√∫, 1980, an abundant parasitic copepod from the Patos Lagoon in southern Brazil</t>
  </si>
  <si>
    <t>10.1023/A:1012985717903</t>
  </si>
  <si>
    <t>2-s2.0-0036006761</t>
  </si>
  <si>
    <t>['type protein', 'structural impact', 'sandon √†,', 'residues coordinating', 'protein interactions', 'protein folding', 'precisely evaluated', 'precise position', 'particular importance', 'one chlorophyll', 'mutated polypeptides', 'mutant proteins', 'mutant lhcs', 'immediate environment', 'harvesting complexes', 'escherichia coli', 'dielectric constant', 'cp29 ),', 'coordination state', 'carotenoid cofactors', 'carbonyl group', 'binding pocket', 'absorption bands', '10061 ].']</t>
  </si>
  <si>
    <t>Mutant proteins from light-harvesting complexes of higher plants may be obtained by expressing modified apoproteins in Escherichia coli, and reconstituting them in the presence of chlorophyll and carotenoid cofactors. This method has allowed, in particular, the engineering of mutant LHCs in which each of the residues coordinating the central Mg atoms of the chlorophylls was replaced by noncoordinating amino acids [Bassi, R., Croce, R., Cugini, D., and Sandon√†, D. (1999) Proc. Natl. Acad. Sci. U.S.A. 96, 10056-10061]. The availability of these mutants is of particular importance for determining the precise position of absorption bands for the different chlorophyll molecules, as well as the sequence of energy transfer events that occur within LHC complexes, provided that the structural impact of each mutation is precisely evaluated. Using resonance Raman spectroscopy, we have characterized the pigment-protein interactions in the minor photosystem II antenna protein, Lhcb4 (CP29), in which each of three of the four central chlorophyll a molecules has been removed by such mutations. By comparing the spectra of these mutants with those of the wild-type protein, the state of interaction of the carbonyl group, the coordination state of the central magnesium ion, and the dielectric constant (polarity) of the immediate environment in the binding pocket of the chlorophyll a molecule were defined for each cofactor binding site. In addition, the structural impact of the absence of one chlorophyll a molecule and the quality of protein folding were evaluated for each of these mutated polypeptides.</t>
  </si>
  <si>
    <t>2305-2310</t>
  </si>
  <si>
    <t>60032256-60008134;60032256;60032256;60032256;60032256;60008134</t>
  </si>
  <si>
    <t>7006934557;6601957007;7005812451;6603761118;35553979700;7103125115</t>
  </si>
  <si>
    <t>Pascal, Andy;Caffarri, Stefano;Croce, Roberta;Sandon√†, Dorianna;Bassi, Roberto;Robert, Bruno</t>
  </si>
  <si>
    <t>Italy;France</t>
  </si>
  <si>
    <t>Verona;Paris</t>
  </si>
  <si>
    <t>Universit√† degli Studi di Verona;CNRS Centre National de la Recherche Scientifique</t>
  </si>
  <si>
    <t>60032256;60008134</t>
  </si>
  <si>
    <t>Pascal A.</t>
  </si>
  <si>
    <t>A structural investigation of the central chlorophyll a binding sites in the minor photosystem II antenna protein, Lhcb4</t>
  </si>
  <si>
    <t>10.1021/bi015639+</t>
  </si>
  <si>
    <t>2-s2.0-0037133142</t>
  </si>
  <si>
    <t>['type complex', 'thus establishing', 'temperature range', 'spectral substructure', 'spectral properties', 'specific chlorophyll', 'spatial arrangement', 'refolded complex', 'purified pigments', 'pea chloroplasts', 'nature 367', 'native lhc', 'mutant lhc', 'mixed occupation', 'minor bands', 'irregular behavior', 'ii isolated', 'higher plants', 'harvesting complex', 'fully functional', 'directed mutagenesis', 'dependent changes', 'consistent shift', 'binding sites', 'antenna complex', 'absorption spectra', '3d structure', '300 k']</t>
  </si>
  <si>
    <t>The trimeric main light-harvesting complex (LHC-II) is the only antenna complex of higher plants of which a high-resolution 3D structure has been obtained (K√ºhlbrandt, W., Wang, D., and Fujiyoshi, Y. (1994) Nature 367, 614-621) and which can be refolded in vitro from its components. Four different recombinant forms of LHC-II, each with a specific chlorophyll (Chl) binding site removed by site-directed mutagenesis, were refolded from heterologously overexpressed apoprotein, purified pigments, and lipid. Absorption spectra of mutant LHC-II were measured in the temperature range from 4 to 300 K and compared to likewise refolded wild-type complex and to native LHC-II isolated from pea chloroplasts. Chls at different binding sites have characteristic, well-defined absorption sub-bands. Mixed occupation of binding sites with Chls a and b is not observed. Temperature-dependent changes of the mutant absorption spectra reveal a consistent shift of the major difference bands but an irregular behavior of minor bands. A model of the spectral substructure of LHC-II is proposed which accounts for the different absorption properties of the 12 individual Chls in the complex, thus establishing a first consistent correlation between the 3D structure of LHC-II and its spectral properties. The spectral substructure is valid for recombinant and native LHC-II, indicating that both have the same spatial arrangement of Chls and that the refolded complex is fully functional.</t>
  </si>
  <si>
    <t>2281-2287</t>
  </si>
  <si>
    <t>60020952-60026221;60000762;60000762;60020952;60000762-101870906</t>
  </si>
  <si>
    <t>6602972029;36911013600;6701736302;7006010107;57197535505</t>
  </si>
  <si>
    <t>Rogl, Hans;Sch√∂del, Rene;Lokstein, Heiko;K√ºhlbrandt, Werner;Schubert, Axel</t>
  </si>
  <si>
    <t>France;Germany;Germany;Sweden</t>
  </si>
  <si>
    <t>Marseille;Frankfurt am Main;Berlin;Lund</t>
  </si>
  <si>
    <t>Centre d¬íImmunologie de Marseille-Luminy;Max Planck Institute of Biophysics;Humboldt-Universit√§t zu Berlin;Chemical Physics</t>
  </si>
  <si>
    <t>60026221;60020952;60000762;101870906</t>
  </si>
  <si>
    <t>Rogl H.</t>
  </si>
  <si>
    <t>Assignment of spectral substructures to pigment-binding sites in higher plant light-harvesting complex LHC-II</t>
  </si>
  <si>
    <t>10.1021/bi015875k</t>
  </si>
  <si>
    <t>2-s2.0-0037133266</t>
  </si>
  <si>
    <t>['theoretical analysis', 'site antenna', 'radiation characteristics', 'paper presents', 'optimized parameters', 'mobile communication', 'microwave opt', 'interference conditions', 'geographical location', 'genetic algorithm', 'developed first', 'desired pattern', 'cell site']</t>
  </si>
  <si>
    <t>Genetic algorithms | Nonplanar dipole array | Radiation patterns</t>
  </si>
  <si>
    <t>This paper presents the application of a genetic algorithm (GA) to the design and optimization of a nonplanar dipole array in light of its application at a cell-site antenna for mobile communication. Cell-site antennas demand widely different radiation patterns depending upon the geographical location, terrain, and interference conditions of the cell site. The theoretical analysis for the radiation characteristics of the array is developed first, and subsequently, the GA is applied for obtaining the optimized parameters of the array to obtain the desired pattern as needed in different application areas of the cell site. ¬© 2002 John Wiley &amp; Sons, Inc. Microwave Opt. Technol. Lett.</t>
  </si>
  <si>
    <t>301-304</t>
  </si>
  <si>
    <t>60020825;60020825;60020825;60020825</t>
  </si>
  <si>
    <t>6506542119;57197148402;37015646500;7402899879</t>
  </si>
  <si>
    <t>Saha Misra, I.;Raychowdhury, A.;Mallik, K. K.;Roy, M. N.</t>
  </si>
  <si>
    <t>Kolkata</t>
  </si>
  <si>
    <t>Jadavpur University</t>
  </si>
  <si>
    <t>Saha Misra I.</t>
  </si>
  <si>
    <t>Design and optimization of a nonplanar multidipole array using genetic algorithms for mobile communications</t>
  </si>
  <si>
    <t>10.1002/mop.10160</t>
  </si>
  <si>
    <t>2-s2.0-0037138509</t>
  </si>
  <si>
    <t>['slot centers', 'results showed', 'phase deviation', 'performance degradation', 'bandwidth enhancement']</t>
  </si>
  <si>
    <t>Amplifier | Bandwidth | Corporate feed | Spatial power combining | Waveguide slots</t>
  </si>
  <si>
    <t>The bandwidth enhancement for slotted waveguide spatial power combiners was presented. The simulated and measured results indicated that the use of multibranching in the design of a slotted-waveguide amplifier array improves bandwidth. The cause of the performance degradation was observed to be the phase deviation in the element excitations due to shifts in the standing wave patterns away from the slot centers. The results showed that the use of corporate feed network improved the bandwidth of linear slotted amplifier by upto 50%.</t>
  </si>
  <si>
    <t>285-287</t>
  </si>
  <si>
    <t>60017161;60017161</t>
  </si>
  <si>
    <t>57199664714;7102043788</t>
  </si>
  <si>
    <t>Tan, W. L.;Coetzee, J. C.</t>
  </si>
  <si>
    <t>Tan W.</t>
  </si>
  <si>
    <t>Bandwidth enhancement for slotted waveguide spatial power combiners</t>
  </si>
  <si>
    <t>10.1002/mop.10155</t>
  </si>
  <si>
    <t>2-s2.0-0037138512</t>
  </si>
  <si>
    <t>['wavelengths corresponding', 'tuning slit', 'significant reduction', 'required dimensions', 'radiating patch', 'proposed antenna', 'planar inverted', 'patch encircled', 'patch boundary', 'open end', 'novel 900', 'microwave opt', 'mainly serves', 'main slit', 'line slit', 'experimental results', 'embedded branch', 'band operation', '0 times']</t>
  </si>
  <si>
    <t>Dual-band planar antenna | Planar inverted-F antenna (PIFA)</t>
  </si>
  <si>
    <t>By embedding a branch-line slit in the radiating patch of a planar inverted-F patch antenna, novel 900 and 1800 MHz dual-band operation is obtained. The embedded branch-line slit has two branch slits (one long folded slit and one short bent slit) protruding from the main slit which has an open end at the patch boundary. The main slit and the long folded branch slit together strongly meander the excited patch surface currents starting from the feed to the portion of the patch encircled by the folded branch slit, which leads to a significant reduction in the required dimensions for the proposed antenna. In addition, the two operating frequencies have wavelengths corresponding to about 4.0 and 2.0 times the length of the above-mentioned meandered patch surface current path. The short bent branch slit, on the other hand, mainly serves as a tuning slit for achieving good impedance matching of the two operating frequencies. The proposed antenna and experimental results are described in detail in this paper. ¬© 2002 John Wiley &amp; Sons, Inc. Microwave Opt. Technol. Lett.</t>
  </si>
  <si>
    <t>310-312</t>
  </si>
  <si>
    <t>60011357;60011357;60011357;60002069;60002069</t>
  </si>
  <si>
    <t>7006744637;7501612418;7102866407;7404851995;35460663000</t>
  </si>
  <si>
    <t>Hsiao, Fu Ren;Chen, Hong Twu;Chiou, Tzung Wern;Lee, Gwo Yun;Wong, Kin Lu</t>
  </si>
  <si>
    <t>Kaohsiung;Feng Shan</t>
  </si>
  <si>
    <t>National Sun Yat-Sen University;Chinese Military Academy Taiwan</t>
  </si>
  <si>
    <t>60011357;60002069</t>
  </si>
  <si>
    <t>A dual-band planar inverted-F patch antenna with a branch-line slit</t>
  </si>
  <si>
    <t>10.1002/mop.10163</t>
  </si>
  <si>
    <t>2-s2.0-0037138535</t>
  </si>
  <si>
    <t>['similar behavior', 'significant effects', 'plane width', 'plane length', 'plane dimensions', 'planar inverted', 'mobile handset', 'microwave opt', 'loss bandwidth', 'impedance bandwidth', 'f antenna', 'experimental results', 'antenna studied', '490 mhz', '2170 mhz']</t>
  </si>
  <si>
    <t>Internal mobile handset antennas | Planar inverted-F antennas</t>
  </si>
  <si>
    <t>Significant effects of ground-plane dimensions on the impedance bandwidth of a planar inverted-F antenna for a UMTS (1920-2170 MHz) mobile handset are presented. Experimental results show that, by varying the ground-plane length, the antenna studied can have an impedance bandwidth (10 dB return-loss bandwidth) varying from about 150 to 490 MHz, a variation of more titan 300%. Similar behavior has also been observed for the case of varying the ground-plane width. Details of the experimental results are presented and discussed. ¬© 2002 John Wiley &amp; Sons, Inc. Microwave Opt. Technol. Lett.</t>
  </si>
  <si>
    <t>249-251</t>
  </si>
  <si>
    <t>7404814879;35460663000</t>
  </si>
  <si>
    <t>Wu, Tzuenn Yih;Wong, Kin Lu</t>
  </si>
  <si>
    <t>Wu T.</t>
  </si>
  <si>
    <t>On the impedance bandwidth of a planar inverted-F antenna for mobile handsets</t>
  </si>
  <si>
    <t>10.1002/mop.10145</t>
  </si>
  <si>
    <t>2-s2.0-0037138546</t>
  </si>
  <si>
    <t>['worst performance', 'wall design', 'three modifications', 'results showed', 'horn provided', 'cylindrical surface', 'corrugations occupying']</t>
  </si>
  <si>
    <t>Conical horn antennas | Corrugated surfaces | Hard surfaces | PBG structures | Photonic bandgap materials</t>
  </si>
  <si>
    <t>Numerical results obtained for a conical horn antenna was presented with three modifications of the wall design on the basis of a hard corrugated periodic bandgap (PBG) structure. The calculations were carried out using the method of generalized scattering matrices and the method of factorization. The results showed that the simplest wall design with a cylindrical surface of corrugations occupying only a part of the horn provided the worst performance.</t>
  </si>
  <si>
    <t>265-268</t>
  </si>
  <si>
    <t>60096210;60000990</t>
  </si>
  <si>
    <t>7004164152;7101988263</t>
  </si>
  <si>
    <t>Skobelev, Sergei;Kildal, Per Simon</t>
  </si>
  <si>
    <t>Russian Federation;Sweden</t>
  </si>
  <si>
    <t>Moscow;Gothenburg</t>
  </si>
  <si>
    <t>Joint-Stock Company Radiophyzika;Chalmers University of Technology</t>
  </si>
  <si>
    <t>Skobelev S.</t>
  </si>
  <si>
    <t>Influence of hard corrugated PBG wall design on performance of conical horn antenna</t>
  </si>
  <si>
    <t>10.1002/mop.10149</t>
  </si>
  <si>
    <t>2-s2.0-0037138558</t>
  </si>
  <si>
    <t>['shaped microstrip', 'radiation patterns', 'proposed antenna', 'ground plane', 'frequency bandwidth', 'experimental results', 'approximately 54', 'also presented']</t>
  </si>
  <si>
    <t>Feedline | Microstrip slot antennas backed by a ground plane</t>
  </si>
  <si>
    <t>The experimental results of broadband T and shunt-stub-shaped microstrip-fed slot antenna backed by a ground plane were presented. Many design parameters of the proposed antenna lead to good impedence matching in a wide frequency band. The results for the radiation patterns and the gain with relatively good characteristics were also presented. The proposed antenna was observed to be having a frequency bandwidth of approximately 54% and good cross polarization.</t>
  </si>
  <si>
    <t>278-280</t>
  </si>
  <si>
    <t>Jang, Yong Woong</t>
  </si>
  <si>
    <t>Eumseong-gun</t>
  </si>
  <si>
    <t>Keukdong College</t>
  </si>
  <si>
    <t>Jang Y.</t>
  </si>
  <si>
    <t>Broadband T and shunt-stub-shaped microstrip-fed slot antenna backed by a ground plane</t>
  </si>
  <si>
    <t>10.1002/mop.10153</t>
  </si>
  <si>
    <t>2-s2.0-0037138560</t>
  </si>
  <si>
    <t>['numerical examples', 'microwave opt', 'element method', 'efficiently truncate', 'domain finite']</t>
  </si>
  <si>
    <t>Finite-element method | Microstrip patch antennas | Scattering time domain</t>
  </si>
  <si>
    <t>A time-domain finite-element method (TDFEM) is presented for simulating the radiation and scattering from cavity-backed microstrip patch antennas. The perfectly matched layer (PML) is utilized to efficiently truncate the TDFEM solution domain. The higher order vector basis functions are adopted to accurately represent unknown fields. Numerical examples are given to demonstrate its efficacy. ¬© 2002 John Wiley &amp; Sons, Inc. Microwave Opt. Technol. Lett.</t>
  </si>
  <si>
    <t>251-254</t>
  </si>
  <si>
    <t>7005816353;7403588231</t>
  </si>
  <si>
    <t>Jiao, Dan;Jin, Jian Ming</t>
  </si>
  <si>
    <t>Time-domain finite-element simulation of cavity-backed microstrip patch antennas</t>
  </si>
  <si>
    <t>10.1002/mop.10146</t>
  </si>
  <si>
    <t>2-s2.0-0037138562</t>
  </si>
  <si>
    <t>['well reconstructed', 'type porphyrins', 'transfer efficiencies', 'topological arrangement', 'spectroscopic titration', 'porphyrins shows', 'observed spectra', 'observation indicates', 'nearly equal', 'minor one', 'major fluorescence', 'large excess', 'general trend', 'fluorescence spectrum', 'directly enhanced', 'corresponding concentrations', 'central porphyrin', 'binding constants', 'antenna pigments', 'antenna elements', 'antenna effect', 'absorption ratios', '8 mixture', '564 nm', '2 consists']</t>
  </si>
  <si>
    <t>New porphyrin assemblies containing 17 porphyrin molecules are constructed by using free base TPP-type porphyrins having eight pyrazine moieties 1. Spectroscopic titration of dimeric [meso-tetrakis(2-carboxy-4-nonylphenyl)porphyrinato]zinc(II) 2 with these porphyrins shows that the processes of the formation of the heptadecameric porphyrin assemblies may be analyzed as eight independent equilibrium processes with an identical binding constant. All binding constants are larger than 5 √ó 107 M-1 which is the determinable upper limit of the present titration method. In all cases, the fluorescence spectrum of the 1:8 mixture of 1 and 2 consists of the major fluorescence of 1 and the minor one of 2¬∑pyrazine complex even in the presence of the large excess of the antenna pigments. The observed spectra are well reconstructed by the form of faF1 + fbF2, where F1 and F2 are the fluorescence of 1 and the 2¬∑pyrazine complex measured separately at the corresponding concentrations. Interestingly, the general trend that values of fa are nearly equal to those of r564 √ó (1 - fb) in all cases is found, where r564 is the absorption ratios of the 2¬∑pyrazine moiety and the central free base porphyrin in the assemblies at 564 nm. The observation indicates the excitation of the central porphyrin is directly enhanced by the absorption of the antenna pigments even in such large scale assemblies. Thus, the antenna effect for 1 having largest r564 results in 77 times fluorescence enhancement of the central free base porphyrin. The systems also show interesting dependency of energy-transfer efficiencies on the topological arrangement of the antenna elements. Copyright ¬© 2002 American Chemical Society.</t>
  </si>
  <si>
    <t>1182-1183</t>
  </si>
  <si>
    <t>Journal of the American Chemical Society</t>
  </si>
  <si>
    <t>60031225;60031225;60031225;60031225;60031225</t>
  </si>
  <si>
    <t>6507599088;24796362600;38761531200;38761515000;7403012043</t>
  </si>
  <si>
    <t>Sugou, Kenji;Sasaki, Ken;Kitajima, Koji;Iwaki, Toru;Kuroda, Yasuhisa</t>
  </si>
  <si>
    <t>Sugou K.</t>
  </si>
  <si>
    <t>Light-harvesting heptadecameric porphyrin assemblies</t>
  </si>
  <si>
    <t>10.1021/ja017470t</t>
  </si>
  <si>
    <t>2-s2.0-0037138605</t>
  </si>
  <si>
    <t>['wire antennas', 'two loads', 'tilt angle', 'three loads', 'suppressed sidelobes', 'present paper', 'portable telephones', 'paper proposes', 'loading impedances', 'loading impedance', 'high gain', 'design method', 'better characteristics', 'beam tilting', 'antenna length']</t>
  </si>
  <si>
    <t>Base station antenna | Beam tilting antenna | Cellular system | Dipole array antenna | Loaded antenna</t>
  </si>
  <si>
    <t>For the cellular systems used in portable telephones, down beam tilting is required from base station antennas. The authors have reported a design method of wire antennas with one or two loads for deriving the loading impedances to realize the tilt angle and directive gain provided as a condition. In the present paper, a method of design of a beam tilting antenna with more than three loads for better characteristics is discussed. In such a loaded wire antenna, determination of the locations for the loads and the antenna length is important. This paper proposes a method of determining the locations of the loads and the antenna length. In addition, by including a previously reported method of determining the loading impedance, a design method that achieves the desired tilt angle and high gain with suppressed sidelobes is presented. ¬© 2002 Scripta Technica, Electron. Comm. Jpn.</t>
  </si>
  <si>
    <t>60019983;60019983;60028493;60019983</t>
  </si>
  <si>
    <t>55608430500;6603068221;35608208100;57193726608</t>
  </si>
  <si>
    <t>Tanaka, Takayuki;Sakitani, Akihide;Egashira, Shigeru;Aikawa, Masayoshi</t>
  </si>
  <si>
    <t>Kumamoto;Saga</t>
  </si>
  <si>
    <t>Sojo University;Saga University</t>
  </si>
  <si>
    <t>60028493;60019983</t>
  </si>
  <si>
    <t>Tanaka T.</t>
  </si>
  <si>
    <t>A design method of beam tilting antenna with multiple reactive loadings</t>
  </si>
  <si>
    <t>10.1002/ecja.1092</t>
  </si>
  <si>
    <t>2-s2.0-0036174209</t>
  </si>
  <si>
    <t>['‚ àº1', 'wide bandwidth', 'small size', 'proposed antenna', 'novel broadband', 'characteristics make', 'average value', '2 dbi']</t>
  </si>
  <si>
    <t>A novel broadband and small multilayer ceramic chip antenna has been designed and investigated. The proposed antenna has a small size of 14 √ó 2.4 √ó 1 mm3. A wide bandwidth of 33% (VSWR &lt; 2.0) has been obtained, and the measured antenna gain has an average value of ‚àº1.2 dBi. These characteristics make the proposed antenna applicable to future mobile handsets.</t>
  </si>
  <si>
    <t>205-207</t>
  </si>
  <si>
    <t>60025960;60025960;60025960;60016912;60025960</t>
  </si>
  <si>
    <t>7101953761;7402312786;7404036033;7402126718;36013250000</t>
  </si>
  <si>
    <t>Sim, S. H.;Kang, C. Y.;Yoon, S. J.;Yoon, Y. J.;Kim, H. J.</t>
  </si>
  <si>
    <t>Korea Institute of Science and Technology;Yonsei University</t>
  </si>
  <si>
    <t>60025960;60016912</t>
  </si>
  <si>
    <t>Sim S.</t>
  </si>
  <si>
    <t>Broadband multilayer ceramic chip antenna for handsets</t>
  </si>
  <si>
    <t>10.1049/el:20020176</t>
  </si>
  <si>
    <t>2-s2.0-0037186008</t>
  </si>
  <si>
    <t>['single feed', 'proposed design', 'measured data', 'hiperlan band']</t>
  </si>
  <si>
    <t>A field simulator optimised rectangular-ring microstrip antenna covering the HiperLAN band is described. The proposed design has the advantage of operating with a single feed while avoiding linear polarisation. Measured data from an indoor environment confirm the method of moments (MoM) predictions both with respect to efficiency and with respect to polarisation.</t>
  </si>
  <si>
    <t>208-209</t>
  </si>
  <si>
    <t>23974082200;7004835032;56255994700;7005517580</t>
  </si>
  <si>
    <t>Vermeeren, G.;Rogier, H.;Olyslager, F.;De Zutter, D.</t>
  </si>
  <si>
    <t>Vermeeren G.</t>
  </si>
  <si>
    <t>Low-cost planar rectangular ring antenna for operation in HiperLAN band</t>
  </si>
  <si>
    <t>10.1049/el:20020164</t>
  </si>
  <si>
    <t>2-s2.0-0037186011</t>
  </si>
  <si>
    <t>['wireless transceivers', 'results show', 'radiation efficiency', 'novel concept', 'chip solutions', '52 ghz']</t>
  </si>
  <si>
    <t>A novel concept of integration of an antenna on an integrated circuit package is proposed for the single-chip solutions of wireless transceivers. A prototype antenna integrated on a thin ceramic ball grid array package is reported. Results show that the antenna achieved impedance bandwidth of 4.65% and radiation efficiency of 65% at 5.52 GHz.</t>
  </si>
  <si>
    <t>207-208</t>
  </si>
  <si>
    <t>Zhang, Y. P.</t>
  </si>
  <si>
    <t>Integration of microstrip patch antenna on ceramic ball grid array package</t>
  </si>
  <si>
    <t>10.1049/el:20020144</t>
  </si>
  <si>
    <t>2-s2.0-0037186042</t>
  </si>
  <si>
    <t>['traditional numerical', 'proposed exhibiting', 'opposite trend', 'known numerical', 'interperiodica ".', 'dipole antennas', 'computational efficiency', 'analytical techniques', 'analytical methods']</t>
  </si>
  <si>
    <t>A disadvantage of the known numerical and numerical-analytical methods for the calculation of dipole antennas is a decrease in the computational efficiency with decreasing dipole tube radius. A new asymptotic method is proposed exhibiting the opposite trend, whereby a decrease in the dipole radius leads to an increase in the efficiency of calculations. Thus, the new method supplements the traditional numerical and numerical-analytical techniques. ¬© 2002 MAIK "Nauka/Interperiodica".</t>
  </si>
  <si>
    <t>194-197</t>
  </si>
  <si>
    <t>Technical Physics Letters</t>
  </si>
  <si>
    <t>√âminov, S. I.</t>
  </si>
  <si>
    <t>√âminov S.</t>
  </si>
  <si>
    <t>The asymptotic calculation of dipole antennas</t>
  </si>
  <si>
    <t>10.1134/1.1467273</t>
  </si>
  <si>
    <t>2-s2.0-0036012448</t>
  </si>
  <si>
    <t>00-15-96741</t>
  </si>
  <si>
    <t>['interperiodica ".', 'interference produced', 'interference immunity', 'focused antenna', 'calculations show']</t>
  </si>
  <si>
    <t>The interference immunity of a focused antenna in the field of interference produced by discrete wideband sources is considered. It is shown that the focused antenna that processes the signal by the dark-field method provides a high interference immunity. Calculations show that this signal processing technique can provide acoustic monitoring in the presence of intense interference produced by ships. ¬© 2002 MAIK "Nauka/Interperiodica".</t>
  </si>
  <si>
    <t>176-179</t>
  </si>
  <si>
    <t>Acoustical Physics</t>
  </si>
  <si>
    <t>Zverev, V. A.</t>
  </si>
  <si>
    <t>Institute of Applied Physics of the Russian Academy of Sciences</t>
  </si>
  <si>
    <t>Zverev V.A.</t>
  </si>
  <si>
    <t>Interference immunity of a focused antenna</t>
  </si>
  <si>
    <t>10.1134/1.1460954</t>
  </si>
  <si>
    <t>2-s2.0-0036013515</t>
  </si>
  <si>
    <t>239-242</t>
  </si>
  <si>
    <t>Ostrovski«ê, D. B.</t>
  </si>
  <si>
    <t>Morfizpribor Ctrl. Res. Institute</t>
  </si>
  <si>
    <t>Ostrovski«ê D.B.</t>
  </si>
  <si>
    <t>Statistical properties of the sidelobe level of an acoustic parametric antenna</t>
  </si>
  <si>
    <t>10.1134/1.1460963</t>
  </si>
  <si>
    <t>2-s2.0-0036013522</t>
  </si>
  <si>
    <t>['scattering objects', 'multipath components', 'multipath component', 'gbsbm model', 'fading envelopes', 'fading envelope', 'directional antennas', 'directional antenna', 'circle around', 'cellular applications', 'base station']</t>
  </si>
  <si>
    <t>Channel modeling | Geometrical | Smart antennas | Spatial | Statistical</t>
  </si>
  <si>
    <t>In this paper, we develop a statistical geometric propagation model for a macrocell mobile environment that provides the statistics of angle-of-arrival (AOA) of the multipath components, which are required to test adaptive array algorithms for cellular applications. This channel model assumes that each multipath component of the propagating signal undergoes only one bounce traveling from the transmitter to the receiver and that scattering objects are located uniformly within a circle around the mobile. This geometrically based single bounce macrocell (GBSBM) channel model provides three important parameters that characterize a channel: the power of the multipath components, the time-of-arrival (TOA) of the components, and the AOA of the components. Using the GBSBM model, we analyze the effect of directional antennas at the base station on the fading envelopes. The level crossing rate of the fading envelope is reduced and the envelope correlation increases significantly if a directional antenna is employed at the base station.</t>
  </si>
  <si>
    <t>495-502</t>
  </si>
  <si>
    <t>60027090-60097336;60000251-60027090;60000251-60027090</t>
  </si>
  <si>
    <t>6603681283;7403641959;7006091503</t>
  </si>
  <si>
    <t>Petrus, Paul;Reed, Jeffrey H.;Rappaport, Theodore S.</t>
  </si>
  <si>
    <t>Oak Brook;Blacksburg;New York</t>
  </si>
  <si>
    <t>ArrayComm LLC;Virginia Polytechnic Institute and State University;IEEE</t>
  </si>
  <si>
    <t>60097336;60027090;60000251</t>
  </si>
  <si>
    <t>Petrus P.</t>
  </si>
  <si>
    <t>Geometrical-based statistical macrocell channel model for mobile environments</t>
  </si>
  <si>
    <t>S0090677802020330</t>
  </si>
  <si>
    <t>10.1109/26.990911</t>
  </si>
  <si>
    <t>2-s2.0-0036493349</t>
  </si>
  <si>
    <t>JPL</t>
  </si>
  <si>
    <t>['switchable slots', 'novel design', 'feeding probe']</t>
  </si>
  <si>
    <t>Diversity method | Microstrip antennas | Polarization</t>
  </si>
  <si>
    <t>A novel design of a microstrip patch antenna with switchable slots (PASS) is proposed to achieve circular polarization diversity. Two orthogonal slots are incorporated into the patch and two pin diodes are utilized to switch the slots on and off. By turning the diodes on or off, this antenna can radiate with either right hand circular polarization (RHCP) or left hand circular polarization (LHCP) using the same feeding probe. Experimental results validate this concept. This design demonstrates useful features for wireless communication applications and future planetary missions.</t>
  </si>
  <si>
    <t>96-98</t>
  </si>
  <si>
    <t>60000251-60027550;60000251-60027550</t>
  </si>
  <si>
    <t>57198993246;7102110120</t>
  </si>
  <si>
    <t>Yang, Fan;Rahmat-Samii, Yahya</t>
  </si>
  <si>
    <t>Los Angeles;New York</t>
  </si>
  <si>
    <t>University of California, Los Angeles;IEEE</t>
  </si>
  <si>
    <t>60027550;60000251</t>
  </si>
  <si>
    <t>Yang F.</t>
  </si>
  <si>
    <t>A reconfigurable patch antenna using switchable slots for circular polarization diversity</t>
  </si>
  <si>
    <t>S1531130902022845</t>
  </si>
  <si>
    <t>10.1109/7260.989863</t>
  </si>
  <si>
    <t>2-s2.0-0036493371</t>
  </si>
  <si>
    <t>General Secretariat for Research and Technology</t>
  </si>
  <si>
    <t>ED325/PENED 99</t>
  </si>
  <si>
    <t>GSRT</t>
  </si>
  <si>
    <t>['various types', 'thermal analysis', 'rather severe', 'paper presents', 'large times', 'increasing use', 'human beings', 'first studies', 'extend beyond', 'exposure associated', 'existing work', 'comprehensive electromagnetic', 'communication antennas', 'although overlooked', 'also considered']</t>
  </si>
  <si>
    <t>Biological application of electromagnetic radiation | Electromagnetic radiation effects | FDTD methods | Mobile antennas</t>
  </si>
  <si>
    <t>This paper presents a comprehensive electromagnetic and thermal analysis of radiation and its impact on human beings, due to the use of various types of commonly used mobile phones and communication antennas. This is one of the first studies that deals with a wide-range comparative investigation of modern cell phones, unlike the majority of existing work, which do not extend beyond the obsolete generic phone case. The rather severe, although overlooked, case of wireless local area network antennas is also considered, due to their increasing use and the large times of exposure associated with them.</t>
  </si>
  <si>
    <t>777-780</t>
  </si>
  <si>
    <t>60015331;60015331;60015331;60015331;60015331;60015331;60015331</t>
  </si>
  <si>
    <t>6603731925;6602647548;6507144570;6602254203;7004013206;6701506168;7005465311</t>
  </si>
  <si>
    <t>Yioultsis, T. V.;Kosmanis, T. I.;Kosmidou, E. P.;Zygiridis, T. T.;Kantartzis, N. V.;Xenos, T. D.;Tsiboukis, T. D.</t>
  </si>
  <si>
    <t>Yioultsis T.V.</t>
  </si>
  <si>
    <t>A comparative study of the biological effects of various mobile phone and wireless LAN antennas</t>
  </si>
  <si>
    <t>S0018946402015844</t>
  </si>
  <si>
    <t>10.1109/20.996201</t>
  </si>
  <si>
    <t>2-s2.0-0036493599</t>
  </si>
  <si>
    <t>['output ports', 'frequency greater', 'fabricated uhf', '25 db', '17 db']</t>
  </si>
  <si>
    <t>Butler matrix | Microwave circuits | Open stubs</t>
  </si>
  <si>
    <t>The design of a four-element planar Butler matrix having half-wavelength open stubs was presented. It helped to improve relative phase characteristics between output ports. A fabricated UHF-band Butler matrix exhibited phase errors and couplings of within 2¬∞ and -6.45¬±0.25 dB, over the frequency greater than 17 dB.</t>
  </si>
  <si>
    <t>73-75</t>
  </si>
  <si>
    <t>60000251-60022195-60025555;60000251-60022195;60000251-60022195</t>
  </si>
  <si>
    <t>35408327500;6603159304;7006166884</t>
  </si>
  <si>
    <t>Hayashi, Hitoshi;Hitko, Donald A.;Sodini, Charles G.</t>
  </si>
  <si>
    <t>Japan;United States;United States</t>
  </si>
  <si>
    <t>Tokyo;Cambridge;New York</t>
  </si>
  <si>
    <t>Nippon Telegraph and Telephone Corporation;Massachusetts Institute of Technology;IEEE</t>
  </si>
  <si>
    <t>60025555;60022195;60000251</t>
  </si>
  <si>
    <t>Four-element planar Butler matrix using half-wavelength open stubs</t>
  </si>
  <si>
    <t>S1531130902022869</t>
  </si>
  <si>
    <t>10.1109/7260.989855</t>
  </si>
  <si>
    <t>2-s2.0-0036493702</t>
  </si>
  <si>
    <t>['resonant frequencies', 'layered substrate', 'frequency applications', 'ferrimagnetic materials', 'element analysis', 'anisotropic behavior', 'accurately simulated']</t>
  </si>
  <si>
    <t>Electromagnetic compatibility | FEM | Ferrite | Ferroelectric media | Microstrip antennas</t>
  </si>
  <si>
    <t>The design and the finite-element analysis of a novel microstrip antenna suitable for low-frequency applications is presented. The patch is mounted on a double-layered substrate of ferroelectric and ferrimagnetic materials to lower the resonant frequencies. The media are accurately simulated, accounting, respectively, for their frequency-dependent and anisotropic behavior.</t>
  </si>
  <si>
    <t>729-732</t>
  </si>
  <si>
    <t>2 I</t>
  </si>
  <si>
    <t>60000251-60032350;60000251-60032350</t>
  </si>
  <si>
    <t>Sapienza Universit√† di Roma;IEEE</t>
  </si>
  <si>
    <t>60032350;60000251</t>
  </si>
  <si>
    <t>FE analysis of a low-frequency microstrip antenna</t>
  </si>
  <si>
    <t>S0018946402023580</t>
  </si>
  <si>
    <t>10.1109/20.996189</t>
  </si>
  <si>
    <t>2-s2.0-0036493745</t>
  </si>
  <si>
    <t>['realistic devices', 'paper describes', 'economical use', 'computer resources']</t>
  </si>
  <si>
    <t>Arbitrary passive 3D structures are becoming increasingly complex, requiring ever faster and more efficient field solvers. Due to economical use of computer resources and run-time, the time domain code the technique has been gaining in importance over the last few years. This paper describes the application of metallo-dielectric resonant structures at microwave frequencies incorporated into realistic devices by using a 3D field simulator based on the time domain technique.</t>
  </si>
  <si>
    <t>23-24+26+28</t>
  </si>
  <si>
    <t>MARCH</t>
  </si>
  <si>
    <t>0960667X</t>
  </si>
  <si>
    <t>Microwave Engineering Europe</t>
  </si>
  <si>
    <t>6603022682;7003294757;56273515600;6602455780</t>
  </si>
  <si>
    <t>Hirtenfelder, Franz;Lopetegi, Txema;Sorolla, Mario;Sassi, Leonardo</t>
  </si>
  <si>
    <t>Hirtenfelder F.</t>
  </si>
  <si>
    <t>Designing components containing photonic bandgap structures using time domain field solvers</t>
  </si>
  <si>
    <t>2-s2.0-0036494447</t>
  </si>
  <si>
    <t>['triquint semiconductor', 'one low', 'one high', 'four inputs', 'five mmics', 'five full', 'completed development', 'complete 2', 'band pair', 'antennas split', '18ghz band']</t>
  </si>
  <si>
    <t>Plextek has completed development of prototypes of five full-custom GaAs MMICs for a 2-18GHz Electronic Support Measures (ESM) front-end. All five MMICs have been fabricated on commercially available processes for Triquint Semiconductor in Texas. Although the MMICs can cover the complete 2-18GHz band, the antennas split the band in two. Hence, the module has a total of four inputs, one low-band pair and one high-band pair.</t>
  </si>
  <si>
    <t>55946636400;8339177700</t>
  </si>
  <si>
    <t>Devlin, Liam;Beasley, Patrick</t>
  </si>
  <si>
    <t>Devlin L.</t>
  </si>
  <si>
    <t>Full custom GaAs MMICs for 2-18GHz ESM front-end</t>
  </si>
  <si>
    <t>2-s2.0-0036494608</t>
  </si>
  <si>
    <t>['transmit diversity', 'proposed code', 'performance improvement', 'noise ratio', 'high signal', 'constellations carved', 'constellation increases', 'coding gain', 'block code', 'alamouti code']</t>
  </si>
  <si>
    <t>Block codes | Diversity methods | Lattices | Maximum-likelihood (ML) decoding</t>
  </si>
  <si>
    <t>We construct a full data rate space-time (ST) block code over M = 2 transmit antennas and T = 2 symbol periods, and we prove that it achieves a transmit diversity of 2 over all constellations carved from Z[i] 4. Further, we optimize the coding gain of the proposed code and then compare it to the Alamouti code. It is shown that the new code outperforms the Alamouti code at low and high signal-to-noise ratio (SNR) when the number of receive antennas N &gt; 1. The performance improvement is further enhanced when N or the size of the constellation increases. We relate the problem of ST diversity gain to algebraic number theory, and the coding gain optimization to the theory of simultaneous Diophantine approximation in the geometry of numbers. We find that the coding gain optimization is equivalent to finding irrational numbers "the furthest" from any simultaneous rational approximations.</t>
  </si>
  <si>
    <t>753-760</t>
  </si>
  <si>
    <t>60089889-60030835;60089889-60029445;60089889-60029116</t>
  </si>
  <si>
    <t>7003323902;7005761262;6701809765</t>
  </si>
  <si>
    <t>Damen, Mohamed Oussama;Tewfik, Ahmed;Belfiore, Jean Claude</t>
  </si>
  <si>
    <t>Canada;Canada;United States;France</t>
  </si>
  <si>
    <t>Dundas;Edmonton;Minneapolis;Palaiseau</t>
  </si>
  <si>
    <t>IEEE Canada;University of Alberta;University of Minnesota Twin Cities;T√©l√©com Paris</t>
  </si>
  <si>
    <t>60089889;60030835;60029445;60029116</t>
  </si>
  <si>
    <t>Damen M.</t>
  </si>
  <si>
    <t>A construction of a space-time code based on number theory</t>
  </si>
  <si>
    <t>S0018944802010635</t>
  </si>
  <si>
    <t>10.1109/18.986032</t>
  </si>
  <si>
    <t>2-s2.0-0036495068</t>
  </si>
  <si>
    <t>['time diversity', 'space diversity', 'signal energy', 'optimum anti', 'noise ratio', 'modulations considered', 'mobile receiver', 'medium signal', 'maximum peak', 'large enough', 'fading diversity', 'different frequency', 'different antenna', 'cellular system']</t>
  </si>
  <si>
    <t>Constellations | Diversity | Multi-path Rayleigh fading | Orthonormal | Spectral efficiency</t>
  </si>
  <si>
    <t>In this paper transmitter antenna diversity for the downlink of a cellular system is proposed in conjunction with optimum anti-fading diversity. In spectrally efficient transmitter antenna, frequency and time diversity schemes the information bit stream is divided into sub-streams and each sub-stream is transmitted over a different antenna, a different frequency, or a different time slot. The present work provides a fading resistant transmission scheme where a base station uses M1 antennas and M2 time slots M = M1 + M2. These transmissions are coordinated to mitigate the effects of multi-path Rayleigh fading and the mobile receiver can recover the entire M-dimensional transmitted vector as long as the signal energy of at least one coordinate is large enough. The Selective Transmitter Antenna Diversity (space diversity) scheme is coordinated with new Orthonormal Complex Rotation Matrices (time diversity) to get the highest BER performance for low and medium signal to noise ratio. Orthonormal Complex Rotation Matrices with variable and maximum peak to average amplitude ratio (PAR) are presented. The modulations considered in this work are QPSK, 8PSK and 16QAM.</t>
  </si>
  <si>
    <t>267-284</t>
  </si>
  <si>
    <t>Correia, Am√©rico</t>
  </si>
  <si>
    <t>Lisbon</t>
  </si>
  <si>
    <t>Instituto Superior T√©cnico</t>
  </si>
  <si>
    <t>Correia A.</t>
  </si>
  <si>
    <t>Optimised complex constellations for transmitter diversity</t>
  </si>
  <si>
    <t>10.1023/A:1014466205024</t>
  </si>
  <si>
    <t>2-s2.0-0036495379</t>
  </si>
  <si>
    <t>CCR99-79381</t>
  </si>
  <si>
    <t>['whose degradation', 'tracking prior', 'symbol demodulation', 'snr performance', 'snr ).', 'signal space', 'signal points', 'shift keying', 'phase constellations', 'optimal low', 'obtain near', 'nonselective channel', 'noncoherent metric', 'noncoherent communication', 'noise ratio', 'main results', 'linear complexity', 'known results', 'jointly estimates', 'high signal', 'glrt interpretation', 'exponential complexity', 'easily inferred', 'differential psk', 'decision boundaries', 'complexity implementations', 'coherent communication', 'coherence interval', 'code design', 'block length', 'approximately constant', 'antenna communication']</t>
  </si>
  <si>
    <t>Differential phase-shift keying (PSK) | Differential quadrature amplitude modulation (QAM) | Generalized likelihood ratio test (GLRT) | Noncoherent communication | Noncoherent distance</t>
  </si>
  <si>
    <t>This paper considers noncoherent communication over a frequency-nonselective channel in which the time-varying channel gain is unknown a priori, but is approximately constant over a coherence interval. Unless the coherence interval is large, coherent communication, which requires explicit channel estimation and tracking prior to detection, incurs training overhead which may be excessive, especially for multiple-antenna communication. In contrast, noncoherent detection may be viewed as a generalized likelihood ratio test (GLRT) which jointly estimates the channel and the data, and hence does not require separate training. The main results in this paper are as follows: 1) We develop a "signal space" criterion for signal and code design for noncoherent communication, in terms of the distances of signal points from the decision boundaries. 2) The noncoherent metric thus obtained is used to guide the design of signals for noncoherent communication that are based on amplitude/phase constellations. These are significantly more efficient than conventional differential phase-shift keying (PSK), especially at high signal-to-noise ratio (SNR). Also, known results on the high-SNR performance of multiple-symbol demodulation of differential PSK are easily inferred from the noncoherent metric. 3) The GLRT interpretation is used to obtain near-optimal low-complexity implementations of noncoherent block demodulation. In particular, this gives an implementation of multiple symbol demodulation of differential PSK, which is of linear complexity (in the block length) and whose degradation from the exact, exponential complexity, implementation can be made as small as desired.</t>
  </si>
  <si>
    <t>651-668</t>
  </si>
  <si>
    <t>60000251-60002585;60000251-60029241</t>
  </si>
  <si>
    <t>6505830261;7003746022</t>
  </si>
  <si>
    <t>Warrier, Dilip;Madhow, Upamanyu</t>
  </si>
  <si>
    <t>Santa Barbara;Bedford;New York</t>
  </si>
  <si>
    <t>University of California, Santa Barbara;Aware Inc.;IEEE</t>
  </si>
  <si>
    <t>60029241;60002585;60000251</t>
  </si>
  <si>
    <t>Warrier D.</t>
  </si>
  <si>
    <t>Spectrally efficient noncoherent communication</t>
  </si>
  <si>
    <t>S0018944802013068</t>
  </si>
  <si>
    <t>10.1109/18.985996</t>
  </si>
  <si>
    <t>2-s2.0-0036495440</t>
  </si>
  <si>
    <t>['weight reduction', 'values exhibited', 'two previous', 'trot seen', 'traditional options', 'three options', 'thermal environments', 'tape wound', 'study supports', 'structural analysis', 'sparrow environments', 'simply overwrap', 'severe degradation', 'room temperature', 'reinforced bismaleimide', 'raytheon examinations', 'predicted since', 'performance enhancements', 'paper summarizes', 'occurring 5', 'manufacturing flexibility', 'lower cost', 'legacy research', 'joint interfaces', 'inspection requirements', 'gs fuselage', 'fuze antennas', 'first option', 'essm vehicle', 'essm ).', 'early 1970', 'cost would', 'cost increase', 'considerable advantages', 'bmi tps', 'allowable stresses', '10 seconds']</t>
  </si>
  <si>
    <t>A study has been made to modify an existing Sparrow Guidance Section (GS) for the Evolved Sea Sparrow Missile (ESSM). Sparrow is a legacy Air Intercept Missile (AIM) while the ESSM is an Air Breathing Threat (ABT) interceptor The Sparrow GS Fuselage, an aluminum structure originally designed in the early 1970's for jet fighter air carriage, was evaluated for use in the ESSM flight loads and thermal environments. This paper summarizes the legacy research and trade studies performed that led to a recommended structural approach for the ESSM GS Fuselage design. The critical ESSM flight requirement driving the structural analysis was the terminal phase maneuver, occurring 5 to 10 seconds after rocket motor burn-out, when the airframe is experiencing maximum flight temperatures. The superposition of temperature and loading was trot seen in the Sparrow environments. Due to the superposition of temperature and stress, severe degradation of an ESSM aluminum shell structure was predicted since the allowable stresses were reduced to a fraction of the values exhibited at room temperature. Five redesign options were identified to enable the GS Fuselage to withstand the new ABT interceptor flight requirements, but only three options were judged to be promising, given the launcher weight constraints for the surface-to-air configured missile. The first, low risk solution was to simply overwrap the aluminum GS Fuselage and Proximity Fuze Antennas with tape wound, quartz-reinforced bismaleimide (BMI) to serve as a thermal protection system (TPS), increasing cost and weight while degrading Fuze Antenna performance. The second solution proposed was to convert the GS Fuselage to titanium, assuming the weight and cost increase can be absorbed elsewhere within the ESSM vehicle. The third, more innovative, approach is to redesign the GS Fuselage with high temperature fiber-reinforced organic materials, incorporating the quartz/BMI TPS of the first option as the redesigned Fuze Antenna Radome. A BMI tape wound cylindrical airframe with titanium, or corrosion resistant steel (CRES), metal rings at the joint interfaces is a lower cost and lighter weight concept compared to the two previous, more traditional options. Weight and cost would be further reduced if the Fuze Antennas can be cocured into the GS composite laminate structure, minimizing fabrication process difficulties and inspection requirements. This study supports other Raytheon examinations into the applicability, of high temperature composite materials for supersonic interceptor airframes because of their considerable advantages in weight reduction, manufacturing flexibility, performance enhancements, and lower cost.</t>
  </si>
  <si>
    <t>92-104</t>
  </si>
  <si>
    <t>SAMPE Journal</t>
  </si>
  <si>
    <t>6603477197;6505911908;36875703800</t>
  </si>
  <si>
    <t>Benzie, Christine;Facciano, Andrew;Choo, Vincent</t>
  </si>
  <si>
    <t>Benzie C.</t>
  </si>
  <si>
    <t>Composite Guidance Section Fuselage trade study and prototype overwrap evaluation for a supersonic, air breathing threat interceptor</t>
  </si>
  <si>
    <t>2-s2.0-0036495446</t>
  </si>
  <si>
    <t>['tracing simulations', 'separable transmit', 'results show', 'previous studies', 'present results', 'n antennas', 'moderate n', 'growth rate', 'correlated fading', 'compare expressions', 'channel realization', 'capacity proportional', 'array systems', 'antenna pairs']</t>
  </si>
  <si>
    <t>Asymptotic capacity growth | Correlated fading | Multiantenna arrays | Multiple-input-multiple-output (MIMO) systems | Ray tracing</t>
  </si>
  <si>
    <t>Previous studies have shown that single-user systems employing n-element antenna arrays at both the transmitter and the receiver can achieve a capacity proportional to n, assuming independent Rayleigh fading between antenna pairs. In this paper, we explore the capacity of dual-antenna-array systems under correlated fading via theoretical analysis and ray-tracing simulations. We derive and compare expressions for the asymptotic growth rate of capacity with n antennas for both independent and correlated fading cases; the latter is derived under some assumptions about the scaling of the fading correlation structure. In both cases, the theoretic capacity growth is linear in n but the growth rate is 10-20% smaller in the presence of correlated fading. We analyze our assumption of separable transmit/receive correlations via simulations based on a ray-tracing propagation model. Results show that empirical capacities converge to the limit capacity predicted from our asymptotic theory even at moderate n = 16. We present results for both the cases when the transmitter does and does not know the channel realization.</t>
  </si>
  <si>
    <t>637-650</t>
  </si>
  <si>
    <t>60000251-60014439;60000251-60121438;60000251-60121438;60000251-60021378</t>
  </si>
  <si>
    <t>7004251298;7101916524;7402544128;7101611306</t>
  </si>
  <si>
    <t>Chuah, Chen Nee;Tse, David N.C.;Kahn, Joseph M.;Valenzuela, Reinaldo A.</t>
  </si>
  <si>
    <t>Berkeley;Murray;Davis;New York</t>
  </si>
  <si>
    <t>University of California, Berkeley;Nokia Bell Labs;University of California, Davis;IEEE</t>
  </si>
  <si>
    <t>60121438;60021378;60014439;60000251</t>
  </si>
  <si>
    <t>Chuah C.</t>
  </si>
  <si>
    <t>Capacity scaling in MIMO wireless systems under correlated fading</t>
  </si>
  <si>
    <t>S0018944802006351</t>
  </si>
  <si>
    <t>10.1109/18.985982</t>
  </si>
  <si>
    <t>2-s2.0-0036495795</t>
  </si>
  <si>
    <t>['wavelet transform', 'various sensors', 'synergistic combination', 'survey paper', 'site acquired', 'rights reserved', 'results achieved', 'remote sensing', 'real data', 'observed scene', 'mkf ).', 'information provided', 'fuse multifrequency', 'elevation map', 'different times', 'data fusion']</t>
  </si>
  <si>
    <t>Discrete wavelet transform (DWT) | Multiscale Kalman filter (MKF) | Neural networks | Remote sensing | SAR interferometry | Synthetic aperture radar (SAR)</t>
  </si>
  <si>
    <t>Image fusion refers to the acquisition, processing and synergistic combination of information provided by various sensors or by the same sensor in many measuring contexts. The aim of this survey paper is to describe three typical applications of data fusion in remote sensing. The first study case considers the problem of the synthetic aperture radar (SAR) interferometry, where a pair of antennas are used to obtain an elevation map of the observed scene; the second one refers to the fusion of multisensor and multitemporal (Landsat Thematic Mapper and SAR) images of the same site acquired at different times, by using neural networks; the third one presents a processor to fuse multifrequency, multipolarization and mutiresolution SAR images, based on wavelet transform and multiscale Kalman filter (MKF). Each study case presents also the results achieved by the proposed techniques applied to real data. ¬© 2002 Elsevier Science B.V. All rights reserved.</t>
  </si>
  <si>
    <t>Information Fusion</t>
  </si>
  <si>
    <t>60020167;60073283;60020167;60025153;60015986</t>
  </si>
  <si>
    <t>7007104095;57202472103;7103166505;7005306316;7006892410</t>
  </si>
  <si>
    <t>Simone, G.;Farina, A.;Morabito, F. C.;Serpico, S. B.;Bruzzone, L.</t>
  </si>
  <si>
    <t>Italy;Italy;Italy;Italy</t>
  </si>
  <si>
    <t>Rome;Genoa;Reggio Calabria;Trento</t>
  </si>
  <si>
    <t>Alenia Aeronautica;Universit√† degli Studi di Genova;Universit√† degli Studi di Reggio Calabria;Universit√† di Trento</t>
  </si>
  <si>
    <t>60073283;60025153;60020167;60015986</t>
  </si>
  <si>
    <t>Simone G.</t>
  </si>
  <si>
    <t>Image fusion techniques for remote sensing applications</t>
  </si>
  <si>
    <t>S1566253501000562</t>
  </si>
  <si>
    <t>10.1016/S1566-2535(01)00056-2</t>
  </si>
  <si>
    <t>2-s2.0-0036495833</t>
  </si>
  <si>
    <t>['user detector', 'user detection', 'snr ),', 'signature sequences', 'receiving antennas', 'receiver consists', 'noise ratio', 'exploiting knowledge', 'every user', 'effectively increase', 'desired user', 'decorrelating multi', 'decorrelating effect', 'channel interference', 'capacity improvement', 'beamforming gain', 'beamformer estimates', 'analysis shows']</t>
  </si>
  <si>
    <t>Antenna arrays | DS-CDMA | Multi-user detection and decorrelation</t>
  </si>
  <si>
    <t>An adaptive antenna array is incorporated into a decorrelating multi-user detector to effectively increase the DS-CDMA system capacity. Capacity improvement is due to beamforming gain, spatial diversity gain (assuming large angle spread), and the decorrelating effect. The receiver has been analyzed for the cases of sufficiently and insufficiently spaced receiving antennas. The receiver consists of a front-end beam former for every user in the cell and has knowledge of all users' signature sequences. The beamformer estimates the desired user channel vector, enhancing its signal and reducing the co-channel interference from other directions. The multi-user detection, exploiting knowledge of other users, rejects those interferers whose arrival angles are close to that of the desired user. The average uncoded Bit Error Rate (BER) as a function of the number of in-beam active users, the average antenna Signal-to-Noise Ratio (SNR), and the number of receiving antennas is examined in both single-path and multi-path Rayleigh fading channels. Analysis shows an increase in system capacity proportional to the number of receiving antennas.</t>
  </si>
  <si>
    <t>251-265</t>
  </si>
  <si>
    <t>Mohamed, Nermin A.;Dunham, James G.</t>
  </si>
  <si>
    <t>A combined antenna array and multi-user detection DS-CDMA receiver in single-path and multi-path fading channels</t>
  </si>
  <si>
    <t>10.1023/A:1014451425318</t>
  </si>
  <si>
    <t>2-s2.0-0036495914</t>
  </si>
  <si>
    <t>['wireless systems', 'time codes', 'special case', 'simulation results', 'receive antennas', 'predetermined code', 'performance criterion', 'orthogonal space', 'multiple transmit', 'linear transformation', 'large portion', 'efficient space', 'conventional methods', 'conventional beamforming', 'band system', 'available capacity']</t>
  </si>
  <si>
    <t>Array processing | Beamforming | Diversity | Fading channels | Space-time codes | Wireless communication</t>
  </si>
  <si>
    <t>Multiple transmit and receive antennas can be used in wireless systems to achieve high data rate communication. Recently, efficient space-time codes have been developed that utilize a large portion of the available capacity. These codes are designed under the assumption that the transmitter has no knowledge about the channel. In this work, on the other hand, we consider the case when the transmitter has partial, but not perfect, knowledge about the channel and how to improve a predetermined code so that this fact is taken into account. A performance criterion is derived for a frequency-nonselective fading channel and then utilized to optimize a linear transformation of the predetermined code. The resulting optimization problem turns out to be convex and can thus be efficiently solved using standard methods. In addition, a particularly efficient solution method is developed for the special case of independently fading channel coefficients. The proposed transmission scheme combines the benefits of conventional beamforming with those given by orthogonal space-time block coding. Simulation results for a narrow-band system with multiple transmit antennas and one or more receive antennas demonstrate significant gains over conventional methods in a scenario with nonperfect channel knowledge.</t>
  </si>
  <si>
    <t>611-627</t>
  </si>
  <si>
    <t>60000251-60002014;60000251-60002014;60000251-60002014</t>
  </si>
  <si>
    <t>6603459918;23135922400;7007005676</t>
  </si>
  <si>
    <t>J√∂ngren, George;Skoglund, Mikael;Ottersten, Bj√∂rn</t>
  </si>
  <si>
    <t>The Royal Institute of Technology (KTH);IEEE</t>
  </si>
  <si>
    <t>60002014;60000251</t>
  </si>
  <si>
    <t>J√∂ngren G.</t>
  </si>
  <si>
    <t>Combining beamforming and orthogonal space-time block coding</t>
  </si>
  <si>
    <t>S0018944802010568</t>
  </si>
  <si>
    <t>10.1109/18.985950</t>
  </si>
  <si>
    <t>2-s2.0-0036496066</t>
  </si>
  <si>
    <t>['sphere decoder', 'rotated version', 'rotated constellations', 'proposed codes', 'orthogonal design', 'normalized rate', 'new family', 'moderate complexity', 'linear space', 'hadamard transform', 'coding gains', 'codes maintain', 'block codes', '1 symbol']</t>
  </si>
  <si>
    <t>Block codes | Diversity methods | Maximum-likelihood (ML) decoding | Multi-input-multi-output (MIMO) systems</t>
  </si>
  <si>
    <t>We construct a new family of linear space-time (ST) block codes by the combination of rotated constellations and the Hadamard transform, and we prove them to achieve the full transmit diversity over a quasi-static or fast fading channels. The proposed codes transmit at a normalized rate of 1 symbol/s. When the number of transmit antennas n = 1, 2, or n is a multiple of four, we spread a rotated version of the information symbol vector by the Hadamard transform and send it over n transmit antennas and n time periods; for other values of n, we construct the codes by sending the components of a rotated version of the information symbol vector over the diagonal of an n √ó n ST code matrix. The codes maintain their rate, diversity, and coding gains for all real and complex constellations carved from the complex integers ring Z[i], and they outperform the codes from orthogonal design when using complex constellations for n &gt; 2. The maximum-likelihood (ML) decoding of the proposed codes can be implemented by the sphere decoder at a moderate complexity. It is shown that using the proposed codes in a multiantenna system yields good performances with high spectral efficiency and moderate decoding complexity.</t>
  </si>
  <si>
    <t>628-636</t>
  </si>
  <si>
    <t>60089889-60030835;60089889-60029116;60089889-60029116</t>
  </si>
  <si>
    <t>7003323902;7005264063;6701809765</t>
  </si>
  <si>
    <t>Damen, Mohamed Oussama;Abed-Meraim, Karim;Belfiore, Jean Claude</t>
  </si>
  <si>
    <t>Canada;Canada;France</t>
  </si>
  <si>
    <t>Dundas;Edmonton;Palaiseau</t>
  </si>
  <si>
    <t>IEEE Canada;University of Alberta;T√©l√©com Paris</t>
  </si>
  <si>
    <t>60089889;60030835;60029116</t>
  </si>
  <si>
    <t>Diagonal algebraic space-time block codes</t>
  </si>
  <si>
    <t>S0018944802010581</t>
  </si>
  <si>
    <t>10.1109/18.985979</t>
  </si>
  <si>
    <t>2-s2.0-0036496248</t>
  </si>
  <si>
    <t>['via simulation', 'system capacity', 'pure cellular', 'optimization problem', 'one system', 'fundamental problems', 'dropping probability', 'complexity associated', 'channel partitioning', 'cell size', 'call admission', 'blocking probability', 'assignment policy', 'assignment policies', 'alternative one']</t>
  </si>
  <si>
    <t>Call assignment | Cell size | Channel partitioning | Dynamic call re-assignment | Frequency reuse | Optimization | Satellite-cellular hybrid systems</t>
  </si>
  <si>
    <t>In this paper we investigate various issues related to the design of satellite-cellular hybrid systems. First, we review the fundamental problems of channel partitioning and call admission/assignment. Second, we study the impact of different frequency reuse constraints, in both layers, on the optimum channel partitioning. Third, we investigate, analytically and via simulation, the effect of reducing the cell size. We emphasize the blocking-forced termination probabilities trade-off for pure cellular and satellite-cellular hybrid systems. Accordingly, an optimization problem with respect to the cell size is formulated. Finally, we search for the optimum dynamic call re-assignment policy that improves the system capacity at the expense of the complexity associated with tearing down a connection in one system and setting-up an alternative one in the other system. For a small hybrid system, we characterized the optimum re-assignment policies that minimize the blocking probability, dropping probability, and a weighted cost function of these probabilities.</t>
  </si>
  <si>
    <t>121-150</t>
  </si>
  <si>
    <t>60021939;60020304</t>
  </si>
  <si>
    <t>6602728758;7007049290</t>
  </si>
  <si>
    <t>Elbatt, Tamer;Ephremides, Anthony</t>
  </si>
  <si>
    <t>Malibu;College Park</t>
  </si>
  <si>
    <t>HRL Laboratories;University of Maryland, College Park</t>
  </si>
  <si>
    <t>Elbatt T.</t>
  </si>
  <si>
    <t>Design aspects of satellite-cellular hybrid wireless systems</t>
  </si>
  <si>
    <t>10.1002/sat.715</t>
  </si>
  <si>
    <t>2-s2.0-0036496354</t>
  </si>
  <si>
    <t>['wideband signals', 'white noise', 'well known', 'transformation matrices', 'theoretical predictions', 'spectral matrix', 'spectral matrices', 'sources using', 'rights reserved', 'resolution methods', 'received data', 'propagator method', 'propagation operator', 'particular choice', 'noise ratio', 'narrowband case', 'matrix corresponding', 'development reduces', 'developed method', 'antenna shape', 'antenna directivity', 'also used']</t>
  </si>
  <si>
    <t>In this paper, an investigation of the passive angular location of sources using an array of sensors is presented. First, the propagator method, which is an algebraic and linear operator extracted from the cross-spectral matrix of the received data, is extended to the wideband signals through the transformation matrices. This development reduces the rather expensive eigendecomposition of cross-spectral matrices at each frequency of the analysis bandwidth used in the well known eigenstructure high-resolution methods. Then, in the presence of white noise with different powers along the array, a new partitioned propagator method is developed which improves the localisation of the sources. This improvement is based on a particular choice of the partition of the matrix corresponding to the propagation operator. The developed method is also used to estimate the antenna shape from the received wideband signals. It is well known, in the narrowband case, that the interest of knowing of the antenna shape is illustrated by the improvement of the signal to noise ratio and the antenna directivity. The results of simulations are provided to illustrate the theoretical predictions. ¬© 2002 Elsevier Science Ltd. All rights reserved.</t>
  </si>
  <si>
    <t>253-281</t>
  </si>
  <si>
    <t>0003682X</t>
  </si>
  <si>
    <t>Applied Acoustics</t>
  </si>
  <si>
    <t>60107031;101059123;60073354</t>
  </si>
  <si>
    <t>6603752589;6508040828;6701783622</t>
  </si>
  <si>
    <t>Bourennane, S.;Bendjama, A.;Sessarego, J. P.</t>
  </si>
  <si>
    <t>France;France;France</t>
  </si>
  <si>
    <t>Marseille;Marseille;Corte</t>
  </si>
  <si>
    <t>Institut Fresnel;LMA Laboratoire de M√©canique et d'Acoustique;C.M.C.S. Ura 2053 Cnrs B.P. 52</t>
  </si>
  <si>
    <t>60107031;60073354;101059123</t>
  </si>
  <si>
    <t>Bourennane S.</t>
  </si>
  <si>
    <t>Propagator methods for finding wideband source parameters</t>
  </si>
  <si>
    <t>S0003682X0100038X</t>
  </si>
  <si>
    <t>10.1016/S0003-682X(01)00038-X</t>
  </si>
  <si>
    <t>2-s2.0-0036497516</t>
  </si>
  <si>
    <t>['vacuum vessel', 'rf power', 'rf heating', 'power flow', 'magnetic field', 'induced sheath', 'flux plasmas', 'elastic collision', 'charge exchange', 'calorimetric method', 'antenna surface']</t>
  </si>
  <si>
    <t>Diverter plasma | Inverter power supply | Ion cyclotron heating | Power balance</t>
  </si>
  <si>
    <t>High-heat-flux plasmas are produced by high-power (‚àº14 kW) ICRF heating using inverter power supplies in the linear diverter simulator NAGDIS-II. The power flow of radiated RF power is investigated by a calorimetric method. From conventional power calculation using antenna voltage and current, about 70% of the RF power is radiated into the plasma. But the increase of the plasma heat load along the magnetic field by RF heating is about 10% of the RF power. Through this experiment, we find that about half of the RF power is lost at the antenna surface through the formation of RF-induced sheath, and about 30% of the power is lost into the wall of the vacuum vessel through the charge exchange and elastic collision of ions with neutrals.</t>
  </si>
  <si>
    <t>Electrical Engineering in Japan (English translation of Denki Gakkai Ronbunshi)</t>
  </si>
  <si>
    <t>60024751;60016648;60016648</t>
  </si>
  <si>
    <t>11839542200;7003537601;56228963400</t>
  </si>
  <si>
    <t>Fuwa, Katsuhiko;Narikiyo, Tatsuo;Funahashi, Yasuyuki</t>
  </si>
  <si>
    <t>Nagoya;Wako</t>
  </si>
  <si>
    <t>Nagoya Institute of Technology;Riken</t>
  </si>
  <si>
    <t>60024751;60016648</t>
  </si>
  <si>
    <t>Fuwa K.</t>
  </si>
  <si>
    <t>Characteristic performance of radio-frequency (RF) plasma heating using inverter RF power supplies</t>
  </si>
  <si>
    <t>10.1002/eej.1136</t>
  </si>
  <si>
    <t>2-s2.0-0036499834</t>
  </si>
  <si>
    <t>['technology promise', 'significant application', 'rf micromachining', 'reconfigurable apertures', 'primary emphasis', 'performance high', 'paper presents', 'microelectromechanical structure', 'innovative approach', 'cost circuits', 'brief history']</t>
  </si>
  <si>
    <t>High-frequency circuits | On-wafer packaging | RF MEMS | Si micromachining | Three-dimensional integration</t>
  </si>
  <si>
    <t>RF micromachining and microelectromechanical structure (MEMS) technology promise to provide an innovative approach in the development of effective and low-cost circuits and systems. This technology is expected to have significant application in the development of low-cost antenna arrays and reconfigurable apertures, due to its potential to support novel systems architectures. This paper presents a brief history and the state-of-the-art in the development of RF MEMS devices, with primary emphasis on switches and Si-micromachined circuit components for use in high-performance high-density on-wafer packaged circuits.</t>
  </si>
  <si>
    <t>858-866</t>
  </si>
  <si>
    <t>60000251-60025778-60009254;60000251-60002059;60000251-60027550</t>
  </si>
  <si>
    <t>56246062600;54679568900;57223745182</t>
  </si>
  <si>
    <t>Katehi, Linda P.B.;Harvey, James F.;Brown, Elliott</t>
  </si>
  <si>
    <t>Los Angeles;Ann Arbor;West Lafayette;Research Triangle Park;New York</t>
  </si>
  <si>
    <t>University of California, Los Angeles;University of Michigan, Ann Arbor;Purdue University;U.S. Army Research Office;IEEE</t>
  </si>
  <si>
    <t>60027550;60025778;60009254;60002059;60000251</t>
  </si>
  <si>
    <t>Katehi L.P.B.</t>
  </si>
  <si>
    <t>MEMS and Si micromachined circuits for high-frequency applications</t>
  </si>
  <si>
    <t>S0018948002019671</t>
  </si>
  <si>
    <t>10.1109/22.989969</t>
  </si>
  <si>
    <t>2-s2.0-0036500073</t>
  </si>
  <si>
    <t>['ubiquitous radar', 'sophisticated antennas', 'significantly affected', 'sequential performance', 'power transmitters', 'paper concludes', 'paper addresses', 'one another', 'mutually benefited', 'modern radar', 'microwave radar', 'microwave engineers', 'major factor', 'looks everywhere', 'highly influenced', 'gyroklystron amplifier', 'digital processing', 'current military', 'clock rates', 'civilian applications', 'briefly describing', 'antisubmarine warfare', 'air defense']</t>
  </si>
  <si>
    <t>History | Radar</t>
  </si>
  <si>
    <t>Radar has been highly influenced by the technology of microwaves, and likewise the development of microwaves has been significantly affected by the needs of radar. This paper addresses the relation between the two. It begins by briefly describing the introduction of microwave radar in World War II that was a major factor in the Allies achieving success in air defense and antisubmarine warfare. Microwave radar developments during and after the war are reviewed, along with a listing of current military and civilian applications. The dependence of modern radar on digital processing (with clock rates at microwave frequencies), high-power transmitters, and sophisticated antennas is discussed. The paper concludes by mentioning possible future directions for radar, and briefly describes two examples of future radar system opportunities. These are the ubiquitous radar (one that looks everywhere all the time so as to allow simultaneous rather than sequential performance of multiple functions), and high-power transportable millimeter-wave radar based on the gyroklystron amplifier. The message of this paper is that microwaves and radar have mutually benefited from one another and that radar still offers many opportunities for microwave engineers to demonstrate their ingenuity and creativity.</t>
  </si>
  <si>
    <t>625-632</t>
  </si>
  <si>
    <t>60000251-60027271</t>
  </si>
  <si>
    <t>Skolnik, Merrill</t>
  </si>
  <si>
    <t>Washington, D.C.;New York</t>
  </si>
  <si>
    <t>Naval Research Laboratory;IEEE</t>
  </si>
  <si>
    <t>60027271;60000251</t>
  </si>
  <si>
    <t>Skolnik M.</t>
  </si>
  <si>
    <t>Role of radar in microwaves</t>
  </si>
  <si>
    <t>S0018948002019841</t>
  </si>
  <si>
    <t>10.1109/22.989947</t>
  </si>
  <si>
    <t>2-s2.0-0036500278</t>
  </si>
  <si>
    <t>['wireless systems', 'stable resonators', 'sequential evolution', 'recent advances', 'microwave devices', 'loss temperature', 'important role', 'high dielectric', 'dielectric resonators', 'dielectric materials', 'dielectric antennas', 'constant materials', 'broadcasting equipment', 'also described']</t>
  </si>
  <si>
    <t>Ceramics | Dielectric antennas | Dielectric materials | Dielectric resonators | Dielectric-resonator filters | Dielectric-resonator oscillators | Ferroelectrics | Microwave devices | Microwave filters | Miniaturization | Multilayer modules</t>
  </si>
  <si>
    <t>Dielectric materials are continuing to play a very important role in the microwave communication systems. These materials are key in realization of low-loss temperature-stable resonators and filters for satellite and broadcasting equipment, and in many other microwave devices. High dielectric-constant materials are critical to the miniaturization of wireless systems, both for the terminals and base-stations, as well as for handsets. In this paper, a sequential evolution of the dielectric materials applications in microwave devices will be reviewed. This includes dielectric waveguides, low-loss temperature-stable ceramic materials, dielectric resonators, and filters. The recent advances in the multilayer circuit modules, dielectric antennas, and ferroelectrics are also described.</t>
  </si>
  <si>
    <t>706-720</t>
  </si>
  <si>
    <t>60000251-60011688;60000251-60012070;60000251-60027550;60000251-60028263;60000251-60017386-105191643;60000251-60025209;60000251-60105159</t>
  </si>
  <si>
    <t>6701478785;7101836928;36041035600;7408648151;35411438300;6603833230;7004492464</t>
  </si>
  <si>
    <t>Fiedziuszko, S. Jerry;Hunter, Ian C.;Itoh, Tatsuo;Kobayashi, Yoshio;Nishikawa, Toshio;Stitzer, Steven N.;Wakino, Kikuo</t>
  </si>
  <si>
    <t>Japan;Japan;United States;United States;Japan;United Kingdom;United States;United States;Japan</t>
  </si>
  <si>
    <t>Kusatsu;Saitama;Los Angeles;Los Angeles;Nagaokakyo;Leeds;Palo Alto;New York;Tokyo</t>
  </si>
  <si>
    <t>Ritsumeikan University Biwako-Kusatsu Campus;Saitama University;University of California, Los Angeles;Northrop Grumman corporation;Murata Manufacturing Co., Ltd.;University of Leeds;Space Systems Loral;IEEE;Toyo Corporation</t>
  </si>
  <si>
    <t>60105159;60028263;60027550;60025209;60017386;60012070;60011688;60000251;105191643</t>
  </si>
  <si>
    <t>Fiedziuszko S.</t>
  </si>
  <si>
    <t>Dielectric materials, devices, and circuits</t>
  </si>
  <si>
    <t>S0018948002019919</t>
  </si>
  <si>
    <t>10.1109/22.989956</t>
  </si>
  <si>
    <t>2-s2.0-0036500331</t>
  </si>
  <si>
    <t>Ministry of Defence</t>
  </si>
  <si>
    <t>MOD</t>
  </si>
  <si>
    <t>['two strands', 'systems applications', 'research area', 'paper describes', 'optical transmitters', 'microwave techniques', 'microwave signals', 'microwave photonics', 'loss wide', 'future development', 'bandwidth capability']</t>
  </si>
  <si>
    <t>Microwave photonics | Modulators | Optical fiber | Optical signal processing | Phased array | Photodetectors | Semiconductor lasers</t>
  </si>
  <si>
    <t>The low-loss wide-bandwidth capability of opto-electronic systems makes them attractive for the transmission and processing of microwave signals, while the development of high-capacity optical communication systems has required the use of microwave techniques in optical transmitters and receivers. These two strands have led to the development of the research area of microwave photonics. This paper describes the development of microwave photonic devices, describes their systems applications, and suggests likely areas for future development.</t>
  </si>
  <si>
    <t>877-887</t>
  </si>
  <si>
    <t>60000251-60022148</t>
  </si>
  <si>
    <t>Seeds, Alwyn J.</t>
  </si>
  <si>
    <t>London;New York</t>
  </si>
  <si>
    <t>University College London;IEEE</t>
  </si>
  <si>
    <t>60022148;60000251</t>
  </si>
  <si>
    <t>Seeds A.</t>
  </si>
  <si>
    <t>Microwave photonics</t>
  </si>
  <si>
    <t>S0018948002019725</t>
  </si>
  <si>
    <t>10.1109/22.989971</t>
  </si>
  <si>
    <t>2-s2.0-0036500370</t>
  </si>
  <si>
    <t>['two peaks', 'single peak', 'side lobes', 'results showed', 'radiation characteristics', 'phase distribution', 'phase correction', 'near field', 'multiple peaks', 'ld facets', 'gaussian pattern', 'dispersion equation', 'direction perpendicular', 'current distribution', 'also investigate', '4 db']</t>
  </si>
  <si>
    <t>Broad area laser diode (LD) | Facet phase distribution | FFP | Filamentation | NFP</t>
  </si>
  <si>
    <t>In a broad-area laser diode (LD) having a wide stripe width, a Gaussian pattern is not obtained in the near field (NFP) and the far field pattern (FFP) has multiple peaks, which is known as filamentation. Thus, when used in communications, the losses in the side lobes are large, and antenna directivity problems develop. In this paper, we solve the wave motion equation and the dispersion equation to explain the radiation characteristics during filamentation. In particular, we explain the relationship between the phase distribution at the LD facets and the NFP and FFP. We also investigate the improvements in the radiation characteristics by examining the phase distribution at the facets and the injected current distribution in the direction perpendicular to the wave propagation direction. The results showed that the FFP can be a single peak with a side lobe suppression ratio of -13.4 dB when phase correction having two peaks was performed at the facets. The results also showed effective narrowing of the current distribution. ¬© 2002 Scripta Technica, Electron. Comm. Jpn.</t>
  </si>
  <si>
    <t>40-49</t>
  </si>
  <si>
    <t>8756663X</t>
  </si>
  <si>
    <t>Electronics and Communications in Japan, Part II: Electronics (English translation of Denshi Tsushin Gakkai Ronbunshi)</t>
  </si>
  <si>
    <t>60025272-60032045;60000809;60000809</t>
  </si>
  <si>
    <t>36798336800;7202683779;7402167894</t>
  </si>
  <si>
    <t>Morimoto, Naoyuki;Toda, Tomoaki;Takano, Tadashi</t>
  </si>
  <si>
    <t>Sakai;Tokyo;Sagamihara</t>
  </si>
  <si>
    <t>Sharp Corporation;The University of Tokyo;JAXA Institute of Space and Astronautical Science</t>
  </si>
  <si>
    <t>60032045;60025272;60000809</t>
  </si>
  <si>
    <t>Morimoto N.</t>
  </si>
  <si>
    <t>Radiation characteristics analysis of broad area laser diodes and the proposal of improvement methods</t>
  </si>
  <si>
    <t>10.1002/ecjb.1098</t>
  </si>
  <si>
    <t>2-s2.0-0036500463</t>
  </si>
  <si>
    <t>['threat systems', 'selectively applied', 'radio frequency', 'one means', 'noncooperative forces', 'multiplexed basis', 'military application', 'important capability', 'hostile actions', 'host force', 'final engagement', 'ew sensors', 'ew provides', 'ew exploits', 'ew enhances', 'ew cms', 'enemy forces', 'em spectrum', 'em environment', 'electronic warfare', 'economic objectives', 'controlled weapons', 'battle phases']</t>
  </si>
  <si>
    <t>Circuit functions | Complex modulation | Cooperative sensors | Counter countermeasures | Countermeasures | Digital receiver technology | Electromagnetic environment | Electromagnetic spectrum | Electronic attack | Electronic self-protection | Electronic support | Electronic surveillance | Electronic warfare | Electrooptic/infrared | Filters | High-gain antenna | Improved signal processing | Independent sensors | Isotropic antenna | Offboard countermeasures | Phased-array antennas | Pulse code modulation | Radar advancement | Response techniques | Sensor technology | Spectral selectivity | Subsystems sensors | Threat systems | Triangulation</t>
  </si>
  <si>
    <t>Electronic warfare (EW) is an important capability that can advance desired military, diplomatic, and economic objectives or, conversely, impede undesired ones. In a military application, EW provides the means to counter, in all battle phases, hostile actions that involve the electromagnetic (EM) spectrum-from the beginning when enemy forces are mobilized for an attack, through to the final engagement. EW exploits the EM environment by sensing and analyzing an adversary's application of the spectrum and imposing appropriate countermeasures (CMs) to hostile spectrum use. EW sensors are one means by which the military gathers tactical intelligence from noncooperative forces. EW sensors, together with EW CMs, mitigate the effectiveness of an adversary's electrooptic/infrared, and radio frequency-controlled weapons. EW enhances the survivability of the host force through control and manipulation of the EM environment and denies or limits its use by an adversary. EM spectrum CMs to threat systems can be selectively applied on a time-and/or frequency-multiplexed basis so that host force use of the EM spectrum is uninhibited.</t>
  </si>
  <si>
    <t>633-644</t>
  </si>
  <si>
    <t>Spezio, Anthony E.</t>
  </si>
  <si>
    <t>Spezio A.</t>
  </si>
  <si>
    <t>Electronic warfare systems</t>
  </si>
  <si>
    <t>S0018948002019853</t>
  </si>
  <si>
    <t>10.1109/22.989948</t>
  </si>
  <si>
    <t>2-s2.0-0036500943</t>
  </si>
  <si>
    <t>['transmitted signals', 'received signals', 'receive modules', 'module provides', 'first stage', 'final stage', 'cost aspects', 'also discussed']</t>
  </si>
  <si>
    <t>Attenuator | Circulator | Limiter | MMIC cost | Phase shifter | Phased array | Transmit/receive module</t>
  </si>
  <si>
    <t>The microwave functions performance and cost aspects of transmit/receive modules for phased-array antenna applications is discussed. The module provides the final stage of amplification for transmitted signals and first stage of amplification for received signals. Semiconductors, packaging and assembly technologies associated with the modules are also discussed.</t>
  </si>
  <si>
    <t>827-834</t>
  </si>
  <si>
    <t>60000251-60005248;60000251-60005304;60000251-60005304</t>
  </si>
  <si>
    <t>7004691486;7006654499;6602926140</t>
  </si>
  <si>
    <t>Kopp, Bruce A.;Borkowski, Michael;Jerinic, George</t>
  </si>
  <si>
    <t>Waltham;Baltimore;New York</t>
  </si>
  <si>
    <t>Raytheon;Johns Hopkins University;IEEE</t>
  </si>
  <si>
    <t>60005304;60005248;60000251</t>
  </si>
  <si>
    <t>Kopp B.A.</t>
  </si>
  <si>
    <t>Transmit/receive modules</t>
  </si>
  <si>
    <t>S0018948002019646</t>
  </si>
  <si>
    <t>10.1109/22.989966</t>
  </si>
  <si>
    <t>2-s2.0-0036501022</t>
  </si>
  <si>
    <t>['southern california', 'short time', 'rough surfaces', 'reduce end', 'penetrating radar', 'mine wall', 'mine face', 'method promises', 'maximum range', 'important tool', 'high frequency', 'good knowledge', 'geological conditions', 'filled pockets', 'distinguishing air', 'delineating gem', 'cavity geometry', 'carefully used', 'blasting captain', 'bearing zones', 'air launching', 'accurate placement']</t>
  </si>
  <si>
    <t>Application of ground-penetrating radar has been successful in delineating gem-bearing zones in the Himalaya pegmatite mine of the Mesa Grande district of southern California. The high frequency of the electromagnetic signal allows features as small as a few centimetres to be resolved within 1-2m of the surface of a mine wall. Careful initial set-up consisted of: (i) selection of antennae with sufficiently high central frequencies; (ii) recording with a short time of scan to reduce end-of-scan noise levels; (iii) choosing appropriate colour schemes to highlight extreme amplitude variations. Operation during data collection consisted of prepainting marking points on the mine face and air launching the signal to reduce false anomalies caused by rocking of the antenna on the rough surfaces. Data processing using the Hilbert transform provided images of the cavity geometry that were then used by the blasting captain for accurate placement of explosives. The instantaneous frequency plot was found to be effective in distinguishing air-filled from clay-filled pockets, and the instantaneous phase plot was helpful in selecting potential targets where the amplitude was less than the maximum range. When carefully used in conjunction with good knowledge of the geological conditions, the method promises to provide an important tool for mapping internal structures of pegmatites, thus assisting future mining activities.</t>
  </si>
  <si>
    <t>107-117</t>
  </si>
  <si>
    <t>Geophysical Prospecting</t>
  </si>
  <si>
    <t>March</t>
  </si>
  <si>
    <t>60002306;60002306</t>
  </si>
  <si>
    <t>7402407371;7102165408</t>
  </si>
  <si>
    <t>Patterson, Jeffrey E.;Cook, Frederick A.</t>
  </si>
  <si>
    <t>Patterson J.</t>
  </si>
  <si>
    <t>Successful application of ground-penetrating radar in the exploration of gem tourmaline pegmatites of Southern California</t>
  </si>
  <si>
    <t>10.1046/j.1365-2478.2002.00312.x</t>
  </si>
  <si>
    <t>2-s2.0-0036501624</t>
  </si>
  <si>
    <t>['zms ).', 'zm vector', 'zernike moments', 'without performing', 'sweeping operation', 'rights reserved', 'proposed method', 'pixel values', 'paper proposes', 'music technique', 'invariant feature', 'elevation angles', 'elevation angle', 'eigenvalue decomposition', 'correlation matrix', 'computational complexity', 'azimuth estimate', 'array outputs']</t>
  </si>
  <si>
    <t>DOA estimation | MUSIC | Rotation invariant | Zernike moment</t>
  </si>
  <si>
    <t>This paper proposes a computationally efficient 2-D direction-of-arrival estimation method for the single source case. In this method, the array outputs are regarded as the pixel values and then transformed into the Zernike moments (ZMs). The rotation-invariant feature of ZMs allows us to estimate azimuth angles independently of elevation angles, without performing the eigenvalue decomposition. Obtained the azimuth estimate, the elevation angle is estimated by applying the MUSIC technique to the correlation matrix of the ZM vector that is smaller than that of the original array input vector. Therefore the computational complexity of the eigenvalue decomposition and the sweeping operation can be reduced. Several simulation results are presented to show the effectiveness of the proposed method. ¬© 2002 Elsevier Science B.V. All rights reserved.</t>
  </si>
  <si>
    <t>521-526</t>
  </si>
  <si>
    <t>60024322;60024322;60024322</t>
  </si>
  <si>
    <t>15748428800;7004105896;26643577100</t>
  </si>
  <si>
    <t>Kanaya, Nobuhiro;Iiguni, Youji;Maeda, Hajime</t>
  </si>
  <si>
    <t>Suita</t>
  </si>
  <si>
    <t>Osaka University</t>
  </si>
  <si>
    <t>Kanaya N.</t>
  </si>
  <si>
    <t>2-D DOA estimation method using Zernike moments</t>
  </si>
  <si>
    <t>S0165168401002043</t>
  </si>
  <si>
    <t>10.1016/S0165-1684(01)00204-3</t>
  </si>
  <si>
    <t>2-s2.0-0036501656</t>
  </si>
  <si>
    <t>['within 10', 'wetland environment', 'upland environments', 'traditional methods', 'surface could', 'solute yields', 'soil profile', 'river systems', 'resolution data', 'pipes tested', 'pipes identified', 'pilot catchment', 'penetration required', 'penetrating radar', 'peat depth', 'particularly important', 'much greater', 'major problems', 'large proportion', 'identified using', 'identified pipes', 'gpr provides', 'frequency antennae', 'found throughout', 'fast technique', 'diameter could', 'depth accuracy', 'deep peat', 'blanket peat', '30 cm', '20 cm', '10 cm']</t>
  </si>
  <si>
    <t>Ground-penetrating radar | Peat | Runoff | Soil pipes | Uplands</t>
  </si>
  <si>
    <t>Natural soil pipes are common and significant in upland blanket peat catchments yet there are major problems in finding and defining the subsurface pipe networks. This is particularly important because pipeflow can contribute a large proportion of runoff to the river systems in these upland environments and may significantly influence catchment sediment and solute yields. Traditional methods such as digging soil pits are destructive and time-consuming (particularly in deep peat) and only provide single point sources of information. This paper presents results from an experiment to assess the use of ground-penetrating radar (GPR) to remotely sense pipes in blanket peat. The technique is shows to be successful in indentifying most of the pipes tested in the pilot catchment. Comparison of data on pipes identified by GPR and verified by manual measurement suggests that pipes can be located in the soil profile with a depth accuracy of 20 to 30 cm. GPR-identified pipes were found throughout the soil profile; however, those within 10-20 cm of the surface could not be identified using the 100 or 200 MHz antennae due to multiple surface reflections. Generally pipes smaller than 10 cm in diameter could not be identified using the technique although modifications are suggested that will allow enhanced resolution. Future work would benefit from the development of dual-frequency antennae that will allow the combination of high-resolution data with the depth of penetration required in a wetland environment. The GPR experiment shows that pipe network densities were much greater than could be detected from surface observation alone. Thus, GPR provides a non-destructive, fast technique which can produce continuous profiles of peat depth and indicate pipe locations across survey transects. Copyright ¬© 2002 John Wiley and Sons, Ltd.</t>
  </si>
  <si>
    <t>235-249</t>
  </si>
  <si>
    <t>Earth Surface Processes and Landforms</t>
  </si>
  <si>
    <t>60012070-60001576;60022175;60022175</t>
  </si>
  <si>
    <t>23995734100;35579191700;23104615700</t>
  </si>
  <si>
    <t>Holden, J.;Burt, T. P.;Vilas, M.</t>
  </si>
  <si>
    <t>United Kingdom;United Kingdom;Spain</t>
  </si>
  <si>
    <t>Durham;Leeds;Barcelona</t>
  </si>
  <si>
    <t>Durham University;University of Leeds;Universitat de Barcelona</t>
  </si>
  <si>
    <t>60022175;60012070;60001576</t>
  </si>
  <si>
    <t>Holden J.</t>
  </si>
  <si>
    <t>Application of ground-penetrating radar to the identification of subsurface piping in blanket peat</t>
  </si>
  <si>
    <t>10.1002/esp.316</t>
  </si>
  <si>
    <t>2-s2.0-0036502535</t>
  </si>
  <si>
    <t>['suggests methodologies', 'studies illustrate', 'small number', 'severely limit', 'research groups', 'measurement process', 'made terabytes', 'internet community', 'initial hurdles', 'data collected', 'collecting traces', 'challenging process', 'article describes', 'alt stages']</t>
  </si>
  <si>
    <t>Making passive measurements is a challenging process. A small number of research groups have overcome these difficulties and have made terabytes of captured network traffic available to the Internet community. We have discovered that even when initial hurdles to collecting traces have been overcome, there are potentially many methodological weaknesses that can severely limit the usefulness of the data collected. This article describes these weaknesses and suggests methodologies to avoid them. Five case studies from the work of the University of Waikato's WAND network research group are presented. These studies illustrate the need for care at alt stages of the measurement process, analysis, and presenting the results.</t>
  </si>
  <si>
    <t>167-173</t>
  </si>
  <si>
    <t>IEEE Communications Magazine</t>
  </si>
  <si>
    <t>60004424;60004424;60004424;60004424;60005686;60004424;60004424;60004424;60004424</t>
  </si>
  <si>
    <t>7103030997;57213678149;56166962000;7202818558;6603639295;57212958673;7101661476;7201836972;57198703163</t>
  </si>
  <si>
    <t>Cleary, John;Graham, Ian;McGregor, Tony;Pearson, Murray;Ziedins, Llze;Curtis, James;Donnelly, Stephen;Martens, Jed;Martin, Stele</t>
  </si>
  <si>
    <t>New Zealand;New Zealand</t>
  </si>
  <si>
    <t>Auckland;Hamilton</t>
  </si>
  <si>
    <t>The University of Auckland;The University of Waikato</t>
  </si>
  <si>
    <t>60005686;60004424</t>
  </si>
  <si>
    <t>Cleary J.</t>
  </si>
  <si>
    <t>High precision traffic measurement</t>
  </si>
  <si>
    <t>10.1109/35.989782</t>
  </si>
  <si>
    <t>2-s2.0-0036502676</t>
  </si>
  <si>
    <t>CCR-0105334</t>
  </si>
  <si>
    <t>['unknown directions', 'unknown covariance', 'transmitted waveform', 'time delays', 'symbol detection', 'shifted copies', 'received signal', 'rao bound', 'linear combination', 'likelihood receivers', 'doppler shifts', 'consider structured', 'antenna array']</t>
  </si>
  <si>
    <t>Array processing | Coherent matched-filter detection | Noncoherent detection | Time-varying channel estimation</t>
  </si>
  <si>
    <t>We present maximum likelihood (ML) methods for space-time fading channel estimation with an antenna array in spatially correlated noise having unknown covariance; the results are applied to symbol detection. The received signal is modeled as a linear combination of multipath-delayed and Doppler-shifted copies of the transmitted waveform. We consider structured and unstructured array response models and derive the Cram√©r-Rao bound (CRB) for the unknown directions of arrival, time delays, and Doppler shifts. We also develop methods for spatial and temporal interference suppression. Finally, we propose coherent matched-filter and concentrated-likelihood receivers that account for the spatial noise covariance and analyze their performance.</t>
  </si>
  <si>
    <t>457-474</t>
  </si>
  <si>
    <t>60000251-60027561-60004354;60000251-60027561</t>
  </si>
  <si>
    <t>6602078117;35238156300</t>
  </si>
  <si>
    <t>Dogand≈æiƒá, Aleksandar;Nehorai, Arye</t>
  </si>
  <si>
    <t>Chicago;Ames;New York</t>
  </si>
  <si>
    <t>University of Illinois at Chicago;Iowa State University;IEEE</t>
  </si>
  <si>
    <t>60027561;60004354;60000251</t>
  </si>
  <si>
    <t>Dogand≈æiƒá A.</t>
  </si>
  <si>
    <t>Space-time fading channel estimation and symbol detection in unknown spatially correlated noise</t>
  </si>
  <si>
    <t>S1053587X02013429</t>
  </si>
  <si>
    <t>10.1109/78.984711</t>
  </si>
  <si>
    <t>2-s2.0-0036503706</t>
  </si>
  <si>
    <t>20-22</t>
  </si>
  <si>
    <t>IEEE Instrumentation and Measurement Magazine</t>
  </si>
  <si>
    <t>;60004828</t>
  </si>
  <si>
    <t>23394901200;6505838493</t>
  </si>
  <si>
    <t>Jinjiang, Wang;Zhiwen, Yang</t>
  </si>
  <si>
    <t>Changchun</t>
  </si>
  <si>
    <t>Changchun Institute of Optics Fine Mechanics and Physics Chinese Academy of Sciences</t>
  </si>
  <si>
    <t>Jinjiang W.</t>
  </si>
  <si>
    <t>A surface measurement system from China for large antennas</t>
  </si>
  <si>
    <t>10.1109/5289.988734</t>
  </si>
  <si>
    <t>2-s2.0-0036503864</t>
  </si>
  <si>
    <t>European Commission</t>
  </si>
  <si>
    <t>EC</t>
  </si>
  <si>
    <t>['work shows', 'station configuration', 'site selection', 'simulated annealing', 'realistic path', 'power control', 'paper deals', 'optimization framework', 'desired characteristics', 'automatic selection']</t>
  </si>
  <si>
    <t>Cell planning | Heuristics | Radio frequency assignment | Radio network design</t>
  </si>
  <si>
    <t>This paper deals with the automatic selection and configuration of base station sites for mobile cellular networks. An optimization framework based on simulated annealing is used for site selection and for base-station configuration. Realistic path-loss estimates incorporating terrain data are used. The configuration of each base station involves selecting antenna type, power control, azimuth, and tilt. Results are presented for several design scenarios with between 250 and 750 candidate sites and show that the optimization framework can generate network designs with desired characteristics such as high area coverage and high traffic capacity. The work shows that cellular network design problems are tractable for realistic problem instances.</t>
  </si>
  <si>
    <t>243-253</t>
  </si>
  <si>
    <t>Hurley, Stephen</t>
  </si>
  <si>
    <t>Cardiff University</t>
  </si>
  <si>
    <t>Hurley S.</t>
  </si>
  <si>
    <t>Planning effective cellular mobile radio networks</t>
  </si>
  <si>
    <t>S0018954502004255</t>
  </si>
  <si>
    <t>10.1109/25.994802</t>
  </si>
  <si>
    <t>2-s2.0-0036505452</t>
  </si>
  <si>
    <t>['trouble free', 'propagation changes', 'practical limitations', 'operational experience', 'antennas designed']</t>
  </si>
  <si>
    <t>Antenna arrays | Antennas | Broadcasting | HF antennas | HF radio communication</t>
  </si>
  <si>
    <t>Replacement of a tropical band broadcast system for the nation of Vanuatu with antennas designed for frequency changes responding to propagation changes has introduced new challenges in managing the service. Operational experience has highlighted some aspects needing regular maintenance, but much of the equipment has been trouble free. Practical limitations in using the system are discussed.</t>
  </si>
  <si>
    <t>35-38</t>
  </si>
  <si>
    <t>Morris, David</t>
  </si>
  <si>
    <t>BAE Systems, Australia</t>
  </si>
  <si>
    <t>Morris D.</t>
  </si>
  <si>
    <t>Operational experience of a new HF tropical band broadcasting system</t>
  </si>
  <si>
    <t>S0018931602028020</t>
  </si>
  <si>
    <t>10.1109/11.992852</t>
  </si>
  <si>
    <t>2-s2.0-0036505631</t>
  </si>
  <si>
    <t>['without scattering', 'room within', 'rectangular aperture', 'receiving antenna', 'radiating properties', 'near field', 'locations examined', 'fresnel zone', 'fraunhofer zone', 'far field', 'domestic environment', 'distant signal', 'distant field', 'diffraction signal', 'diffracted signal', 'aluminum siding', 'also horizontally', 'almost entirely']</t>
  </si>
  <si>
    <t>Dielectric scattering | Diffraction | DTV (Digital Television) | Fraunhafer zone | Fresnel zone | Indoor electromagnetic propagation | Indoor TV reception | Reflection | Refraction | VSB (vestigial sideband modulation)</t>
  </si>
  <si>
    <t>A window in a room within a domestic environment in a structure with aluminum siding is analyzed with respect to its radiating properties. The window is modeled as a rectangular aperture, which diffracts the distant horizontally polarized signal from a DTV transmitting antenna into the environment of the room. The diffraction signal, also horizontally-polarized, is combined with the distant signal, which penetrates the aluminum siding at some loss, and thereby a field distribution within the room is created. The window-diffracted signal is almost entirely a near field (Fresnel Zone) within the room while the distant field is a far field (Fraunhofer Zone) within the room. Various locations within the room are examined with respect to echoes, with and without scattering (human) bodies. A receiving antenna is positioned at the locations examined.</t>
  </si>
  <si>
    <t>60000251-60074719;60074719</t>
  </si>
  <si>
    <t>6603861481;6603450855</t>
  </si>
  <si>
    <t>Eilers, Carl G.;Sgrignoli, Gary</t>
  </si>
  <si>
    <t>Lincolnshire;New York</t>
  </si>
  <si>
    <t>Zenith Electronics Corporation;IEEE</t>
  </si>
  <si>
    <t>60074719;60000251</t>
  </si>
  <si>
    <t>Eilers C.</t>
  </si>
  <si>
    <t>An analysis of DTV propagation into and within a room in a domestic environment</t>
  </si>
  <si>
    <t>S0018931602040039</t>
  </si>
  <si>
    <t>10.1109/11.992848</t>
  </si>
  <si>
    <t>2-s2.0-0036506169</t>
  </si>
  <si>
    <t>['widely dispersed', 'single receiver', 'single building', 'either indoors', 'devices within', 'cumulative radiation', 'ceilings compensate']</t>
  </si>
  <si>
    <t>It is seen that either indoors or outdoors, thousands, if not ten of thousands, of emitters may operate simultaneously without affecting either aircraft communications or navigation. Outdoors, the devices are widely dispersed and space attenuation limits the cumulative radiation at any single receiver. While indoors, the attenuation of floors and ceilings compensate for the concentration of devices within a single building.</t>
  </si>
  <si>
    <t>Raines, Jerry</t>
  </si>
  <si>
    <t>Potomac</t>
  </si>
  <si>
    <t>Raines Engineering</t>
  </si>
  <si>
    <t>Raines J.</t>
  </si>
  <si>
    <t>Cumulative electromagnetic radiation from multiple UWB transmitters</t>
  </si>
  <si>
    <t>10.1109/62.990348</t>
  </si>
  <si>
    <t>2-s2.0-0036507115</t>
  </si>
  <si>
    <t>['tested using', 'square slot', 'proposed antenna', 'new design', 'frequency tuning', 'frequency dual', 'fabricated using', 'different frequencies']</t>
  </si>
  <si>
    <t>A new design of a dual-frequency dual-polarized square microstrip antenna fed along the diagonal, embedded with a square slot having three extended stubs for frequency tuning, is introduced. The proposed antenna was fabricated using a standard photolithographic method and the antenna was tested using the HP 8510C Vector Network Analyser. The antenna is capable of generating dual resonant frequencies with mutually perpendicular polarizations and broad radiation pattern characteristics. Such dual-frequency designs find wide applications in personal mobile handsets combining GSM and CDS 1800 modes, and applications in which different frequencies are used for emission and reception such as personal satellite communications and cellular network systems.</t>
  </si>
  <si>
    <t>191-195</t>
  </si>
  <si>
    <t>Dual-frequency dual-polarized slot-coupled compact microstrip antenna for communication systems</t>
  </si>
  <si>
    <t>10.1080/00207210210126961</t>
  </si>
  <si>
    <t>2-s2.0-0036507714</t>
  </si>
  <si>
    <t>Ministerio de Educaci√≥n y Cultura</t>
  </si>
  <si>
    <t>PB97-0573</t>
  </si>
  <si>
    <t>MEC</t>
  </si>
  <si>
    <t>['line acquisition', 'field data']</t>
  </si>
  <si>
    <t>Antenna measurements | Antenna radiation patterns | Electric field measurements</t>
  </si>
  <si>
    <t>Main plane far-field radiation pattern of an antenna under test from the corresponding main plane near-field data, using a circular-line acquisition, is presented. The method is based on the reconstruction of equivalent magnetic currents (EMCs) using decoupled integral equations and one-dimensional source components. The resultant fast procedure is applicable to linear and quasilinear array antennas. Experimental data results and comparison with complete spherical acquisition and center-line acquisition are presented.</t>
  </si>
  <si>
    <t>408-410</t>
  </si>
  <si>
    <t>60028442;60028442;60028442</t>
  </si>
  <si>
    <t>6701608102;6603945284;6701854117</t>
  </si>
  <si>
    <t>Las-Heras, Fernando;Galocha, Bel√©n;Besada, Jos√© Luis</t>
  </si>
  <si>
    <t>Universidad Polit√©cnica de Madrid</t>
  </si>
  <si>
    <t>Las-Heras F.</t>
  </si>
  <si>
    <t>Far-field performance of linear antennas determined from near-field data</t>
  </si>
  <si>
    <t>S0018926X02045738</t>
  </si>
  <si>
    <t>10.1109/8.999639</t>
  </si>
  <si>
    <t>2-s2.0-0036508035</t>
  </si>
  <si>
    <t>['volume within', 'small antennas', 'side length', 'minus infinity', 'major limitations', 'ground plane', 'genetic algorithm', 'best utilize', 'antenna configurations']</t>
  </si>
  <si>
    <t>Electrically small antennas | Genetic algorithms | Wire antennas</t>
  </si>
  <si>
    <t>One of the major limitations of electrically small antennas is that as the size of the antenna is decreased its radiation resistance approaches zero and its reactance approaches plus or minus infinity. Most small antennas are inefficient, nonresonant and, thus, require matching networks. In this investigation, we use a genetic algorithm (GA) in conjunction with the numerical electromagnetics code to search for resonant wire shapes that best utilize the volume within which the antenna is confined. Antenna configurations, over a ground plane, having from two to ten wire segments, were optimized near 400 MHz and then built and tested. As the cube size deceased from a side Length of 0.096Œª to 0.026Œª, the computed Qs increased from 15.8 to 590. The measured Qs increased from 16.0 to 134 for cubes of 0.093 to 0.037Œª on edge. This process for designing small antennas using a GA produced new self-resonant antenna configurations.</t>
  </si>
  <si>
    <t>297-300</t>
  </si>
  <si>
    <t>60000251-60073971</t>
  </si>
  <si>
    <t>Altshuler, Edward E.</t>
  </si>
  <si>
    <t>Bedford;New York</t>
  </si>
  <si>
    <t>Air Force Cambridge Research Laboratories;IEEE</t>
  </si>
  <si>
    <t>60073971;60000251</t>
  </si>
  <si>
    <t>Altshuler E.</t>
  </si>
  <si>
    <t>Electrically small self-resonant wire antennas optimized using a genetic algorithm</t>
  </si>
  <si>
    <t>S0018926X02026200</t>
  </si>
  <si>
    <t>10.1109/8.999619</t>
  </si>
  <si>
    <t>2-s2.0-0036508043</t>
  </si>
  <si>
    <t>['two slot', 'two polarizations', 'proposed antennas', 'last design', 'improved cross', 'experimentally studied', 'element broad', 'db return', 'coupled feeds', 'coupled feed', 'band dual', 'antennas b', 'antenna c', 'antenna b', '35 db', '32 db', '30 db', '13 %.']</t>
  </si>
  <si>
    <t>Broad-band patch antenna | Dual-polarized patch antenna</t>
  </si>
  <si>
    <t>Designs of broad-band dual-polarized patch antennas fed by promising feeding structures of a capacitively coupled feed and a slot-coupled feed (antenna A in this study), two capacitively coupled feeds of a 180¬∞ phase shift and a slot-coupled feed (antenna B), and two capacitively coupled feeds of a 180¬∞ phase shift and two slot-coupled feeds (antenna C) are proposed and experimentally studied. The first two feeding designs are for the excitation of a single-element broad-band patch antenna, while the last design is for a two-element broad-band patch antenna. These proposed patch antennas are with a thick air substrate, and the 10-dB return-loss impedance bandwidths obtained for the two polarizations are all greater than 13%. High isolation (&lt; -30 dB for antenna A, &lt; -32 dB for antenna B, and &lt; -35 dB for antenna C) between the two feeding ports for the entire impedance bandwidth of the proposed antennas can be obtained. Also, improved cross-polarization levels (&gt; 20 dB) in both E and H plane patterns for the two polarizations of antennas B and C are achieved.</t>
  </si>
  <si>
    <t>346-351</t>
  </si>
  <si>
    <t>60000251-60011357;60011357</t>
  </si>
  <si>
    <t>35460663000;7102866407</t>
  </si>
  <si>
    <t>Wong, Kin Lu;Chiou, Tzung Wern</t>
  </si>
  <si>
    <t>Broad-band dual-polarized patch antennas fed by capacitively coupled feed and slot-coupled feed</t>
  </si>
  <si>
    <t>S0018926X02045763</t>
  </si>
  <si>
    <t>10.1109/8.999625</t>
  </si>
  <si>
    <t>2-s2.0-0036508050</t>
  </si>
  <si>
    <t>['spiral antenna', 'sa finite', 'radiation characteristics', 'performed using', 'numerical evaluations', 'l increases', 'infinite extent', 'gain variation', 'finite size', 'feed point', 'fdtd method', 'difference time', 'dielectric substrate', 'conducting plane', 'computation space', 'briefly described', 'axial ratio', 'analysis model', 'also found', 'also analyzed', '8 wavelength']</t>
  </si>
  <si>
    <t>Finite-difference time-domain (FDTD) method analysis | Finite-size dielectric material | Spiral antenna</t>
  </si>
  <si>
    <t>A two-arm spiral antenna (SA) printed on a dielectric substrate backed by a conducting plane is analyzed under the condition that the dielectric substrate has a finite side length of L. The analysis is performed using the finite-difference time-domain (FDTD) method. The computation space for the FDTD method is reduced to one-half of the full computation space by virtue of the antenna arm symmetry with respect to the feed point. The numerical evaluations for the radiation characteristics are briefly described, and the SA ‚àû (the spiral antenna with a conducting plane of infinite extent) is analyzed. It is found that the input impedance remains constant with side length L ‚â• 0.8 wavelength in this analysis model. It is also found that as L increases, the axial ratio improves with the gain remaining relatively constant (the gain variation is within 1 dB). The SA finite (the spiral with a conducting plane having the same finite size as the dielectric substrate) is also analyzed. It is revealed that the effects of L on the axial ratio and gain are relatively large compared with those on the former SA ‚àû.</t>
  </si>
  <si>
    <t>362-370</t>
  </si>
  <si>
    <t>60000251-60030526;60030526;60000251-60030526</t>
  </si>
  <si>
    <t>55633340100;37020306000;56405174700</t>
  </si>
  <si>
    <t>Nakano, Hisamatsu;Yasui, Hajime;Yamauchi, Junji</t>
  </si>
  <si>
    <t>Numerical analysis of two-arm spiral antennas printed on a finite-size dielectric substrate</t>
  </si>
  <si>
    <t>S0018926X02045696</t>
  </si>
  <si>
    <t>10.1109/8.999628</t>
  </si>
  <si>
    <t>2-s2.0-0036508073</t>
  </si>
  <si>
    <t>['proposed method', 'previous paper', 'multilayered media', 'microwave frequencies', 'general method', 'free space']</t>
  </si>
  <si>
    <t>Moment methods | Multilayered media | Numerical analysis | Wire antennas</t>
  </si>
  <si>
    <t>Based on the accurate model developed in our previous paper, a general method is proposed to analyze wire structures in the free space or above multilayered media, which is valid from very-low to microwave frequencies. In this method, loop-tree basis functions have been applied to overcome the low-frequency breakdown problem, which can represent the nature Helmholtz decomposition of the current. The proposed method can be used to study wire antennas, or it can be incorporated with other methods to analyze circuit problems containing wire structures.</t>
  </si>
  <si>
    <t>301-307</t>
  </si>
  <si>
    <t>Accurate analysis of wire structures from very-low frequency to microwave frequency</t>
  </si>
  <si>
    <t>S0018926X0202625X</t>
  </si>
  <si>
    <t>10.1109/8.999620</t>
  </si>
  <si>
    <t>2-s2.0-0036508075</t>
  </si>
  <si>
    <t>['spatial derivative', 'small array', 'scattering environment', 'resolution antenna', 'receiving antenna', 'propagation paths', 'power spectrum', 'phase along', 'outdoor measurements', 'maximum power', 'experimental results', 'azimuth direction', 'array axis', 'apparent direction', 'apparent angle']</t>
  </si>
  <si>
    <t>Angle-of-arrival | Arrays | Direction-of-arrival (DOA) | Statistical distribution</t>
  </si>
  <si>
    <t>In a scattering environment the propagation paths to a receiving antenna will arrive from a certain angular spread of directions. For a low-resolution antenna, an apparent direction of arrival will be defined as the azimuth direction of maximum power. In this paper a small array will be used as the antenna and the spatial derivative of the phase along the array axis is taken as a measure of the sine of the apparent angle of arrival. The sine of the angle is shown to be Student's t-distributed and from this result the pdf and power spectrum of the angle-of-arrival is determined. The distributions are compared with experimental results for indoor as well as for outdoor measurements.</t>
  </si>
  <si>
    <t>391-395</t>
  </si>
  <si>
    <t>60000251-60022134;60000251-60101003</t>
  </si>
  <si>
    <t>7403571081;7201733345</t>
  </si>
  <si>
    <t>Andersen, J√∏rgen Bach;Pedersen, Klaus Ingemann</t>
  </si>
  <si>
    <t>Denmark;Denmark;United States</t>
  </si>
  <si>
    <t>Copenhagen;Aalborg;New York</t>
  </si>
  <si>
    <t>Nokia Danmark AS;Aalborg University;IEEE</t>
  </si>
  <si>
    <t>60101003;60022134;60000251</t>
  </si>
  <si>
    <t>Andersen J.</t>
  </si>
  <si>
    <t>Angle-of-arrival statistics for low resolution antennas</t>
  </si>
  <si>
    <t>S0018926X02045751</t>
  </si>
  <si>
    <t>10.1109/8.999632</t>
  </si>
  <si>
    <t>2-s2.0-0036508076</t>
  </si>
  <si>
    <t>['ratio bandwidth', 'periodic balun', 'p .).', 'octave bandwidth', 'narrow bandwidth', 'microstrip antennas', 'inherent disadvantage', 'db axial', '4 ghz', '30 %.', '1 ghz']</t>
  </si>
  <si>
    <t>Antenna feeds | Broad-band antennas | Circular polarization | Microstrip antenna</t>
  </si>
  <si>
    <t>In this paper, the inherent disadvantage of narrow bandwidth of microstrip antennas is overcome by a wide-band feeding mechanism. A square patch excited by a stepped T-feed probe achieved an octave bandwidth (0.98 to 2.1 GHz) with a voltage standing wave ratio of &lt; 2. A similar return loss over an octave bandwidth (1.05-2.4 GHz) was measured when two orthogonal stepped T-feed probes fed by a log-periodic balun were used to generate circular polarization (C.P.). For C.P., pattern symmetry is shown to occur over 50% of the band, and the C.P.3-dB axial-ratio bandwidth is of the order of 30 %.</t>
  </si>
  <si>
    <t>356-361</t>
  </si>
  <si>
    <t>60000251-60029738;60000251-60029738;60029738</t>
  </si>
  <si>
    <t>7404660772;7102894931;7102125229</t>
  </si>
  <si>
    <t>Rao, Patnam Hanumantha;Fusco, Vincent F.;Cahill, Robert</t>
  </si>
  <si>
    <t>Belfast;New York</t>
  </si>
  <si>
    <t>Queen's University Belfast;IEEE</t>
  </si>
  <si>
    <t>60029738;60000251</t>
  </si>
  <si>
    <t>Rao P.</t>
  </si>
  <si>
    <t>Wide-band linear and circularly polarized patch antenna using a printed stepped T-feed</t>
  </si>
  <si>
    <t>S0018926X02026194</t>
  </si>
  <si>
    <t>10.1109/8.999627</t>
  </si>
  <si>
    <t>2-s2.0-0036508078</t>
  </si>
  <si>
    <t>['strip length', 'slender strip', 'performed analytically', 'integrations involving', 'input impedance', 'cavity size', 'cavity green', 'backed slot', '53 ghz']</t>
  </si>
  <si>
    <t>Cavity-backed antennas | Dielectric resonator antennas | Mode-matching methods</t>
  </si>
  <si>
    <t>The input impedance of the cavity-backed slot-coupled dielectric resonator antenna excited by a slender strip was investigated. The effect of the cavity size and strip length was studied on the input impedance. Integrations involving the cavity Green's functions were performed analytically. The measured and calculated maximum return losses were observed at 3.56 and 3.53 GHz.</t>
  </si>
  <si>
    <t>404-405</t>
  </si>
  <si>
    <t>60027905;60013983</t>
  </si>
  <si>
    <t>7202180867;56415172000</t>
  </si>
  <si>
    <t>Chow, K. Y.;Leung, K. W.</t>
  </si>
  <si>
    <t>Netherlands;Hong Kong</t>
  </si>
  <si>
    <t>Eindhoven;Kowloon</t>
  </si>
  <si>
    <t>NXP Semiconductors;City University of Hong Kong</t>
  </si>
  <si>
    <t>Chow K.</t>
  </si>
  <si>
    <t>Cavity-backed slot-coupled dielectric resonator antenna excited by a narrow strip</t>
  </si>
  <si>
    <t>S0018926X02026182</t>
  </si>
  <si>
    <t>10.1109/8.999637</t>
  </si>
  <si>
    <t>2-s2.0-0036508079</t>
  </si>
  <si>
    <t>['signal amplitudes', 'orthogonal edges', 'included double', 'diffraction paths']</t>
  </si>
  <si>
    <t>Double-diffracted paths | Ray-tracing</t>
  </si>
  <si>
    <t>A ray-tracing propagation model that included double-diffraction paths from orthogonal edges was presented. Delay profile measurements were made in a chosen cellular scene to check the validity of the model. Results in terms of signal amplitudes and time delays showed the validity and applicability of the model for cellular communication applications.</t>
  </si>
  <si>
    <t>411-413</t>
  </si>
  <si>
    <t>60005510;60005510;60005510</t>
  </si>
  <si>
    <t>7403365955;36957550800;55231377300</t>
  </si>
  <si>
    <t>Tan, S. Y.;Ang, T. W.;Tan, H. S.</t>
  </si>
  <si>
    <t>Tan S.</t>
  </si>
  <si>
    <t>Measurement validation of ray-tracing propagation model on double-diffracted paths</t>
  </si>
  <si>
    <t>S0018926X02045714</t>
  </si>
  <si>
    <t>10.1109/8.999640</t>
  </si>
  <si>
    <t>2-s2.0-0036508203</t>
  </si>
  <si>
    <t>['take advantage', 'standing wave', 'side lobes', 'rigorously calculated', 'reflector surface', 'reflector antennas', 'reflector antenna', 'physical optics', 'normal component', 'measured equation', 'major impact', 'main beam', 'illustrative results', 'fd method', 'fd mesh', 'fd ).', 'difference method', 'current densities', 'boundary regime', 'azimuthal potentials', 'axial symmetry', 'analyzed using', 'also included']</t>
  </si>
  <si>
    <t>Electromagnetic scattering | Finite-difference method | Reflector antennas</t>
  </si>
  <si>
    <t>A reflector antenna is analyzed using the finite-difference method (FD). The induced current densities on an axially symmetric parabolic reflector are rigorously calculated. The measured equation of invariance (MEI) is used to terminate the FD mesh very close to the reflector surface. To take advantage of the axial symmetry, the theory of coupled-azimuthal potentials (CAPs) is employed. Illustrative results are obtained for reflector antennas with different aperture dimensions. Results by physical optics (PO) approximation are also included for comparison. The purpose of this paper is not to replace ray optics (RO) and PO in the design of reflector antennas, but to demonstrate the advancement in the FD method, which hitherto was limited to low-frequency and closed-boundary regime. The calculated surface current densities of a reflector antenna do show that the normal component of the current densities at the edges exhibits high standing waves which are missing in PO, and which we know should be there. The standing wave of current densities may not affect the main beam, but certainly will have an effect on side lobes and have a major impact in estimating the loss of the antenna.</t>
  </si>
  <si>
    <t>266-276</t>
  </si>
  <si>
    <t>60013983;60000251-60013983;60000251-60013983;60000251-60013983</t>
  </si>
  <si>
    <t>57207408637;55510527400;7005780321;7101878862</t>
  </si>
  <si>
    <t>Luo, Yong Lun;Luk, Kwai Man;Mei, Kenneth K.;Yung, Edward Kai Ning</t>
  </si>
  <si>
    <t>Luo Y.</t>
  </si>
  <si>
    <t>Finite difference analysis of electrically large parabolic reflector antennas</t>
  </si>
  <si>
    <t>S0018926X02045684</t>
  </si>
  <si>
    <t>10.1109/8.999616</t>
  </si>
  <si>
    <t>2-s2.0-0036508208</t>
  </si>
  <si>
    <t>['measured 10', 'excitation phasings', 'compact antenna', 'broadband impedance', 'axial ratio', 'antenna consists']</t>
  </si>
  <si>
    <t>Circular polarization | Microstrip antennas | Mobile antennas | Satellite navigation systems</t>
  </si>
  <si>
    <t>We present a small printed antenna with broadband impedance and axial ratio (AR) characteristics. The antenna consists of three sequentially rotated shorted equilateral patches, with excitation phasings of 0¬∞, 120¬∞, and 240¬∞, respectively. The measured 10-dB return loss and 3-dB AR bandwidths of the compact antenna are 31% and 27.5%, respectively.</t>
  </si>
  <si>
    <t>398-399</t>
  </si>
  <si>
    <t>60011362;60011362</t>
  </si>
  <si>
    <t>7101602940;35478779700</t>
  </si>
  <si>
    <t>Kan, Hing Kiu;Waterhouse, Rod B.</t>
  </si>
  <si>
    <t>RMIT University</t>
  </si>
  <si>
    <t>Kan H.K.</t>
  </si>
  <si>
    <t>A small CP-printed antenna using 120¬∞ sequential rotation</t>
  </si>
  <si>
    <t>S0018926X02026170</t>
  </si>
  <si>
    <t>10.1109/8.999634</t>
  </si>
  <si>
    <t>2-s2.0-0036508210</t>
  </si>
  <si>
    <t>BE-96-3488</t>
  </si>
  <si>
    <t>['substrate holder', 'silicon wafer', 'rights reserved', 'raman spectroscopy', 'paper describes', 'like carbon', 'homogeneous free', 'diamond coatings', 'deposition pressure', 'deposition conditions', 'carbon coatings', 'annular region', '8000 pa', '75 mm', '5500 pa', '50 mm', '20 mm']</t>
  </si>
  <si>
    <t>Diamond | Diamond-like carbon | Microwave | Plasma</t>
  </si>
  <si>
    <t>This paper describes the deposition of diamond and diamond-like carbon carbon coatings using the Circumferencial Antenna Plasma (CAP) reactor. Carbon coatings were deposited at pressures of 8000, 5000 and 3300 Pa onto silicon wafers. The coatings were characterised using electron microscopy and Raman spectroscopy as a function of distance from the centre of the substrate holder. At 8000 Pa, diamond coatings were deposited up to 20 mm from the centre of the silicon wafer, while under the same deposition conditions, diamond-like carbon was observed in an annular region between 62 and 75 mm from the centre. At a deposition pressure of 5500 Pa, homogeneous free-standing diamond films, 120 Œºm thick and 50 mm in diameter were deposited. ¬© 2002 Elsevier Science B.V. All rights reserved.</t>
  </si>
  <si>
    <t>1036-1040</t>
  </si>
  <si>
    <t>Diamond and Related Materials</t>
  </si>
  <si>
    <t>100397185;100397185;100397185;100397185;60008539;60008539</t>
  </si>
  <si>
    <t>7102598850;7006040384;7201777299;24755058000;7005264150;7201936455</t>
  </si>
  <si>
    <t>McConnell, M. L.;Dowling, D. P.;Pope, C.;Donnelly, K.;Ryder, A. G.;O'Connor, G. M.</t>
  </si>
  <si>
    <t>Ireland;Ireland</t>
  </si>
  <si>
    <t>Galway;Glasnevin</t>
  </si>
  <si>
    <t>National University of Ireland Galway;Surface Engineering Group</t>
  </si>
  <si>
    <t>60008539;100397185</t>
  </si>
  <si>
    <t>McConnell M.</t>
  </si>
  <si>
    <t>High pressure diamond and diamond-like carbon deposition using a microwave CAP reactor</t>
  </si>
  <si>
    <t>S0925963501006379</t>
  </si>
  <si>
    <t>10.1016/S0925-9635(01)00637-9</t>
  </si>
  <si>
    <t>2-s2.0-0036508217</t>
  </si>
  <si>
    <t>['resonant frequency', 'operating frequencies', 'current path', 'conductor shapes']</t>
  </si>
  <si>
    <t>Microstrip antennas | Mobile antennas | Wireless LAN</t>
  </si>
  <si>
    <t>We present two electrically small printed antennas suitable for mobile communication handset terminals. The conductor shapes of the proposed shorted patch antennas maximize the length of the current path for a given area thereby significantly reducing the resonant frequency of the antenna. Reductions in operating frequencies of the order of seven to ten have been achieved.</t>
  </si>
  <si>
    <t>Shorted spiral-like printed antennas</t>
  </si>
  <si>
    <t>S0018926X02026169</t>
  </si>
  <si>
    <t>10.1109/8.999633</t>
  </si>
  <si>
    <t>2-s2.0-0036508267</t>
  </si>
  <si>
    <t>['tuning structure', 'thus facilitates', 'shorting plates', 'planar dual', 'pcs dual', 'l antenna', 'integrated gps', 'independent tuning', 'dual bands', 'band application', '65 mhz', '1990 mhz', '19 mhz', '1850 mhz', '10 db']</t>
  </si>
  <si>
    <t>Handheld wireless communication | Inverted-F antennas | Microstrip antennas | Multifrequency antennas</t>
  </si>
  <si>
    <t>A planar dual-L antenna with a novel tuning technique is presented for an integrated GPS/PCS dual-band application. The tuning structure is made of a metal stub attached to one of the shorting plates of the dual-L antenna, and thus facilitates the independent tuning for lower frequency bands. Simulation and measurements were performed and dual bands of 1565.19 MHz-1585.65 MHz and 1850 MHz-1990 MHz with a return loss better than -10 dB were achieved.</t>
  </si>
  <si>
    <t>402-403</t>
  </si>
  <si>
    <t>60015913;60015913;60030813</t>
  </si>
  <si>
    <t>7409467196;6504697028;22984263300</t>
  </si>
  <si>
    <t>Chen, Zhizhang;Ganjara, Acep D.;Chen, Xiaomin</t>
  </si>
  <si>
    <t>Toronto;Halifax</t>
  </si>
  <si>
    <t>Nortel Networks;Dalhousie University</t>
  </si>
  <si>
    <t>60030813;60015913</t>
  </si>
  <si>
    <t>A dual-L antenna with a novel tuning technique for dual frequency applications</t>
  </si>
  <si>
    <t>S0018926X02026108</t>
  </si>
  <si>
    <t>10.1109/8.999636</t>
  </si>
  <si>
    <t>2-s2.0-0036508268</t>
  </si>
  <si>
    <t>['two flanges', 'suitable distance', 'radiating patch', 'radiating edges', 'proposed antenna', 'polarization radiation', 'novel three', 'experimentally studied', 'experimental results', 'band probe', 'also observed']</t>
  </si>
  <si>
    <t>Broad-band antennas | Cross-polarization | Microstrip antennas</t>
  </si>
  <si>
    <t>A broad-band probe-fed patch antenna with a novel three-dimensional (3-D) U-shaped ground plane is proposed and experimentally studied. The proposed antenna is with a thick air substrate, and by placing the two flanges of the U-shaped ground plane in parallel to and with a suitable distance to the radiating edges of the antenna's radiating patch, a wide impedance band-width (&gt; 25%) with much reduced cross-polarization radiation can be obtained, compared to the case with a conventional planar ground plane. In addition, enhanced antenna gain for the proposed antenna is also observed. Details of the proposed antenna and experimental results are presented and discussed.</t>
  </si>
  <si>
    <t>352-355</t>
  </si>
  <si>
    <t>60011357;60000251-60011357</t>
  </si>
  <si>
    <t>8396240400;35460663000</t>
  </si>
  <si>
    <t>Hsu, Wen Hsiu;Wong, Kin Lu</t>
  </si>
  <si>
    <t>Hsu W.H.</t>
  </si>
  <si>
    <t>Broad-band probe-fed patch antenna with a U-shaped ground plane for cross-polarization reduction</t>
  </si>
  <si>
    <t>S0018926X02026145</t>
  </si>
  <si>
    <t>10.1109/8.999626</t>
  </si>
  <si>
    <t>2-s2.0-0036508284</t>
  </si>
  <si>
    <t>['sic ball', 'rights reserved', 'rectangular grains', 'ray diffraction', 'obtained film', 'mwpcvd ).', 'hardness measured', 'half maximum', 'grow directly', 'full width', 'friction coefficient', 'dry air', 'coaxial antenna', 'broad peak', 'approximately 97', 'approximately 5', 'approximately 0', '9 ¬∞', '35 ¬∞', '20 h', '1580 cm', '15 nm', '104 gpa']</t>
  </si>
  <si>
    <t>Microwave plasma chemical vapor deposition | Nanocrystalline diamond | Transmission electron microscopy | UV raman spectroscopy</t>
  </si>
  <si>
    <t>Nanocrystalline diamond film was synthesized on a silicon substrate using CH4/H2 microwave plasmas. The synthesis was carried out for 20 h at 640-680 ¬∞C in 10% CH4-H2 gas mixtures at 32 mbar using a coaxial antenna-type microwave plasma chemical vapor deposition (MWPCVD). From the scanning electron microscopy (SEM) and transmission electron microscopy (TEM) images, the obtained film was found to grow directly as continuous and/or rectangular grains of approximately 5-15 nm from the substrate. The full width at half maximum (FWHM) of the film at 43.9¬∞ (2œá) was also approximately 0.35¬∞ from the X-ray diffraction (XRD) analysis. In the UV Raman spectrum, the somewhat sharp peak of sp3-bonded carbon attributed to diamond at approximately 1333 cm-1 and broad peak of sp2-bonded carbon attributed to graphite at 1580 cm-1 were observed. The friction coefficient, which was measured with a SiC ball of 6.35 mm diameter with 0.5 N load, was estimated to be approximately 0.05-0.07 in dry air. The hardness measured with a nanoindenter was in the range of approximately 97-104 GPa. ¬© 2002 Elsevier Science B.V. All rights reserved.</t>
  </si>
  <si>
    <t>877-881</t>
  </si>
  <si>
    <t>60024621;60024621;60024621;60024621</t>
  </si>
  <si>
    <t>56161229200;7403289821;6602335913;7402899715</t>
  </si>
  <si>
    <t>Hong, Sung Pill;Yoshikawa, Hiromichi;Wazumi, Koichiro;Koga, Yoshinori</t>
  </si>
  <si>
    <t>National Institute of Advanced Industrial Science and Technology</t>
  </si>
  <si>
    <t>Synthesis and tribological characteristics of nanocrystalline diamond film using CH&lt;inf&gt;4&lt;/inf&gt;/H&lt;inf&gt;2&lt;/inf&gt; microwave plasmas</t>
  </si>
  <si>
    <t>S0925963501006343</t>
  </si>
  <si>
    <t>10.1016/S0925-9635(01)00634-3</t>
  </si>
  <si>
    <t>2-s2.0-0036508325</t>
  </si>
  <si>
    <t>['xp radiation', 's21 less', 'proposed antenna', 'principal planes', 'paper presents', 'new design', 'low cross', 'high decoupling', 'entire bandwidths', 'db return', 'center frequency', 'band dual', '20 db', '1800 mhz']</t>
  </si>
  <si>
    <t>Broad-band patch antenna | Dual polarized patch antenna</t>
  </si>
  <si>
    <t>This paper presents a new design of a broad-band dual-polarized single microstrip patch antenna with highly decoupled input ports and low cross-polarization (XP) radiation. A prototype of the proposed antenna with center frequency at 1800 MHz is presented. Both the dual linear polarizations have 10-dB return-loss impedance bandwidths greater than 14% and high decoupling between the two input ports (S21 less than -40 dB across the entire bandwidths) is obtained. Moreover, the XP radiation in the principal planes of the dual linear polarizations is seen to be less than -20 dB.</t>
  </si>
  <si>
    <t>399-401</t>
  </si>
  <si>
    <t>7102866407;35460663000</t>
  </si>
  <si>
    <t>Chiou, Tzung Wern;Wong, Kin Lu</t>
  </si>
  <si>
    <t>Chiou T.</t>
  </si>
  <si>
    <t>Broad-band dual-polarized single microstrip patch antenna with high isolation and low cross polarization</t>
  </si>
  <si>
    <t>S0018926X02045726</t>
  </si>
  <si>
    <t>10.1109/8.999635</t>
  </si>
  <si>
    <t>2-s2.0-0036508369</t>
  </si>
  <si>
    <t>['œµ r', 'well suited', 'type tsa', 'thick wafer', 'significantly better', 'radiation patterns', 'quartz design', 'predominant reason', 'nonmicromachined version', 'minor effect', 'micromachined antennas', 'micromachined 100', 'inp substrates', 'ghz low', 'ghz fermi', 'effective thickness', 'comparison purposes', '78 ).', '750 œºm']</t>
  </si>
  <si>
    <t>Imaging arrays | Millimeter-wave | Silicon micro-machining | Tapered slot antennas</t>
  </si>
  <si>
    <t>This paper presents 90-GHz Fermi-type tapered slot antennas (TSA) on micromachined 100-Œºm-thick silicon substrate (Œµ r = 11.7) and for comparison purposes, 90-GHz Fermi-type TSA on 150-Œºm-thick quartz substrate (Œµ r = 3.78). A 100-Œºm -thick wafer is chosen because it is compatible with 90-100-GHz low-noise amplifier circuits on GaAs-InP substrates. The effective thickness of the suhstrate was reduced by selectively micromachining holes in the silicon wafer using deep reactive ion etching (deep RIE). The radiation patterns of the micromachined antennas were significantly better than the nonmicromachined version and had similar radiation patterns to the quartz design. The etched hole diameter was changed from 300 to 750 Œºm with minor effect on the radiation patterns. This shows that the predominant reason for the improved patterns lies in the reduced effective dielectric constant and not in substrate-mode suppression effects. This type of antenna is well suited for millimeter-wave imaging arrays.</t>
  </si>
  <si>
    <t>379-383</t>
  </si>
  <si>
    <t>60000251-60025778;60000251-60025778</t>
  </si>
  <si>
    <t>6602563821;7006384021</t>
  </si>
  <si>
    <t>Rizk, Jad B.;Rebeiz, Gabriel M.</t>
  </si>
  <si>
    <t>Ann Arbor;New York</t>
  </si>
  <si>
    <t>University of Michigan, Ann Arbor;IEEE</t>
  </si>
  <si>
    <t>60025778;60000251</t>
  </si>
  <si>
    <t>Rizk J.</t>
  </si>
  <si>
    <t>Millimeter-wave Fermi tapered slot antennas on micromachined silicon substrates</t>
  </si>
  <si>
    <t>S0018926X02045702</t>
  </si>
  <si>
    <t>10.1109/8.999630</t>
  </si>
  <si>
    <t>2-s2.0-0036508419</t>
  </si>
  <si>
    <t>N6601-99-C-8635</t>
  </si>
  <si>
    <t>['would permit', 'tiny resonators', 'surface impedance', 'reflected beam', 'position across', 'physical motion', 'new kind', 'individual resonators', 'greater angles', 'beam steering']</t>
  </si>
  <si>
    <t>Antenna arrays | Impedance sheets | Reconfigurable antennas | Reflector antennas | Scanning antennas</t>
  </si>
  <si>
    <t>We describe a reconfigurable microwave surface that performs as a new kind of beam steering reflector. The surface is textured with an array of tiny resonators, which provide a frequency-dependent surface impedance. By tuning the individual resonators, the surface impedance, and thus the reflection coefficient phase, can be varied as a function of position across the reflector. Using a reflection phase gradient, the surface can steer a reflected beam. As an example, we have built a simple mechanically tuned surface in which physical motion of only 1/100 wavelength generates a sufficient phase gradient to steer a reflected beam by ¬±16 degrees. To steer to greater angles, the surface can be configured as an artificial microwave grating, capable of ¬±38 degrees of beam steering. The concept of the tunable impedance surface demonstrated here can be extended to electrically controlled structures, which would permit more elaborate reflection phase patterns, and provide more capabilities, such as the ability to focus or steer multiple beams.</t>
  </si>
  <si>
    <t>384-390</t>
  </si>
  <si>
    <t>60021939;60021939;60021939;60021939;60021939;60021939</t>
  </si>
  <si>
    <t>6701347150;7005066766;7102496311;7004418575;6506880949;7003720463</t>
  </si>
  <si>
    <t>Sievenpiper, Dan;Schaffner, James;Loo, Robert;Tangonan, Gregory;Ontiveros, Samuel;Harold, Rick</t>
  </si>
  <si>
    <t>Malibu</t>
  </si>
  <si>
    <t>HRL Laboratories</t>
  </si>
  <si>
    <t>Sievenpiper D.</t>
  </si>
  <si>
    <t>A tunable impedance surface performing as a reconfigurable beam steering reflector</t>
  </si>
  <si>
    <t>S0018926X02026133</t>
  </si>
  <si>
    <t>10.1109/8.999631</t>
  </si>
  <si>
    <t>2-s2.0-0036508420</t>
  </si>
  <si>
    <t>MEXT</t>
  </si>
  <si>
    <t>['œºm2 area', 'successfully synthesized', 'structure patterns', 'rights reserved', 'rheed ),', 'reflection high', 'quality ir', 'mean roughness', 'enhanced nucleation', 'diamond film', 'conventional mpcvd', '2 nm']</t>
  </si>
  <si>
    <t>Chemical vapor deposition | Diamond | Heteroepitaxy | Iridium</t>
  </si>
  <si>
    <t>Diamond heteroepitaxial thin films were successfully synthesized on high-quality Ir(001)/MgO(001) substrates. In bias-enhanced nucleation, antenna-edge-type microwave plasma-assisted chemical vapor deposition (MPCVD) was used. Subsequently, the &lt;001&gt; selective and smoothing growth processes were conducted by conventional MPCVD. Reconstructed (2√ó1) structure patterns have been observed by reflection high-energy electron diffraction (RHEED), which indicated that the surface of the diamond film is very smooth. The mean roughness is less than 2 nm in a 10-Œºm2 area, as revealed by atomic force microscopy observations. ¬© 2002 Elsevier Science B.V. All rights reserved.</t>
  </si>
  <si>
    <t>60015682-60023462;60015682-60023462;100503568;100503568;60015682-60023462-100829915</t>
  </si>
  <si>
    <t>7005072740;57220543498;6505921374;7203018783;7005370313</t>
  </si>
  <si>
    <t>Fujisaki, Toyokatsu;Tachiki, Minoru;Taniyama, Norikazu;Kudo, Minoru;Kawarada, Hiroshi</t>
  </si>
  <si>
    <t>Tokyo;Kawaguchi;Tokyo;Kawagoe</t>
  </si>
  <si>
    <t>Waseda University;Japan Science and Technology Agency;FCT Project/JFCC;Micro Denshi Co., Ltd.</t>
  </si>
  <si>
    <t>60023462;60015682;100829915;100503568</t>
  </si>
  <si>
    <t>Fujisaki T.</t>
  </si>
  <si>
    <t>Fabrication of heteroepitaxial diamond thin films on Ir(001)/MgO(001) substrates using antenna-edge-type microwave plasma-assisted chemical vapor deposition</t>
  </si>
  <si>
    <t>S0925963501006549</t>
  </si>
  <si>
    <t>10.1016/S0925-9635(01)00654-9</t>
  </si>
  <si>
    <t>2-s2.0-0036508431</t>
  </si>
  <si>
    <t>['three types', 'pl antenna', 'n minima', 'modified ml', 'maximum gain', 'loop corners', 'loop antennas', 'loop antenna', 'discrete multiloop', 'discrete ml', 'approximately 16', 'analysis reveals', '5 times', '1 ).']</t>
  </si>
  <si>
    <t>Broad-band antennas | Loop antennas | Multifrequency antennas | Wire antennas</t>
  </si>
  <si>
    <t>Three types of loop antennas are presented: discrete multiloop (ML), modified ML, and plate-loop (PL) antennas. The discrete ML and modified ML antennas are composed of N square loops. The N square loops of the modified ML antenna are connected by wires at the loop corners. The analysis of the discrete ML antenna shows that one of the N loops resonates when its circumference is approximately one wavelength. It follows that the discrete ML antenna has N minima in the frequency response curve of the VSWR. In contrast to the discrete ML antenna, the modified ML has a VSWR with a wide-band frequency response: approximately 16% with N = 7, which is more than 2.5 times as wide as that for a single-loop antenna (N = 1). Further analysis reveals that the PL antenna has a VSWR bandwidth similar to that of the modified ML antenna. The maximum gain of the PL antenna is approximately 9 dB, which is very close to those of the discrete and modified ML antennas.</t>
  </si>
  <si>
    <t>371-378</t>
  </si>
  <si>
    <t>55633340100;7102770783;56405174700</t>
  </si>
  <si>
    <t>Nakano, Hisamatsu;Fukasawa, Mitsutoshi;Yamauchi, Junji</t>
  </si>
  <si>
    <t>Discrete multiloop, modified multiloop, and plate-loop antennas - Multifrequency and wide-band VSWR characteristics</t>
  </si>
  <si>
    <t>S0018926X02026121</t>
  </si>
  <si>
    <t>10.1109/8.999629</t>
  </si>
  <si>
    <t>2-s2.0-0036508464</t>
  </si>
  <si>
    <t>['substrate holder', 'simulation results', 'rights reserved', 'reliable production', 'radially expanding', 'preliminary results', 'plasma chamber', 'perfect agreement', 'microwave power', 'important topic', 'fem simulations', 'diamond films', 'diamond cvd', 'conditions cvd', 'coaxial waveguide', '45 ghz']</t>
  </si>
  <si>
    <t>CVD | Deposition | Microwave plasma | Reactor design</t>
  </si>
  <si>
    <t>The development and improvement of efficient microwave plasma reactors for diamond CVD is still an important topic and a prerequisite for the reliable production of high quality diamond films and wafers. We report on a novel reactor concept, the circumferential antenna plasma (CAP) reactor, which was developed on the basis of numerical FEM simulations. The electromagnetic field enters the plasma chamber through a ring-shaped circumferential window. The microwave power is guided to the window by radially expanding a coaxial waveguide. The design and simulation results of the CAP-reactor as well as a first prototype system powered by 6 kW microwave of 2.45 GHz will be described. The electric field distribution has been measured with a miniature microwave field probe and was found in perfect agreement with the FEM simulations. The CAP-reactor has been optimized to obtain a homogeneous flat plasma distribution above the substrate holder. Under these conditions CVD-diamond films and wafers have been deposited. Preliminary results will be presented. ¬© 2002 Elsevier Science B.V. All rights reserved.</t>
  </si>
  <si>
    <t>60030586;60030586;;60030586</t>
  </si>
  <si>
    <t>6507152868;7103360196;6507244895;7006226131</t>
  </si>
  <si>
    <t>Pleuler, E.;Wild, C.;F√ºner, M.;Koidl, P.</t>
  </si>
  <si>
    <t>Freiburg im Breisgau</t>
  </si>
  <si>
    <t>Fraunhofer Institute for Applied Solid State Physics IAF</t>
  </si>
  <si>
    <t>Pleuler E.</t>
  </si>
  <si>
    <t>The CAP-reactor, a novel microwave CVD system for diamond deposition</t>
  </si>
  <si>
    <t>S0925963501007312</t>
  </si>
  <si>
    <t>10.1016/S0925-9635(01)00731-2</t>
  </si>
  <si>
    <t>2-s2.0-0036508489</t>
  </si>
  <si>
    <t>['wave frequencies', 'rf output', 'recent works', 'potential application', 'planar antenna', 'optical modulation', 'newly proposed', 'modulation index', 'integration configuration', 'hybrid integration', 'good performance', 'future microwave', 'experimental results', 'experimental fact', 'experiment showed', 'experiment setup', 'direct integration', 'direct feeding', '7 mw', '60 ghz', '38 ghz', '20 ghz', '10 mw', '10 ghz']</t>
  </si>
  <si>
    <t>Coplanar patch antenna (CPA) | High output photodetection | Photodetector | Photonic feeding antenna | Radio-over-fiber</t>
  </si>
  <si>
    <t>In this paper, we presented our recent works on development of photonic feeding coplanar patch antennas for microwave and millimeter-wave wireless communication system. An experiment setup for optical modulation of sub-carrier, photodetection of the sub-carrier-modulated optical wave and integration of the photodetector with a coplanar patch antenna have been described. Experimental results of optical modulation using a traveling-wave LiNbO3 optical modulator, RF output from a photodetector: UTC-PD, and the RF output dependence on modulation index have been presented and discussed. The experiment showed that the photodetector can generate relatively large RF power at microwave and millimeter-wave frequencies, for example, more than 10 mW at both 10 GHz and 20 GHz and around 10 mW at 38 GHz and 7 mW at 60 GHz. Based on this experimental fact, we introduced a concept of direct integration of an antenna with the photodector to realize a simple photonic feeding RF radiation unit to avoid serious transmission loss and simplify the RF system especially in high frequency wireless system. A planar antenna: coplanar patch antenna was newly proposed and designed for the direct integration with the phototector which is of a coplanar wavegide output structure. Simulation, design, fabrication and measurement have been done for the antennas. Experiment on a hybrid integration of the photodetector and the coplanar patch antenna demonstrated a good performance of photonic microwave generating, direct feeding, transmitting and receiving. The results clearly showed the effectiveness and the potential application of our integration configuration to the future microwave and millimeter-wave wireless communication system based on the optical fiber network.</t>
  </si>
  <si>
    <t>55805208800;6504224080;55570148900</t>
  </si>
  <si>
    <t>Li, Keren;Hu Cheng, Chong;Izutsu, Masayuki</t>
  </si>
  <si>
    <t>Research and development of photonic feeding antennas</t>
  </si>
  <si>
    <t>2-s2.0-0036523298</t>
  </si>
  <si>
    <t>['tear maintenance', 'routine wear', 'radar gauges', 'power plants', 'never touch', 'control level', 'contacting solution']</t>
  </si>
  <si>
    <t>The installation of radar gauges in power plants to control level in carbon dioxide stripper was described. They were easy to retrofit, and impervious to steam, condensation, temperature and pressure. As a non-contacting solution they never touch the process. This eliminated the need for routine wear and tear maintenance and ensured that the gauge will provide reliable service for years to come.</t>
  </si>
  <si>
    <t>Control Solutions</t>
  </si>
  <si>
    <t>Oeder, Brian R.</t>
  </si>
  <si>
    <t>Cincinnati</t>
  </si>
  <si>
    <t>Ohmart Corp</t>
  </si>
  <si>
    <t>Oeder B.</t>
  </si>
  <si>
    <t>Power plant uses radar gauges to control level in CO&lt;inf&gt;2&lt;/inf&gt; stripper</t>
  </si>
  <si>
    <t>2-s2.0-0036525387</t>
  </si>
  <si>
    <t>['œâ cen', 'ymcs merge', 'ucds ).', 'type systems', 'tidal field', 'stellar superclusters', 'rich galaxies', 'rich aggregates', 'redshifts appropriate', 'new population', 'merger objects', 'lower limits', 'kroupa ),', 'intrinsic sizes', 'fornax cluster', 'concentration superclusters', 'compact dwarfs', 'band magnitudes', 'absolute b', '5 mag']</t>
  </si>
  <si>
    <t>Galaxies: dwarf | Galaxies: formation | Galaxies: interactions | Galaxies: star clusters | Globular clusters: individual: œâ Cen (NGC 5139) | Methods: N-body simulations</t>
  </si>
  <si>
    <t>Recent spectroscopic observations of galaxies in the Fornax Cluster reveal nearly unresolved 'star-like' objects with redshifts appropriate to the Fornax Cluster. These objects have intrinsic sizes of ‚âà100 pc and absolute B-band magnitudes in the range -14 &lt; MB &lt; -11.5 mag and lower limits for the central surface brightness ŒºB ‚â≥ 23 mag arcsec-2, and so appear to constitute a new population of ultracompact dwarf galaxies (UCDs). Such compact dwarfs were predicted to form from the amalgamation of stellar superclusters (by Kroupa), which are rich aggregates of young massive star clusters (YMCs) that can form in collisions between gas-rich galaxies. Here we present the evolution of superclusters in a tidal field. The YMCs merge on a few supercluster crossing times. Superclusters that are initially as concentrated and massive as knot S in the interacting Antennae galaxies evolve to merger objects that are long-lived and show properties comparable to the newly discovered UCDs. Less massive superclusters resembling knot 430 in the Antennae may evolve to œâ Cen-type systems. Low-concentration superclusters are disrupted by the tidal field, dispersing their surviving star clusters while the remaining merger objects rapidly evolve into the ŒºB - MB region populated by low-mass Milky Way dSph satellites.</t>
  </si>
  <si>
    <t>642-650</t>
  </si>
  <si>
    <t>Monthly Notices of the Royal Astronomical Society</t>
  </si>
  <si>
    <t>Fellhauer, Michael;Kroupa, Pavel</t>
  </si>
  <si>
    <t>The formation of ultracompact dwarf galaxies</t>
  </si>
  <si>
    <t>10.1046/j.1365-8711.2002.05087.x</t>
  </si>
  <si>
    <t>2-s2.0-0042192048</t>
  </si>
  <si>
    <t>['type combination', 'time rake', 'time modulation', 'time deterministic', 'spreading sequences', 'recently proposed', 'new modulation', 'link transmission', 'known information', 'intersymbol interference', 'high snr', 'fully exploit', 'fast time', 'fast fading', 'especially studied', 'dstr receiver', 'dstd receiver', 'differential space', 'demodulation schemes', 'cdma systems']</t>
  </si>
  <si>
    <t>Differential space-time modulation (DSTM) schemes were recently proposed to fully exploit the transmit and receive antenna diversities without the need for channel state information. DSTM is attractive in fast flat fading channels since accurate channel estimation is difficult to achieve. In this paper, we propose a new modulation scheme to improve the performance of DS-CDMA systems in fast time-dispersive fading channels. This scheme is referred to as the differential space-time modulation for DS-CDMA (DST-CDMA) systems. The new modulation and demodulation schemes are especially studied for the fast fading down-link transmission in DS-CDMA systems employing multiple transmit antennas and one receive antenna. We present three demodulation schemes, referred to as the differential space-time Rake (DSTR) receiver, differential space-time deterministic (DSTD) receiver, and differential space-time deterministic de-prefix (DSTDD) receiver, respectively. The DSTD receiver exploits the known information of the spreading sequences and their delayed paths deterministically besides the Rake-type combination; consequently, it can outperform the DSTR receiver, which employs the Rake-type combination only, especially for moderate-to-high SNR. The DSTDD receiver avoids the effect of intersymbol interference and hence can offer better performance than the DSTD receiver. Copyright ¬© 2001 John Wiley &amp; Sons, Ltd.</t>
  </si>
  <si>
    <t>205-214</t>
  </si>
  <si>
    <t>60013959-60029322-60005465-60025278-101809242-60005510;60013959-60003500-60015941</t>
  </si>
  <si>
    <t>55706006400;7410065637</t>
  </si>
  <si>
    <t>Liu, Jianhua;Li, Jian</t>
  </si>
  <si>
    <t>China;China;United States;United States;Singapore;China;United States;China</t>
  </si>
  <si>
    <t>Dalian;Beijing;Lexington;Gainesville;Singapore City;Chengdu;Columbus;Shijiazhuang</t>
  </si>
  <si>
    <t>Dalian Maritime University;Tsinghua University;University of Kentucky;University of Florida;Nanyang Technological University;University of Electronic Science and Technology of China;The Ohio State University;Communication</t>
  </si>
  <si>
    <t>60029322;60025278;60015941;60013959;60005510;60005465;60003500;101809242</t>
  </si>
  <si>
    <t>Differential space-time modulation for DS-CDMA systems</t>
  </si>
  <si>
    <t>10.1002/wcm.39</t>
  </si>
  <si>
    <t>2-s2.0-0347628094</t>
  </si>
  <si>
    <t>['¬© sissa', 'simpler context', 'qcd dynamics', 'primary emissions', 'novel aspects', 'new class', 'log level', 'log calculation', 'jet systems', 'jet events', 'isas 2002', 'highly non', 'energy flow', 'discover features', 'coherent structure', 'certain definitions']</t>
  </si>
  <si>
    <t>Hadronic Colliders | Jets | NLO Computations | QCD</t>
  </si>
  <si>
    <t>Recently, interest has developed in the distribution of interjet energy flows, with for example the leading-log calculation of the highly non-trivial colour structure of primary emissions in 4-jet systems. Here we point out however that at leading-log level it is insufficient to consider only multiple primary emission from the underlying hard antenna additionally, one must take into account the coherent structure of emission from arbitrarily complicated ensembles of large-angle soft gluons. Similar considerations apply to certain definitions of rapidity gaps based on energy flow. We examine this new class of terms in the simpler context of 2-jet events, and discover features that point at novel aspects of the QCD dynamics. ¬© SISSA/ISAS 2002.</t>
  </si>
  <si>
    <t>271-285</t>
  </si>
  <si>
    <t>Journal of High Energy Physics</t>
  </si>
  <si>
    <t>60030635;60112379</t>
  </si>
  <si>
    <t>7007168770;35585687100</t>
  </si>
  <si>
    <t>Dasgupta, Mrinal;Salam, Gavin P.</t>
  </si>
  <si>
    <t>France;Germany</t>
  </si>
  <si>
    <t>Paris;Hamburg</t>
  </si>
  <si>
    <t>Laboratoire de Physique Th√©orique et Hautes √ânergies;Deutsches Elektronen-Synchrotron (DESY)</t>
  </si>
  <si>
    <t>60112379;60030635</t>
  </si>
  <si>
    <t>Dasgupta M.</t>
  </si>
  <si>
    <t>Accounting for coherence in interjet e&lt;inf&gt;t&lt;/inf&gt; flow: A case study</t>
  </si>
  <si>
    <t>2-s2.0-23044496645</t>
  </si>
  <si>
    <t>Offshore</t>
  </si>
  <si>
    <t>Back, Mats</t>
  </si>
  <si>
    <t>Back M.</t>
  </si>
  <si>
    <t>Sweden: Stabilized antenna guarantees wider bandwidth access</t>
  </si>
  <si>
    <t>2-s2.0-34548068901</t>
  </si>
  <si>
    <t>Antenna | Radio</t>
  </si>
  <si>
    <t>85-90</t>
  </si>
  <si>
    <t>Sensor Review</t>
  </si>
  <si>
    <t>New miniature antenna can incorporate low noise amplifier</t>
  </si>
  <si>
    <t>10.1108/sr.2002.08722aaf.005</t>
  </si>
  <si>
    <t>2-s2.0-85003065890</t>
  </si>
  <si>
    <t>['various latitudes', 'various illuminations', 'signals transmitted', 'rns ).', 'propagation paths', 'propagation model', 'middle latitudes', 'meridian conditions', 'measured amplitudes', 'good agreement', 'experimental amplitudes', 'equatorial latitudes', 'detailed comparison']</t>
  </si>
  <si>
    <t>A detailed comparison is performed between the dependence of ultralong-wavelength (ULW) fields on distance (1-7 Mm), calculated with a model of the quiet lower ionosphere, and measured amplitudes of signals transmitted by three radio stations of the Omega radio navigation system (RNS). Good agreement is obtained between calculated and experimental amplitudes of ULW signals versus distance for various latitudes of propagation paths and various illuminations of the ionosphere. Recommendations are given for the correction of the propagation model for the period of sunrise at middle latitudes and for meridian conditions at equatorial latitudes.</t>
  </si>
  <si>
    <t>7202403757;7101702036;7101763902</t>
  </si>
  <si>
    <t>Orlov, A. B.;Pronin, A. E.;Uvarov, A. N.</t>
  </si>
  <si>
    <t>Orlov A.</t>
  </si>
  <si>
    <t>Analysis of the adequacy of a model of lower ionosphere for different latitudes and different illumination by measuring the amplitude of ultralong-wavelength signals versus distance</t>
  </si>
  <si>
    <t>2-s2.0-9144226897</t>
  </si>
  <si>
    <t>['noise temperature', 'determining variations']</t>
  </si>
  <si>
    <t>Variations in the noise temperature of cable and waveguide antenna feeders of spaceborne microwave radiometric systems are estimated for the outer space temperatures ranging from -150 to+100¬∞C. A technique for calculating the error of determining variations in the noise temperature of the feeder is developed, which monitors the feeder temperature profile at two or more points.</t>
  </si>
  <si>
    <t>274-277</t>
  </si>
  <si>
    <t>6603950905;6602499092</t>
  </si>
  <si>
    <t>Grankov, A. G.;Mil'shin, A. A.</t>
  </si>
  <si>
    <t>Grankov A.</t>
  </si>
  <si>
    <t>The effect of the thermodynamic temperature of the antenna feeder of a spaceborne microwave radiometric system on the measured antenna temperature</t>
  </si>
  <si>
    <t>2-s2.0-9144235685</t>
  </si>
  <si>
    <t>['tie antenna', 'possible applications', 'josephson junctions', 'infrared laser', 'high density', 'dimensional arrays', 'also promising', '760 ghz', '75 v', '256 stacks', '170 œºm', '150 œºm', '11000 junctions']</t>
  </si>
  <si>
    <t>On a slice of 200-300-nm-thick Bi2Sr2CaCu 2O8+x, stacks of intrinsic Josephson junctions are patterned, connected to each other, and integrated with a bow-tie antenna and some chokes. Over an area of 150 Œºm by 170 Œºm, we have been able to fabricate up to 256 stacks with over 11000 junctions. Such three-dimensional arrays of intrinsic Josephson junctions respond sensitively to irradiation at 760 GHz from a far-infrared laser, showing clear zero-crossing Shapiro steps up to 0.75 V. In addition, possible applications in quantum voltage standards are discussed here. The high density of integration of the Josephson junctions is also promising for many other applications. ¬© 2002 American Institute of Physics.</t>
  </si>
  <si>
    <t>1604-1606</t>
  </si>
  <si>
    <t>Applied Physics Letters</t>
  </si>
  <si>
    <t>60015682;60033100;60008435;60008435;60008435</t>
  </si>
  <si>
    <t>10539853600;7403118952;7501898208;7404316959;35418597500</t>
  </si>
  <si>
    <t>Wang, H. B.;Wu, P. H.;Chen, J.;Maeda, K.;Yamashita, T.</t>
  </si>
  <si>
    <t>China;Japan;Japan</t>
  </si>
  <si>
    <t>Nanjing;Kawaguchi;Sendai</t>
  </si>
  <si>
    <t>Nanjing University;Japan Science and Technology Agency;Tohoku University</t>
  </si>
  <si>
    <t>60033100;60015682;60008435</t>
  </si>
  <si>
    <t>Wang H.B.</t>
  </si>
  <si>
    <t>Three-dimensional arrays of BiSrCaCuO-2212 intrinsic Josephson junctions and zero-crossing Shapiro steps at 760 GHz</t>
  </si>
  <si>
    <t>10.1063/1.1456555</t>
  </si>
  <si>
    <t>2-s2.0-79956039309</t>
  </si>
  <si>
    <t>['weakly interacts', 'three subbands', 'subbands centered', 'study indcate', 'spectral heterogeneity', 'soret band', 'room temperature', 'protein interactions', 'nlpf spectra', 'maxima located', 'likely form', 'frequency domain', 'following conclusions', 'due essentially', 'dominant chl', 'certain chl', 'b pair', 'b molecules', 'b heterodimer', '690 nm', '674 nm', '646 nm', '5 nm']</t>
  </si>
  <si>
    <t>CP29 (the lhcb4 gene product), a minor photosystem II antenna complex, binds six chlorophyll (Chl) a, two Chl b, and two to three xanthrophyll molecules. The Chl a/b Qy absorption band substructure of CP29 (purified from spinach)was investigated by nonlinear polarization spectroscopy in the frequency domain (NLPF) at room temperature. A set of NLPF spectra was obtained at 11 probe wavwelengths. Seven probe wavelengths were located in the Qy spectral region (between 360 and 690 nm) and four in the Soret band (between 450 and 485 nm). Evaluation of the experimental data within the framework of global analysis leads to the following conclusions: (i) The dominant Chl a absorption (with a maximum at 674 nm) splits into (at least) three subbands (centered at 660, 670, and 681.5 nm). (ii) In the Chl b region two subbands can be identified with maxima located at 640 and 646 nm. (iii) The lowest energy Qy transition (peaking at 681.5 nm) is assigned to a Chl which only weakly interacts with other Chl a or b molecules by incoherent F√∂rster-type excitation energy transfer. (iv) Pronounced excitomic interaction exists between certain Chl a and Chl b molecules, which most likely form a Chl a/b heterodimer. The subbands centered at 640 and 670 nm constitute a strongly coupled Chl a/b pair. The findings of the study indcate that the currently favored view of spectral heterogeneity in CP29 being due essentially to pigment-protein interactions has to be revised.</t>
  </si>
  <si>
    <t>3049-3056</t>
  </si>
  <si>
    <t>60030732;60011604;60030732;60030732;60011604;60030732;60000762</t>
  </si>
  <si>
    <t>7006518726;7004095338;7004047590;6603937356;56216930900;24551741200;6701736302</t>
  </si>
  <si>
    <t>Voigt, Bernd;Irrgang, Klaus Dieter;Ehlert, J√ºrgen;Beenken, Wichard;Renger, Gernot;Leupold, Dieter;Lokstein, Heiko</t>
  </si>
  <si>
    <t>Voigt B.</t>
  </si>
  <si>
    <t>Spectral substructure and excitonic interactions in the minor photosystem II antenna complex CP29 as revealed by nonlinear polarization spectroscopy in the frequency domain</t>
  </si>
  <si>
    <t>10.1021/bi0155854</t>
  </si>
  <si>
    <t>2-s2.0-0037022827</t>
  </si>
  <si>
    <t>['wide bandwidth', 'short monopole', 'radiating element', 'patch air', 'paper describes', 'ground plane', 'frequencies located', 'filled antenna', 'coaxial probe', 'center fed']</t>
  </si>
  <si>
    <t>Microstrip antennas | Miniature antennas | Monopole antennas | Wire-patch antenna</t>
  </si>
  <si>
    <t>This paper describes a wire-patch air-filled antenna, made up to two metallic stacked plates and center fed by a coaxial probe. This radiating element, which uses the original resonance phenomenon due to the presence of wires between the ground plane, the first and the second metallic stacked patches, has a wide bandwidth. This antenna also works like a short monopole for frequencies located below the fundamental cavity resonance mode, and close to the GSM frequency band.</t>
  </si>
  <si>
    <t>323-325</t>
  </si>
  <si>
    <t>60110755;60110755</t>
  </si>
  <si>
    <t>Zaid, L.;Staraj, R.</t>
  </si>
  <si>
    <t>Laboratoire D'√©lectronique, Antennes et T√©l√©communications</t>
  </si>
  <si>
    <t>Broadband low-profile wire-patch antenna</t>
  </si>
  <si>
    <t>10.1002/mop.10167</t>
  </si>
  <si>
    <t>2-s2.0-0037022844</t>
  </si>
  <si>
    <t>['performance l', 'parasitic elements', 'parallel switches', 'n diodes', 'large reverse', 'develop high', 'cost uhf', 'bias voltage', 'band series', 'band p']</t>
  </si>
  <si>
    <t>Antenna beamforming network | P-i-n diode | Switch</t>
  </si>
  <si>
    <t>Low-cost UHF-band p-i-n diodes are used to develop high-performance L-band series and parallel switches. To stop the rectification of large RF signals, the diodes are biased at a large reverse-bias voltage. Parasitic elements of the diodes are tuned out using LC circuits in biasing circuits without increasing the size of the switches.</t>
  </si>
  <si>
    <t>60005510;60031004</t>
  </si>
  <si>
    <t>7006035284;35570164700</t>
  </si>
  <si>
    <t>Karmakar, Nemai C.;Bialkowski, Marek E.</t>
  </si>
  <si>
    <t>Australia;Singapore</t>
  </si>
  <si>
    <t>Brisbane;Singapore City</t>
  </si>
  <si>
    <t>The University of Queensland;Nanyang Technological University</t>
  </si>
  <si>
    <t>60031004;60005510</t>
  </si>
  <si>
    <t>Karmakar N.</t>
  </si>
  <si>
    <t>High-performance L-band series and parallel switches using low-cost p-i-n diodes</t>
  </si>
  <si>
    <t>10.1002/mop.10179</t>
  </si>
  <si>
    <t>2-s2.0-0037022866</t>
  </si>
  <si>
    <t>['mode frequency', 'mmic circuitry', 'making use', 'loss level', 'antenna elements']</t>
  </si>
  <si>
    <t>High-density substrate | Patch antenna | Photonic bandgap | Radiation harmonics</t>
  </si>
  <si>
    <t>We present EM simulation results of a high-density substrate patch antenna integrated with a microstrip photonic bandgap (PBG) circuit. It is demonstrated that application of such a circuit in an active integrated antenna eliminates undesired high-order frequency harmonics and patch radiation modes, and improves the return-loss level at the fundamental-mode frequency of the patch. Optimization of the PBG periodic element geometry provides harmonics filtering in a wide frequency band. The surface current density on the microstrip PBG circuit integrated antenna has been calculated in illustrating the mechanism of the high-order radiation harmonics tuning. It is noted that making use of a high-density dielectric substrate allows easy integration of antenna elements and MMIC circuitry for novel active integrated transmitter front ends.</t>
  </si>
  <si>
    <t>60007951;60101699;60101699</t>
  </si>
  <si>
    <t>6603901424;55470416700;35459666200</t>
  </si>
  <si>
    <t>Andrenko, Andrey S.;Ikeda, Yukio;Ishida, Osami</t>
  </si>
  <si>
    <t>Tokyo;Minato</t>
  </si>
  <si>
    <t>Mitsubishi Electric Corporation;Fujitsu Ltd.</t>
  </si>
  <si>
    <t>60101699;60007951</t>
  </si>
  <si>
    <t>Andrenko A.S.</t>
  </si>
  <si>
    <t>Application of PBG microstrip circuits for enhancing the performance of high-density substrate patch antennas</t>
  </si>
  <si>
    <t>10.1002/mop.10173</t>
  </si>
  <si>
    <t>2-s2.0-0037022867</t>
  </si>
  <si>
    <t>['rights reserved', 'required super', 'required data', 'project aims', 'program language', 'producing fresnel', 'parent mold', 'paraboloid antenna', 'microwave fresnel', 'method requires', 'metal plate', 'forming method', 'foregoing method', 'designed based', 'cnc program', 'cnc miller', 'aluminum plate']</t>
  </si>
  <si>
    <t>Fresnel-zone plate | Super-electricity</t>
  </si>
  <si>
    <t>This project aims to study the application of the super-plasticity forming method in the production of a microwave Fresnel-zone plate antenna and to determine the relationship between this forming method and the communication electrical properties of the product. Since the method requires only one hydraulic pressure system and a mold to change the shape of a metal plate into a paraboloid, it is hoped that a flexible manufacturing method in producing Fresnel-zone plate antenna may be found through the research of this project. Using the method in producing a parent mold, a program language is applied to calculate the required data and change them into a CNC program before a CNC miller is used to mill a low-carbon steel mold material into a parent mold of a paraboloid antenna. The required super-plasticity hydraulic pressure equipment can then be designed based on the parent mold to transform an aluminum plate into a Fresnel-zone plate antenna. An electrical properties comparison analysis between the Fresnel-zone plate antenna made by the foregoing method and that by another mechanical process is made on a near field testing system. ¬© 2002 Elsevier Science B.V. All rights reserved.</t>
  </si>
  <si>
    <t>23-26</t>
  </si>
  <si>
    <t>Journal of Materials Processing Technology</t>
  </si>
  <si>
    <t>15741724200;35110981400;15740722300</t>
  </si>
  <si>
    <t>Tsing-Tshih, Tsung;Ho, Chang;Chun-Wei, Hsu</t>
  </si>
  <si>
    <t>Tsing-Tshih T.</t>
  </si>
  <si>
    <t>A study of super-plasticity hydraulic forming to develop a microwave plate reflector antenna (I)</t>
  </si>
  <si>
    <t>S0924013601012602</t>
  </si>
  <si>
    <t>10.1016/S0924-0136(01)01260-2</t>
  </si>
  <si>
    <t>2-s2.0-0037022880</t>
  </si>
  <si>
    <t>['scattering applications', 'resonance frequencies', 'point technique', 'numerical solution', 'developed earlier', 'computational results', 'centered node']</t>
  </si>
  <si>
    <t>Dielectric antenna | Dielectric resonator | Integral equation</t>
  </si>
  <si>
    <t>The face-centered node-point technique, developed earlier for scattering applications, is applied to the calculation of resonance frequencies of inhomogeneous dielectric resonators. The described method leads to a well-conditioned matrix system suitable for numerical solution, which is not the case when the permitivity is high and conventional solution techniques (e.g., pulse functions with cell-centered point matching) are employed. In this work, we concentrate on resonators having the shape of a parallelepiped, for which there are relatively few computational results in the literature, although the method can accommodate arbitrarily shaped structures.</t>
  </si>
  <si>
    <t>356-359</t>
  </si>
  <si>
    <t>60019909;60019909</t>
  </si>
  <si>
    <t>56257376700;57203229560</t>
  </si>
  <si>
    <t>Walters, Keith A.;Hanson, George W.</t>
  </si>
  <si>
    <t>Milwaukee</t>
  </si>
  <si>
    <t>University of Wisconsin-Milwaukee</t>
  </si>
  <si>
    <t>Walters K.</t>
  </si>
  <si>
    <t>Resonant frequency calculation for inhomogeneous dielectric resonators using volume integral equations and face-centered node points</t>
  </si>
  <si>
    <t>10.1002/mop.10176</t>
  </si>
  <si>
    <t>2-s2.0-0037022906</t>
  </si>
  <si>
    <t>['would like', 'various signals', 'transformation matrix', 'real array', 'processing methodology', 'processed voltages', 'platform effects', 'paper investigates', 'numerical results', 'induced voltages', 'field scatterers', 'equivalent set', 'antenna elements', 'antenna array']</t>
  </si>
  <si>
    <t>Antenna array | Array signal processing DOI 10.1002 / mop.10172 | Direction-of-arrival</t>
  </si>
  <si>
    <t>This paper investigates an electromagnetic preprocessing technique that transforms the voltages that are induced in a nonuniformly spaced array containing real antenna elements to a set of voltages that will be produced in a uniform linear virtual array (ULVA) containing omnidirectional isotropic point radiators. The objective here is that, in the processing methodology, we would like to include various electromagnetic effects like mutual coupling between the antenna elements, the presence of near-field scatterers, and the platform effects on which the antenna array is mounted. The preprocessing is carried out using a least squares method, which generates a transformation matrix for the set of induced voltages in the real array. This transformation matrix, when applied to the actual measured voltages, yields as equivalent set of voltages that will be induced in the ULVA. Then, a direct data domain superresolution technique like the matrix pencil method is applied to the processed voltages to yield the DOA for the various signals of interest. Numerical results are presented to illustrate the efficiency and accuracy of this method.</t>
  </si>
  <si>
    <t>335-340</t>
  </si>
  <si>
    <t>60030551;60030551</t>
  </si>
  <si>
    <t>7409320207;55650323300</t>
  </si>
  <si>
    <t>Kim, Kyungjung;Sarkar, Tapan K.</t>
  </si>
  <si>
    <t>Syracuse</t>
  </si>
  <si>
    <t>Syracuse University</t>
  </si>
  <si>
    <t>Direction-of-arrival (DOA) estimation using a single snapshot of voltages induced in a real array operating in any environment</t>
  </si>
  <si>
    <t>10.1002/mop.10172</t>
  </si>
  <si>
    <t>2-s2.0-0037022909</t>
  </si>
  <si>
    <t>['single u', 'presented based', 'operating frequencies', 'microstrip patch', 'approximate equations']</t>
  </si>
  <si>
    <t>Microstrip antennas | U-slot antenna | Wideband antennas</t>
  </si>
  <si>
    <t>Approximate equations for the operating frequencies of a single U-slot microstrip patch antenna are presented based on the surface-current distribution analysis on a microstrip patch. They are accurate within 5%.</t>
  </si>
  <si>
    <t>Resonance behavior of single U-slot microstrip patch antenna</t>
  </si>
  <si>
    <t>10.1002/mop.10171</t>
  </si>
  <si>
    <t>2-s2.0-0037022932</t>
  </si>
  <si>
    <t>['small area', 'folded inverted', 'experimental results', 'dielectric substrate', 'coplanar waveguide', 'constructed prototype', 'also compared', '2170 mhz', '0 ghz']</t>
  </si>
  <si>
    <t>CPW-fed antenna | Inverted-F antenna | Printed antenna | UMTS application</t>
  </si>
  <si>
    <t>A folded inverted-F strip antenna printed on a dielectric substrate and fed by a coplanar waveguide is presented. A prototype with a small area of 25 √ó 8 mm2 having a 10 dB impedance bandwidth of about 20% centered at about 2.0 GHz has been constructed and studied. The constructed prototype also showed good radiation characteristics, and is suitable for UMTS (Universal Mobile Telecommunication System, 1920-2170 MHz) applications. The experimental results of the constructed prototype are presented, and are also compared with those of a corresponding simple inverted-F strip antenna.</t>
  </si>
  <si>
    <t>364-366</t>
  </si>
  <si>
    <t>Coplanar waveguide-fed folded inverted-F antenna for UMTS application</t>
  </si>
  <si>
    <t>10.1002/mop.10178</t>
  </si>
  <si>
    <t>2-s2.0-0037022934</t>
  </si>
  <si>
    <t>['theoretical values', 'new method', 'input impedance', 'ie3d package', 'experimental findings', 'anns result']</t>
  </si>
  <si>
    <t>Artificial neural networks | Input impedance | Rectangular microstrip antenna</t>
  </si>
  <si>
    <t>A new method of using artificial neural networks (ANNs) for the calculation of the input impedance of rectangular microstrip patch antennas has been adopted in this paper. The results obtained using ANNs are compared with the experimental findings, theoretical values, and with the simulation results obtained using an IE3D package. The ANNs result are more in agreement with experimental findings.</t>
  </si>
  <si>
    <t>381-383</t>
  </si>
  <si>
    <t>Input impedance of rectangular microstrip patch antenna using artificial neural networks</t>
  </si>
  <si>
    <t>10.1002/mop.10184</t>
  </si>
  <si>
    <t>2-s2.0-0037022943</t>
  </si>
  <si>
    <t>['tbiii complexes', 'luminescence spectroscopy', 'lniii center', 'euiii complex', 'efficient sensitization', 'edta bis', 'butylbenzoate 5', 'biphenyl unit', 'based antennae', 'association constant', '8 coordinates', '3 forms', '2 complex', '1 complexes']</t>
  </si>
  <si>
    <t>EDTA-linked Œ≤-cyclodextrin dimer 3 was synthesized from EDTA bis(anhydride) 1 and mono-(propylamino)-appended Œ≤-cyclodextrin 2. p-tert-Butylbenzoate 5, bound by the Œ≤-cyclodextrin cavities of 3 with an association constant of 104 M-1 in water, acts as a sensitizer for the EuIII and TbIII complexes of 3. Luminescence spectroscopy, microcalorimetry, and GdIII-induced NMR relaxation rate measurements prove that 3 forms a 1:2 complex with 5 and that one of the Œ≤-cyclodextrin-bound sensitizers coordinates to the EDTA-encapsulated LnIII ion. The EuIII complex of 3 forms strong 1:1 complexes (K ‚âà 107 M-1) with bis(propylamido adamantyl)-functionalized biphenyl sensitizers 7 and 8 in water. Both Œ≤-cyclodextrins of 3 are involved in the binding of these guests. The amide functionality adjacent to the biphenyl unit in 7 and 8 coordinates to the EDTA-encapsulated LnIII ion. For these biphenyl-based antennae both binding to Œ≤-cyclodextrin and coordination to the LnIII center are crucial for efficient sensitization.</t>
  </si>
  <si>
    <t>2056-2064</t>
  </si>
  <si>
    <t>60084325;60084325;60084325</t>
  </si>
  <si>
    <t>7006841237;16143914200;35467605800</t>
  </si>
  <si>
    <t>Michels, Jasper J.;Huskens, Jurriaan;Reinhoudt, David N.</t>
  </si>
  <si>
    <t>Enschede</t>
  </si>
  <si>
    <t>MESA+ Instituut</t>
  </si>
  <si>
    <t>Michels J.J.</t>
  </si>
  <si>
    <t>Noncovalent binding of sensitizers for lanthanide(III) luminescence in an EDTA-bis(Œ≤-cyclodextrin) ligand</t>
  </si>
  <si>
    <t>10.1021/ja017025y</t>
  </si>
  <si>
    <t>2-s2.0-0037028971</t>
  </si>
  <si>
    <t>['strong potential', 'standard deviation', 'spatial resolution', 'si photo', 'sensor array', 'scintillator screen', 'rights reserved', 'panel detector', 'noise intensity', 'low doses', 'intensifier detector', 'iid system', 'iid ).', 'fpd system', 'fpd must', 'fpd cone', 'evaluations show', 'circuit noise']</t>
  </si>
  <si>
    <t>Angiography | Cone-beam computed tomography | Flat-panel detector | Image intensifier | Three-dimensional imaging</t>
  </si>
  <si>
    <t>We evaluated a flat-panel detector (FPD) (scintillator screen and a-Si photo-sensor array) for use in a cone-beam computed tomography (CT) detector and compared it with an image-intensifier detector (IID). The FPD cone-beam CT system has a higher spatial resolution than the IID system. At equal pixel sizes, the standard deviation of noise intensity of the FPD system is equal to that of the IID system. However, the circuit noise of the FPD must be reduced, especially at low doses. Our evaluations show that the FPD system has a strong potential for use as a cone-beam CT detector because of high-spatial resolution. ¬© 2002 Elsevier Science Ltd. All rights reserved.</t>
  </si>
  <si>
    <t>153-158</t>
  </si>
  <si>
    <t>Computerized Medical Imaging and Graphics</t>
  </si>
  <si>
    <t>60003381;60003381;60003381;60003381</t>
  </si>
  <si>
    <t>7006295260;7005335511;36063656900;7404037754</t>
  </si>
  <si>
    <t>Baba, Rika;Konno, Yasutaka;Ueda, Ken;Ikeda, Shigeyuki</t>
  </si>
  <si>
    <t>Hitachi, Ltd.</t>
  </si>
  <si>
    <t>Baba R.</t>
  </si>
  <si>
    <t>Comparison of flat-panel detector and image-intensifier detector for cone-beam CT</t>
  </si>
  <si>
    <t>S0895611102000083</t>
  </si>
  <si>
    <t>10.1016/S0895-6111(02)00008-3</t>
  </si>
  <si>
    <t>2-s2.0-0037029097</t>
  </si>
  <si>
    <t>['segmental border', 'rights reserved', 'rapidly declines', 'neuromere containing', 'first expressed', 'expression pattern', 'engrailed protein', 'antennal lobe']</t>
  </si>
  <si>
    <t>Brain segments | Immunocytochemistry | Insect | Neuroblasts | Segment polarity gene</t>
  </si>
  <si>
    <t>The expression pattern of the segment polarity gene engrailed was studied at the single cell level in the protocerebrum of the early embryonic brain of the grasshopper Schistocerca gregaria, the neuromere containing the secondary headspot cells. The engrailed protein is first expressed in the protocerebrum at about 22% of embryogenesis by a group of identified neuroblasts bordering the antennal lobe. The number of immunoreactive neuroblasts increases up to 26% of embryogenesis and then rapidly declines so that by 30% only the three most posterior remain immunoreactive. These three neuroblasts become incorporated into the developing antennal lobe of the deutocerebrum. Subsequently, there is a progressive re-expression of the engrailed protein in the protocerebrum by the so-called six secondary headspot cells. These are the first born sibling progeny of three identified protocerebral neuroblasts which themselves expressed the engrailed protein prior to generating their lineages, and so represents a reacquisition of engrailed expression within identified clones. The secondary headspot cells are neurons which direct axonal processes into the developing optic tract and so contribute to the primary axon scaffold of the brain. From our analysis of their ontogeny, we conclude that the secondary headspot cells do not represent a segmental border in the brain. ¬© 2002 Elsevier Science Ltd. All rights reserved.</t>
  </si>
  <si>
    <t>60028717;60028717</t>
  </si>
  <si>
    <t>7003342262;7404478883</t>
  </si>
  <si>
    <t>Boyan, George;Williams, Leslie</t>
  </si>
  <si>
    <t>Ludwig-Maximilians-Universit√§t M√ºnchen</t>
  </si>
  <si>
    <t>A single cell analysis of engrailed expression in the early embryonic brain of the grasshopper Schistocerca gregaria: Ontogeny and identity of the secondary headspot cells</t>
  </si>
  <si>
    <t>S1467803901000342</t>
  </si>
  <si>
    <t>10.1016/S1467-8039(01)00034-2</t>
  </si>
  <si>
    <t>2-s2.0-0036183007</t>
  </si>
  <si>
    <t>['usually quasi', 'typical example', 'thermal source', 'thermal light', 'source depends', 'shown recently', 'polar material', 'phonon polaritons', 'periodic microstructure', 'partially coherent', 'often presented', 'observation angle', 'microscopic scale', 'marked contrast', 'many wavelengths', 'many systems', 'light bulb', 'large distances', 'incoherent source', 'incandescent filament', 'highly monochromatic', 'four orders', 'field emitted', 'emitting source', 'emission spectra', 'different behaviour', 'broad spectrum', 'black body', 'antenna lobes', '100 nm']</t>
  </si>
  <si>
    <t>A thermal light-emitting source, such as a black body or the incandescent filament of a light bulb, is often presented as a typical example of an incoherent source and is in marked contrast to a laser. Whereas a laser is highly monochromatic and very directional, a thermal source has a broad spectrum and is usually quasi-isotropic. However, as is the case with many systems, different behaviour can be expected on a microscopic scale. It has been shown recently that the field emitted by a thermal source made of a polar material is enhanced by more than four orders of magnitude and is partially coherent at a distance of the order of 10 to 100 nm. Here we demonstrate that by introducing a periodic microstructure into such a polar material (SiC) a thermal infrared source can be fabricated that is coherent over large distances (many wavelengths) and radiates in well defined directions. Narrow angular emission lobes similar to antenna lobes are observed and the emission spectra of the source depends on the observation angle - the so-called Wolf effect. The origin of the coherent emission lies in the diffraction of surface-phonon polaritons by the grating.</t>
  </si>
  <si>
    <t>60008134-60027165;60008134;60008134;60008134;60028634;60008134</t>
  </si>
  <si>
    <t>7007154021;57206486914;6603950964;35615117000;6602668893;35309684800</t>
  </si>
  <si>
    <t>Greffet, Jean Jacques;Carminati, R√©mi;Joulain, Karl;Mulet, Jean Philippe;Mainguy, St√©;phane;Chen, Yong</t>
  </si>
  <si>
    <t>France;United States;France</t>
  </si>
  <si>
    <t>Le Barp;Rochester;Paris</t>
  </si>
  <si>
    <t>CEA Cesta;University of Rochester;CNRS Centre National de la Recherche Scientifique</t>
  </si>
  <si>
    <t>60028634;60027165;60008134</t>
  </si>
  <si>
    <t>Greffet J.</t>
  </si>
  <si>
    <t>Coherent emission of light by thermal sources</t>
  </si>
  <si>
    <t>10.1038/416061a</t>
  </si>
  <si>
    <t>2-s2.0-0037034874</t>
  </si>
  <si>
    <t>['zeaxanthin environment', 'wild type', 'specifically alters', 'specific carotenoid', 'reversible binding', 'radiative dissipation', 'protein structure', 'pigment configuration', 'photosynthetic membranes', 'photoprotective non', 'observed changes', 'light harvesting', 'key event', 'intact membrane', 'first time', 'excess energy', 'dynamic changes', 'dramatic change', 'absorption spectrum']</t>
  </si>
  <si>
    <t>By dynamic changes in protein structure and function, the photosynthetic membranes of plants are able to regulate the partitioning of absorbed light energy between utilization in photosynthesis and photoprotective non-radiative dissipation of the excess energy. This process is controlled by features of the intact membrane, the transmembrane pH gradient, the organization of the photosystem II antenna proteins and the reversible binding of a specific carotenoid, zeaxanthin. Resonance Raman spectroscopy has been applied for the first time to wild type and mutant Arabidopsis leaves and to intact thylakoid membranes to investigate the nature of the absorption changes obligatorily associated with the energy dissipation process. The observed changes in the carotenoid Resonance Raman spectrum proved that zeaxanthin was involved and indicated a dramatic change in zeaxanthin environment that specifically alters the pigment configuration and red-shifts the absorption spectrum. This activation of zeaxanthin is a key event in the regulation of light harvesting.</t>
  </si>
  <si>
    <t>7785-7789</t>
  </si>
  <si>
    <t>60001881;101249494;101249494;60001881</t>
  </si>
  <si>
    <t>7102944615;7006934557;7103125115;57203184101</t>
  </si>
  <si>
    <t>Ruban, Alexander V.;Pascal, Andrew A.;Robert, Bruno;Horton, Peter</t>
  </si>
  <si>
    <t>United Kingdom;France</t>
  </si>
  <si>
    <t>Sheffield;Saclay</t>
  </si>
  <si>
    <t>The University of Sheffield;Unite de Recherche Associee 2096/CNRS</t>
  </si>
  <si>
    <t>60001881;101249494</t>
  </si>
  <si>
    <t>Ruban A.V.</t>
  </si>
  <si>
    <t>Activation of zeaxanthin is an obligatory event in the regulation of photosynthetic light harvesting</t>
  </si>
  <si>
    <t>10.1074/jbc.M110693200</t>
  </si>
  <si>
    <t>2-s2.0-0037040876</t>
  </si>
  <si>
    <t>['somewhat less', 'pulsar birthplace', 'moving away', 'motion confirms', 'measured direction', 'large array', 'four epochs', 'first time', 'data show', 'clear motion', 'characteristic age', 'assumptions made', '32 relative', '2 kpc', '107 kyr']</t>
  </si>
  <si>
    <t>ISM: individual (CTB 80) | Radio continuum: ISM | Stars: neutron | Supernova remnants</t>
  </si>
  <si>
    <t>Using the Very Large Array and the Pie Town antenna, we have measured the position of the radio pulsar B1951+32 relative to nearby background radio sources at four epochs between 1989 and 2000. These data show a clear motion for the pulsar of 25 ¬± 4 mas yr-1 at a position angle 252¬∞ ¬± 7¬∞ (north through east), corresponding to a transverse velocity 240 ¬± 40 km s-1 for a distance to the source of 2 kpc. The measured direction of motion confirms that the pulsar is moving away from the center of its associated supernova remnant, the first time that such a result has been demonstrated. Independent of assumptions made about the pulsar birthplace, we show that the measured proper motion implies an age for the pulsar of 64 ¬± 18 kyr, somewhat less than its characteristic age of 107 kyr. This discrepancy can be explained if the initial spin period of the pulsar was P0 = 27 ¬± 6 ms.</t>
  </si>
  <si>
    <t>2 II</t>
  </si>
  <si>
    <t>60022195;60022195-60020680;60025038;60025529;60018271;60025529-60004333</t>
  </si>
  <si>
    <t>55975343900;34769921200;7006653741;6506952933;6601920485;57221233561</t>
  </si>
  <si>
    <t>Migliazzo, J. M.;Gaensler, B. M.;Backer, D. C.;Staffers, B. W.;Van Der Swaluw, E.;Strom, R. G.</t>
  </si>
  <si>
    <t>Netherlands;United States;United States;United States;Ireland;Netherlands</t>
  </si>
  <si>
    <t>Dwingeloo;Berkeley;Cambridge;Cambridge;Dublin;Amsterdam</t>
  </si>
  <si>
    <t>Netherlands Foundation for Research in Astronomy;University of California, Berkeley;Massachusetts Institute of Technology;Harvard-Smithsonian Center for Astrophysics;Dublin Institute for Advanced Studies;Astronomical Institute Anton Pannekoek</t>
  </si>
  <si>
    <t>60025529;60025038;60022195;60020680;60018271;60004333</t>
  </si>
  <si>
    <t>Migliazzo J.M.</t>
  </si>
  <si>
    <t>Proper-motion measurements of pulsar B1951+32 in the supernova remnant CTB 80</t>
  </si>
  <si>
    <t>10.1086/340002</t>
  </si>
  <si>
    <t>2-s2.0-0000348826</t>
  </si>
  <si>
    <t>['spatial scale', 'receiver antenna', 'quaistationary component', 'layer depth', 'field effect', 'effective depth']</t>
  </si>
  <si>
    <t>A near-field effect in thermal radio emission of an absorbing dielectric medium was studied. The influence of the near field show that the quaistationary component have spatial scale of formation which is less than the absorption skin depth. It is found that the effective depth of the received emission formation appears to be less than the skin-layer depth and depends on the size of the receiver antenna and its height above the surface.</t>
  </si>
  <si>
    <t>1043021-1043024</t>
  </si>
  <si>
    <t>Gaikovich K.P.</t>
  </si>
  <si>
    <t>New effect in near-field thermal emission</t>
  </si>
  <si>
    <t>2-s2.0-0037061228</t>
  </si>
  <si>
    <t>Schweizerischer Nationalfonds zur F√∂rderung der Wissenschaftlichen Forschung</t>
  </si>
  <si>
    <t>SNF</t>
  </si>
  <si>
    <t>['wide occurrence', 'vast majority', 'thus far', 'thus appears', 'tephritid flies', 'results highlight', 'range echolocation', 'putatively close', 'mechanical vibrations', 'higher flies', 'higher diptera', 'fly species', 'flight control', 'broad range', 'based audition', 'antennal hearing', '000 species']</t>
  </si>
  <si>
    <t>Audition | Biomechanics | Chordotonal organ | Drosophila | Mechanoreception</t>
  </si>
  <si>
    <t>The vast majority of higher flies - the brachycerans - is endowed with strikingly similar antennal morphologies and elaborate antennal mechanosensory organs. Thus far, however, the function of audition has been attributed only to the antennae of Drosophilid and Tephritid flies. Antennal mechanical sensitivity to sound is now documented in a broad range of fly species. These results highlight the wide occurrence of audition in as many as 120,000 species of higher Diptera. Antenna-based audition, as defined by the capacity of sensing the mechanical vibrations of the antenna in response to sound, thus appears to constitute an ubiquitous sensory capacity among higher flies. Functionally, antennal hearing can be used in the contexts of intraspecific acoustic signalling, flight control, and putatively close-range echolocation. ¬© 2002 Published by Elsevier Science Ltd.</t>
  </si>
  <si>
    <t>189-196</t>
  </si>
  <si>
    <t>60020650;60012614</t>
  </si>
  <si>
    <t>22963700100;6701765825</t>
  </si>
  <si>
    <t>Robert, D.;G√∂pfert, M. C.</t>
  </si>
  <si>
    <t>United Kingdom;Switzerland</t>
  </si>
  <si>
    <t>Bristol;Zurich</t>
  </si>
  <si>
    <t>University of Bristol;University of Zurich</t>
  </si>
  <si>
    <t>Robert D.</t>
  </si>
  <si>
    <t>Acoustic sensitivity of fly antennae</t>
  </si>
  <si>
    <t>S0022191001001639</t>
  </si>
  <si>
    <t>10.1016/S0022-1910(01)00163-9</t>
  </si>
  <si>
    <t>2-s2.0-0036185805</t>
  </si>
  <si>
    <t>['radiation parameters', 'radial direction', 'polarised antenna', 'patch diameter', 'new concepts', 'mpc ).', 'general cmpa', 'circular polarisation', 'ccmpa ),', 'bandwidth compared', 'axial ratio', '8 dbd', '575 ghz', '3 dbd']</t>
  </si>
  <si>
    <t>New concepts for a corrugated circular microstrip patch antenna (CCMPA), which is moving in the radial direction and works at a frequency of 1.575 GHz (GPS), using linear and circular polarisation for miniaturisation are designed and fabricated. The linearly-polarised antenna has a reduction of 8.08% in patch diameter, a reduction of 21.12% in area and an increase of 1% in bandwidth compared with a circular microstrip patch antenna (MPC). The radiation parameters of E-and H-plane for a corrugated-type antenna follow the general CMPA and the gain of the linearly-polarised antenna is 6.8 dBd. Also, the circularly-polarised antenna has a gain of 2.8 dBd and an axial ratio of 1.3 dBd at 1.575 GHz.</t>
  </si>
  <si>
    <t>262-263</t>
  </si>
  <si>
    <t>60022417;60022417;60000142;60094948</t>
  </si>
  <si>
    <t>57221454038;7401752840;15061679300;16643765500</t>
  </si>
  <si>
    <t>Lee, S.;Woo, J.;Ryu, M.;Shin, H.</t>
  </si>
  <si>
    <t>Cheongwon;Daejeon;Seoul</t>
  </si>
  <si>
    <t>Juseong University;Chungnam National University;Konkuk University</t>
  </si>
  <si>
    <t>60094948;60022417;60000142</t>
  </si>
  <si>
    <t>Corrugated circular microstrip patch antennas for miniaturisation</t>
  </si>
  <si>
    <t>10.1049/el:20020181</t>
  </si>
  <si>
    <t>2-s2.0-0037075563</t>
  </si>
  <si>
    <t>['œ ≥', 'order perturbation', 'linear function', 'linear array', 'intermolecular interaction', 'excited state', 'empirical formula', 'correctly solving', 'coherent bond', 'coherence length', 'almost localized', '100 cm']</t>
  </si>
  <si>
    <t>We investigated the mechanism by which the length of exciton coherent domain in the linear array of pigments is determined. Correctly solving a generalized master equation with memory function obtained by the second-order perturbation of the intermolecular interaction, we obtained an empirical formula for the length of exciton coherent domain, abbreviated as coherence length. In the absence of inhomogeneity, this coherence length is expressed by a linear function of the ratio between the intermolecular coupling strength U and the destructing force Œ≥ of a coherent bond. In the presence of inhomogeneity, the coherence length is expressed by a linear function of U/Œ≥ only approximately, and its deviation becomes significant when the degree of inhomogeneity is larger than about 100 cm-1. Applying this formula to the LH2 antenna complex of photosynthetic purple bacteria Rhodopseudomonas acidophila, we found that the coherence length of B850 is about 5 bacteriochlorophyll molecules in the absence of inhomogeneity and about 4 in the presence of inhomogeneity. The coherence length of B800 is less than 1.6, confirming that the excited state of B800 is almost localized at one bacteriochlorophyll molecule.</t>
  </si>
  <si>
    <t>2173-2179</t>
  </si>
  <si>
    <t>Journal of Physical Chemistry A</t>
  </si>
  <si>
    <t>60000264;60000264</t>
  </si>
  <si>
    <t>57211792449;37104376000</t>
  </si>
  <si>
    <t>Kakitani, Toshiaki;Kimura, Akihiro</t>
  </si>
  <si>
    <t>Kakitani T.</t>
  </si>
  <si>
    <t>Empirical formula of exciton coherent domain in oligomers and application to LH2</t>
  </si>
  <si>
    <t>10.1021/jp012516q</t>
  </si>
  <si>
    <t>2-s2.0-0037076086</t>
  </si>
  <si>
    <t>['transfer processes', 'time constant', 'studied spectroscopically', 'structurally well', 'shorter lifetime', 'separated state', 'results demonstrate', 'resolved absorption', 'reaction centers', 'quantum yield', 'previous hexad', 'prepare synthetic', 'positive charge', 'porphyrin antenna', 'photosynthetic antenna', 'oxidation potential', 'methyltetrahydrofuran solution', 'lower yield', 'light absorbed', 'initial state', 'harvesting antennas', 'ground state', 'former hexads', 'final charge', 'emission studies', 'electronic composition', 'electron transfer', 'direct excitation', 'defined constructs', 'c60 hexad', 'bond energy', 'based antenna', 'base porphyrin', 'ambient temperature', '98 based', '84 v', '50 ps', '380 ps', '32 ps', '25 œºs', '25 ps', '240 ns']</t>
  </si>
  <si>
    <t>A highly efficient functional mimic of a photosynthetic antenna-reaction center complex has been designed, synthesized, and studied spectroscopically. The antenna, consisting of four covalently linked zinc tetraarylporphyrins, (PZP)3-PZC, has been coupled to a free-base porphyrin-fullerene artificial photosynthetic reaction center, P-C60, to form a (PZP)3-PZC-P-C60 hexad. As revealed by time-resolved absorption and emission studies in 2-methyltetrahydrofuran solution at ambient temperature, excitation of a peripheral zinc porphyrin moiety is followed by singlet-singlet energy transfer to the central zinc porphyrin to give (PZP)3-1PZC-P-C60 with a time constant of 50 ps. The excitation is passed on to the free-base porphyrin in 32 ps to produce (PZP)3-PZC-1P-C60, which decays by electron transfer to the fullerene with a time constant of 25 ps. The resulting (PZP)3-PZC-P.+-C60.-  charge-separated state is generated with a quantum yield of 0.98 based on light absorbed by the porphyrin antenna. Direct excitation of the free-base porphyrin moiety or the fullerene also generates this state with a yield near unity. Thermodynamically favorable migration of positive charge into the zinc porphyrin array transforms the initial state into a long-lived ((PZP)3-PZC).+-P-C60 .- charge-separated state with a time constant of 380 ps. The final charge-separated state, formed in high yield (‚àº0.90), decays to the ground state with a lifetime of 240 ns. In benzonitrile, the lifetime is 25 Œºs. A previous hexad, which differs from the current hexad solely in the nature of the free-base porphyrin, gave a charge-separated state with a lower yield (0.69) and a shorter lifetime (1.3 ns). The difference in performance is attributed to differences in electronic composition (a2u versus a1u HOMO), conformation, and oxidation potential (1.05 versus 0.84 V) between the meso-tetraarylporphyrin and the Œ≤-octaalkylporphyrin of the current and former hexads, respectively. These results can be explained on the basis of an understanding of factors that affect through-bond energy-transfer and electron-transfer processes. The results demonstrate that it is possible to design and prepare synthetic, porphyrin-based antenna-reaction center complexes that mimic the basic photochemical functions of natural photosynthetic light-harvesting antennas and reaction centers in simple, structurally well-defined constructs.</t>
  </si>
  <si>
    <t>2036-2048</t>
  </si>
  <si>
    <t>60003892;60003892;60003892;60004923;60004923;60003892;60003892;60003892</t>
  </si>
  <si>
    <t>6603864095;56530415100;6603854293;40861016500;7201528924;35598466200;7403336040;26643239600</t>
  </si>
  <si>
    <t>Kodis, Gerdenis;Liddell, Paul A.;De la Garza, Linda;Clausen, P. Christian;Lindsey, Jonathan S.;Moore, Ana L.;Moore, Thomas A.;Gust, Devens</t>
  </si>
  <si>
    <t>Raleigh;Tempe</t>
  </si>
  <si>
    <t>NC State University;Arizona State University</t>
  </si>
  <si>
    <t>60004923;60003892</t>
  </si>
  <si>
    <t>Kodis G.</t>
  </si>
  <si>
    <t>Efficient energy transfer and electron transfer in an artificial photosynthetic antenna-reaction center complex</t>
  </si>
  <si>
    <t>10.1021/jp012133s</t>
  </si>
  <si>
    <t>2-s2.0-0037076109</t>
  </si>
  <si>
    <t>['unusual g', 'tube axis', 'swnts ).', 'strong resonance', 'selection rules', 'raman spectrum', 'raman signal', 'polarized parallel', 'polarized along', 'polarization dependence', 'one swnt', 'effect breaks', 'dipolar antenna']</t>
  </si>
  <si>
    <t>We studied the polarization dependence of the resonance Raman spectra for several different isolated singlewall carbon nanotubes (SWNTs). One isolated SWNT acts as a dipolar antenna, polarized along the tube axis. For light polarized parallel to the tube axis, the strong resonance-effect breaks the symmetry-selection rules, and symmetry-forbidden modes appear in the Raman spectrum. When the light is not polarized parallel to the tube axis, G-band mode symmetries can be identified. Unusual G-mode intensity behavior is observed when the Raman signal is obtained from more than one SWNT, suggesting a complex multipolar antenna pattern.</t>
  </si>
  <si>
    <t>1214021-1214024</t>
  </si>
  <si>
    <t>2-s2.0-0037085913</t>
  </si>
  <si>
    <t>['residue d1', 'related mutations', 'reduced accumulation', 'red region', 'reaction center', 'quenching kinetics', 'psii rcs', 'photosystem ii', 'peripheral chls', 'line width', 'line shape', 'identical symmetry', 'h118q rcs', 'h118q mutant', 'h117n rcs', 'h117 ).', 'excited state', 'epr signal', 'energy transfer', 'energy equilibration', 'delayed fast', 'core pigments', 'conservative mutations', 'component may', 'chlz +.', 'chls participate', 'blue side']</t>
  </si>
  <si>
    <t>The peripheral accessory chlorophylls (Chls) of the photosystem II (PSII) reaction center (RC) are coordinated by a pair of symmetry-related histidine residues (D1-H118 and D2-H117). These Chls participate in energy transfer from the proximal antennae complexes (CP43 and CP47) to the RC core chromophores. In addition, one or both of the peripheral Chls are redox-active and participate in a low-quantum-yield electron transfer cycle around PSII. We demonstrate that conservative mutations of the D2-H117 residue result in decreased Chl fluorescence quenching efficiency attributed to reduced accumulation of the peripheral accessory Chl cation, Chlz+. In contrast, identical symmetry-related mutations at residue D1-H118 had no effect on Chl fluorescence yield or quenching kinetics. Mutagenesis of the D2-H117 residue also altered the line width of the Chlz+ EPR signal, but the line shape of the D1-H118Q mutant remained unchanged. The D1-H118 and D2-H117 mutations also altered energy transfer properties in PSII RCs. Unlike wild type or the D1-H118Q mutant, D2-H117N RCs exhibited a reduced CD doublet in the red region of Chi absorbance band, indicative of reduced energetic coupling between P680 and the peripheral accessory Chl. In addition, transient absorption measurements of D2-H117N RCs, excited on the blue side of the Chl absorbance band, exhibited a (‚âà400 fs) pheophytin Qx band bleach lifetime component not seen in wild-type or D1-H118Q RCs. The origin of this component may be related to delayed fast-energy equilibration of the excited state between the core pigments of this mutant.</t>
  </si>
  <si>
    <t>4091-4096</t>
  </si>
  <si>
    <t>Proceedings of the National Academy of Sciences of the United States of America</t>
  </si>
  <si>
    <t>60003500;60028609;60003500;60003500;60030451;60007363;60003500;60003500;60003500</t>
  </si>
  <si>
    <t>57219373679;6701530168;57195459141;6602940548;7006117632;7005602540;7006819549;7103057577;7006406298</t>
  </si>
  <si>
    <t>Wang, Jun;Gosztola, David;Ruffle, Stuart V.;Hemann, Craig;Seibert, Michael;Wasielewski, Michael R.;Hille, Russ;Gustafson, Terry L.;Sayre, Richard T.</t>
  </si>
  <si>
    <t>Golden;Lemont;Evanston;Columbus</t>
  </si>
  <si>
    <t>National Renewable Energy Laboratory;Argonne National Laboratory;Northwestern University;The Ohio State University</t>
  </si>
  <si>
    <t>60030451;60028609;60007363;60003500</t>
  </si>
  <si>
    <t>Functional asymmetry of photosystem II D1 and D2 peripheral chlorophyll mutants of Chlamydomonas reinhardtii</t>
  </si>
  <si>
    <t>10.1073/pnas.062056899</t>
  </si>
  <si>
    <t>2-s2.0-0037133667</t>
  </si>
  <si>
    <t>['volatiles collections', 'sex recognition', 'several males', 'qualitative difference', 'phenylacetic acid', 'mass spectrometry', 'mass spectra', 'major compounds', 'isolated insects', 'instantly detectable', 'insect basis', 'human nose', 'grouped females', 'female c', 'female antennae', 'electroantennographic detection', 'ead activity', 'cuticular extracts', 'cephidae ),', 'additional gc', 'active material', 'active compounds', 'acetyloxynonanal gave', '13 gc']</t>
  </si>
  <si>
    <t>9-acetyloxynonanal | Aggregation pheromone | Cephidae | Cephus cinctus | Cuticular extracts | Gas chromatographic-electroantennographic detection | Hymenoptera | Phenylacetic acid | Sawfly</t>
  </si>
  <si>
    <t>Volatiles collections and cuticular extracts of the wheat stem sawfly, Cephus cinctus Norton (Hymenoptera: Cephidae), were analyzed by coupled gas chromatographic-electroantennographic detection (GC-EAD) in order to detect possible pheromone components of this species. Volatiles collections from male and female sawflies contained the same 13 GC-EAD-active compounds that stimulated both male and female antennae. GC-EAD-active compounds were identified by mass spectrometry, and the identities were verified by acquiring or synthesizing authentic standards with identical GC retention times and mass spectra. 9-Acetyloxynonanal gave the strongest EAD response. Additional GC-EAD-active compounds included 13-acetyloxytridecanal, aldehydes with 9-16 carbon chain lengths, acids with 8-10 carbon chain lengths, and phenylacetic acid. The last was instantly detectable by human nose when several males were allowed to interact, but not from isolated insects. On a per-insect basis, grouped males overall released higher amounts of the GC-EAD-active compounds than grouped females. Notable quantitative differences between the sexes were relatively higher amounts of 9-acetyloxynonanal, phenylacetic acid, and tetradecanal from males and hexadecanal from females. In the absence of an absolute, qualitative difference between sexes, these relative differences might be important for sex recognition. Field bioassay demonstrated the attractiveness of 9-acetyloxynonanal for male and female C. cinctus. The major compounds of male and female cuticular extracts showed no GC-EAD activity, but ozonolysis of extracts gave dramatically increased amounts of GC-EAD-active material. Hence, double-bond-containing cuticular compounds are suggested as precursors of the aldehydic pheromone components.</t>
  </si>
  <si>
    <t>407-423</t>
  </si>
  <si>
    <t>60027678;60027678;60022522;60027678</t>
  </si>
  <si>
    <t>6603979412;7005205418;7403128907;6603473379</t>
  </si>
  <si>
    <t>Coss√©, Allard A.;Bartelt, Robert J.;Weaver, David K.;Zilkowski, Bruce W.</t>
  </si>
  <si>
    <t>Peoria;Bozeman</t>
  </si>
  <si>
    <t>USDA ARS National Center for Agricultural Utilization Research;Montana State University</t>
  </si>
  <si>
    <t>60027678;60022522</t>
  </si>
  <si>
    <t>Coss√© A.</t>
  </si>
  <si>
    <t>Pheromone components of the wheat stem sawfly: Identification, electrophysiology, and field bioassay</t>
  </si>
  <si>
    <t>10.1023/A:1017946527376</t>
  </si>
  <si>
    <t>2-s2.0-0036186402</t>
  </si>
  <si>
    <t>CI*-CT94-0006</t>
  </si>
  <si>
    <t>['tetradecenyl acetate', 'tetradecadienyl acetate', 'sex pheromone', 'mass spectrometry', 'gas chromatography', 'electroantennographic detection', 'argyrotaenia sphaleropa']</t>
  </si>
  <si>
    <t>(Z)-11,13-tetradecadienal | (Z)-11-tetradecenal | Argyrotaenia sphaleropa | Pheromones</t>
  </si>
  <si>
    <t>By means of electroantennographic detection and gas chromatography-mass spectrometry, the sex pheromone of Argyrotaenia sphaleropa was identified as a mixture of (Z)-11-tetradecenal, (Z)-11,13-tetradecadienal, (Z)-11-tetradecenyl acetate, and (Z)-11,13-tetradecadienyl acetate in the ratio of 1:4:10:40. Best trap catches were obtained with mixtures of (Z)-11-tetradecenal and (Z)-11,13-tetradecadienal in the ratio of 1:4 to 1:9.</t>
  </si>
  <si>
    <t>425-432</t>
  </si>
  <si>
    <t>60071625;60019984;60071625;60019984;60071612</t>
  </si>
  <si>
    <t>23397905700;6701431515;17341449800;6506050349;23095770600</t>
  </si>
  <si>
    <t>Nunez, S.;De Vlieger, J. J.;Rodriquez, J. J.;Persoons, C. J.;Scatoni, I.</t>
  </si>
  <si>
    <t>Uruguay;Uruguay;Netherlands</t>
  </si>
  <si>
    <t>Montevideo;Montevideo;The Hague</t>
  </si>
  <si>
    <t>Instituto Nacional de Investigaci√≥n Agropecuaria ‚Äì INIA Uruguay;Universidad de la Republica;Nederlandse Organisatie voor toegepast natuurwetenschappelijk onderzoek- TNO</t>
  </si>
  <si>
    <t>60071625;60071612;60019984</t>
  </si>
  <si>
    <t>Nunez S.</t>
  </si>
  <si>
    <t>Sex pheromone of South American tortricid moth Argyrotaenia sphaleropa</t>
  </si>
  <si>
    <t>10.1023/A:1017998511446</t>
  </si>
  <si>
    <t>2-s2.0-0036189935</t>
  </si>
  <si>
    <t>['spatial applications', 'microstrip one', 'circular polarization']</t>
  </si>
  <si>
    <t>Circular polarization | Dielectric resonator antenna | Microstrip antenna</t>
  </si>
  <si>
    <t>A concept of an original compact dual-band circularly polarized structure antenna is presented. It consists of a dielectric resonator antenna associated with a microstrip one. This antenna has a return-loss bandwidth superior to 6% for each band, and offers in circular polarization a great axial ratio. Such a structure maybe useful for spatial applications.</t>
  </si>
  <si>
    <t>418-420</t>
  </si>
  <si>
    <t>60110755;60110755;60110755;60110755</t>
  </si>
  <si>
    <t>6602913221;6603172948;6603031706;57206342086</t>
  </si>
  <si>
    <t>Nannini, C.;Ribero, J. M.;Dauvignac, J. Y.;Pichot, Ch</t>
  </si>
  <si>
    <t>Nannini C.</t>
  </si>
  <si>
    <t>A dual-frequency circularly polarized structure antenna</t>
  </si>
  <si>
    <t>10.1002/mop.10195</t>
  </si>
  <si>
    <t>2-s2.0-0037139132</t>
  </si>
  <si>
    <t>['‚ àº4', 'reactive loading', 'proposed antenna', 'ground plane', 'experimental results', 'broadband operation', 'antenna design', 'antenna bandwidth', '9 times', '1800 mhz']</t>
  </si>
  <si>
    <t>Broadband operation | Microstrip antennas</t>
  </si>
  <si>
    <t>A novel broadband design of a thin circular microstrip antenna suitable for 1800 MHz band operation is demonstrated. Due to the embedding of reactive loading and slots in the ground plane, a broadband operation with its two resonant modes centered at about 1800 MHz has been obtained. The proposed broadband design shows that an antenna bandwidth is ‚àº4.9 times that of a conventional circular microstrip antenna. Details of the antenna design and experimental results of the proposed antenna are presented.</t>
  </si>
  <si>
    <t>434-435</t>
  </si>
  <si>
    <t>Jan, Jen Yea</t>
  </si>
  <si>
    <t>Jan J.</t>
  </si>
  <si>
    <t>A broadband and thin circular microstrip antenna suitable for 1800 MHz band operation</t>
  </si>
  <si>
    <t>10.1002/mop.10201</t>
  </si>
  <si>
    <t>2-s2.0-0037139133</t>
  </si>
  <si>
    <t>['numerical results', 'finite array', 'electric field', 'dimensional scattering', 'desired accuracy']</t>
  </si>
  <si>
    <t>Computational electromagnetics | Fast multilevel summation | Oscillatory kernels</t>
  </si>
  <si>
    <t>Fast iterative analysis of two-dimensional scattering by a large but finite array of perfectly conducting strips requires efficient evaluation of the electric field. We present a novel multigrid algorithm that carries out this task in CN computer operations, where C depends logarithmically on the desired accuracy in the field, and N is the number of spatial grid points. Numerical results are presented, and extensions of the algorithm are discussed.</t>
  </si>
  <si>
    <t>454-458</t>
  </si>
  <si>
    <t>60017563-60005681;60017563-60005681;60017563-60005681</t>
  </si>
  <si>
    <t>7801579609;56248639500;7006183140</t>
  </si>
  <si>
    <t>Livne, Oren E.;Brandt, Achi;Boag, Amir</t>
  </si>
  <si>
    <t>Rehovot;Tel Aviv-Yafo</t>
  </si>
  <si>
    <t>Weizmann Institute of Science Israel;Tel Aviv University</t>
  </si>
  <si>
    <t>60017563;60005681</t>
  </si>
  <si>
    <t>Livne O.</t>
  </si>
  <si>
    <t>Multigrid analysis of scattering by large planar structures</t>
  </si>
  <si>
    <t>10.1002/mop.10208</t>
  </si>
  <si>
    <t>2-s2.0-0037139139</t>
  </si>
  <si>
    <t>['proposed dual', 'proposed antenna', 'novel design', 'cpw feed', 'coplanar waveguide']</t>
  </si>
  <si>
    <t>Coplanar waveguide | Dual-frequency slot antenna</t>
  </si>
  <si>
    <t>A novel design of a dual-frequency antenna capacitively fed by a coplanar waveguide is presented. The proposed antenna is constructed by a rectangular slot loop antenna and a rectangular slot antenna, both coupled to each other, and which have the same CPW feed. The two resonant frequencies of the proposed antenna are decided, respectively, by the dimensions of the two slot antennas. Designs of the proposed dual-frequency slot antenna are described, and typical experimental results are demonstrated and discussed.</t>
  </si>
  <si>
    <t>452-453</t>
  </si>
  <si>
    <t>Chen, Jin Sen</t>
  </si>
  <si>
    <t>Cheng Shiu University Taiwan</t>
  </si>
  <si>
    <t>Chen J.</t>
  </si>
  <si>
    <t>Dual-frequency slot antennas fed by capacitively coplanar waveguide</t>
  </si>
  <si>
    <t>10.1002/mop.10207</t>
  </si>
  <si>
    <t>2-s2.0-0037139166</t>
  </si>
  <si>
    <t>['significant improvement', 'proposed approach', 'previous mm', 'po solution', 'po region', 'numerical results', 'mfie ),', 'method physical', 'method iterative', 'iterative solution', 'hybrid moment', 'electromagnetic behavior', 'complex geometries', 'called moment', 'accurate tool']</t>
  </si>
  <si>
    <t>Electromagnetic compatibility | Hybrid methods | Iterative methods | Iterative physical optics (IPO) | Magnetic-field integral equation (MFIE) | Moment method (MM) | Onboard antennas</t>
  </si>
  <si>
    <t>The hybrid moment-method physical-optics (MM-PO) approach has been shown to be an efficient and accurate tool to model the electromagnetic behavior of antennas installed onboard. In this paper, we present a significant improvement, based on replacing the PO solution with an iterative solution of the magnetic-field integral equation (MFIE), which allows including multibounce effects in the PO region. Thus, the so-called moment-method iterative-physical-optics (MM-IPO) method provides significant improvements with respect to the previous MM-PO, mainly when complex geometries with multiple interaction effects are of interest. Some numerical results are presented and compared with a reference MM solution in order to illustrate the accuracy and efficiency of the proposed approach.</t>
  </si>
  <si>
    <t>435-439</t>
  </si>
  <si>
    <t>60026134;60026134</t>
  </si>
  <si>
    <t>7006470289;7003784434</t>
  </si>
  <si>
    <t>Taboada, J. M.;Obelleiro, F.</t>
  </si>
  <si>
    <t>Taboada J.M.</t>
  </si>
  <si>
    <t>Including multibounce effects in the moment-method physical-optics (MMPO) method</t>
  </si>
  <si>
    <t>10.1002/mop.10202</t>
  </si>
  <si>
    <t>2-s2.0-0037139172</t>
  </si>
  <si>
    <t>['synthesize patterns', 'synthesis procedure', 'synthesis method', 'multiple nulls', 'interelement spacing', 'array elements']</t>
  </si>
  <si>
    <t>Cylindrical array | Microstrip patch antenna | Multiple nulls | Null forming | Omnidirectional pattern</t>
  </si>
  <si>
    <t>A synthesis method is modified to synthesize patterns with multiple nulls in an otherwise omnidirectional pattern for cylindrical microstrip patch arrays. The directive radiation pattern of a cylindrical microstrip patch is incorporated into the synthesis procedure. The effect of the number of array elements and interelement spacing is investigated.</t>
  </si>
  <si>
    <t>60021902;60021902;60021902</t>
  </si>
  <si>
    <t>6602622431;35561582300;7004459157</t>
  </si>
  <si>
    <t>Niemand, P.;Joubert, J.;Odendaal, J. W.</t>
  </si>
  <si>
    <t>University of Pretoria</t>
  </si>
  <si>
    <t>Niemand P.</t>
  </si>
  <si>
    <t>Null-forming synthesis for cylindrical patch arrays</t>
  </si>
  <si>
    <t>10.1002/mop.10204</t>
  </si>
  <si>
    <t>2-s2.0-0037139186</t>
  </si>
  <si>
    <t>['wlan application', 'suitable lengths', 'resonance excitation', 'impedance bandwidth', 'cross section', 'broadband operation', '9 mm', '5350 mhz', '1 dbi']</t>
  </si>
  <si>
    <t>Broadband operation | Dielectric resonator antenna</t>
  </si>
  <si>
    <t>A novel broadband design of square-disk dielectric resonator (DR) antennas with a very high relative permittivity of 90.5 is presented. Broadband operation is achieved by loading two narrow conducting strips of suitable lengths, which results in dual-resonance excitation and leads to a wider operating bandwidth. A constructed prototype designed in the 5.2 GHz band (5150-5350 MHz) for WLAN application, having a cross section of 10 √ó 10 mm2 and a height of 1.9 mm only, shows an impedance bandwidth of 250 MHz covering the required WLAN bandwidth. Good broadside radiation characteristics with a peak antenna gain of about 4.1 dBi have also been obtained.</t>
  </si>
  <si>
    <t>426-427</t>
  </si>
  <si>
    <t>60011357;60011357;60002069;60011357</t>
  </si>
  <si>
    <t>7006744637;7401774071;7102866407;35460663000</t>
  </si>
  <si>
    <t>Hsiao, Fu Ren;Kuo, Jieh Sen;Chiou, Tzung Wern;Wong, Kin Lu</t>
  </si>
  <si>
    <t>A broadband very-high-permittivity dielectric resonator antenna for WLAN application in the 5.2 GHz band</t>
  </si>
  <si>
    <t>10.1002/mop.10198</t>
  </si>
  <si>
    <t>2-s2.0-0037139212</t>
  </si>
  <si>
    <t>['yield low', 'spherical arrays', 'sidelobe levels', 'second example', 'planar array', 'optimized pattern', 'genetic algorithm', 'first example', 'circular array', '34 db', '27 db', '16 db', '13 db']</t>
  </si>
  <si>
    <t>Conformal arrays | Genetic algorithm | Low-sidelobe pattern | Spherical arrays</t>
  </si>
  <si>
    <t>A genetic algorithm (GA) finds complex weights that yield low-sidelobe levels for spherical arrays. The first example is a spherical-planar array with an initial high sidelobe of - 13 dB, and which has an optimized pattern with a maximum sidelobe level of -27 dB. The second example is a spherical-circular array with an initial high sidelobe of -16 dB, and which has an optimized pattern with a maximum sidelobe level of -34 dB.</t>
  </si>
  <si>
    <t>412-414</t>
  </si>
  <si>
    <t>60031706;60031706</t>
  </si>
  <si>
    <t>56292759400;7102186231</t>
  </si>
  <si>
    <t>Chung, You;Haupt, Randy</t>
  </si>
  <si>
    <t>Low-sidelobe pattern synthesis of spherical arrays using a genetic algorithm</t>
  </si>
  <si>
    <t>10.1002/mop.10193</t>
  </si>
  <si>
    <t>2-s2.0-0037139214</t>
  </si>
  <si>
    <t>['usa ).', 'state solutions', 'scattered field', 'prototypical antennas', 'optical theorem', 'numerical procedure', 'nonorthogonal grids', 'governing equations', 'fine grids', 'difference time', 'dependent technique', 'coordinate lines', 'computational cost', 'bounded regions', 'almost orthogonal']</t>
  </si>
  <si>
    <t>Electromagnetic scattering | Optical theorem | Orthogonal grid generation | Time-dependent numerical method</t>
  </si>
  <si>
    <t>A new unstaggered finite-difference time-dependent technique to accurately model scattring from prototypical 2D antenna structures is devised. The unbounded boundary value problems defining these phenomena are redefined over bounded domains using appropriate radiation operators over finite artificial boundaries. Generalized curvilinear coordinates are generated such that physical boundaries correspond to coordinate lines. A numerical procedure to generate almost orthogonal, boundary-conforming, fine grids over these bounded regions is developed. Once the governing equations are written in terms of the new curvilinear coordinates, a time-dependent numerical method is applied to obtain time harmonic steady-state solutions to these problems. The electric field wave amplitude as well as the wave pattern inside the waveguide and the scattered field from the prototypical antennas are obtained. Accuracy and computational cost are compared when almost orthogonal and nonorthogonal grids are in use. An optical theorem for a flanged waveguide antenna with perfect electrical conductor walls is derived. It is verified that the approximate solutions obtained by application of the time-dependent numerical method with boundary-conforming, curvilinear coordinates satisfy the optical theorem. ¬© 2002 Elsevier Science (USA).</t>
  </si>
  <si>
    <t>Journal of Computational Physics</t>
  </si>
  <si>
    <t>60006832;60039702</t>
  </si>
  <si>
    <t>7801676127;23470510000</t>
  </si>
  <si>
    <t>Villamizar, Vianey;Rojas, Otilio</t>
  </si>
  <si>
    <t>Venezuela;United States</t>
  </si>
  <si>
    <t>Caracas;Provo</t>
  </si>
  <si>
    <t>Universidad Central de Venezuela, Facultad de Ciencias;Brigham Young University</t>
  </si>
  <si>
    <t>60039702;60006832</t>
  </si>
  <si>
    <t>Villamizar V.</t>
  </si>
  <si>
    <t>Time-dependent numerical method with boundary-conforming curvilinear coordinates applied to wave interactions with prototypical antennas</t>
  </si>
  <si>
    <t>S0021999101969876</t>
  </si>
  <si>
    <t>10.1006/jcph.2001.6987</t>
  </si>
  <si>
    <t>2-s2.0-0037139616</t>
  </si>
  <si>
    <t>['technical knowledge', 'regional development', 'providing experience', 'paper outlines', 'paper emphasizes', 'historical account', 'expanding nature', 'civilian applications', 'article analyses', 'also shown']</t>
  </si>
  <si>
    <t>The article analyses how a technical knowledge field ('antenna technology') is developed and exploited in a region (West Sweden). To identify regional actors, the paper outlines a way of delineating a technical knowledge field and its changes over time. Drawing on this, an historical account is given of the international and the regional development, focusing on the changing and expanding nature of industries and markets (from military to civilian applications) and technologies. The paper emphasizes the long regional history, providing experience, which together with a number of diversifications, has given regional actors a platform from which to exploit the growing economic utility of the technical knowledge. It is also shown why some applications have not been exploited in the region.</t>
  </si>
  <si>
    <t>87-106</t>
  </si>
  <si>
    <t>Technology Analysis and Strategic Management</t>
  </si>
  <si>
    <t>Holm√©n, Magnus</t>
  </si>
  <si>
    <t>Holm√©n M.</t>
  </si>
  <si>
    <t>Regional industrial renewal: The growth of 'antenna technology' in West Sweden</t>
  </si>
  <si>
    <t>10.1080/09537320220125900</t>
  </si>
  <si>
    <t>2-s2.0-0036200704</t>
  </si>
  <si>
    <t>['td method', 'multifrequency transmission', 'frequency selection', 'computational analysis', '936 mhz']</t>
  </si>
  <si>
    <t>Annular phased array | Hot spots | Microwave | Multifrequency</t>
  </si>
  <si>
    <t>The synthesis of both frequency selection and combination for deep-body focused hyperthermia was addressed, focusing on multifrequency transmission. The effectiveness of the scheme was demonstrated through broadband (232-936 MHz) measurements of power deposition patterns in a lossy cylindrical phantom excited by a conformal annular phased antenna array. Computational analysis of the problem was realized with the FD-TD method.</t>
  </si>
  <si>
    <t>34-43</t>
  </si>
  <si>
    <t>Annals of Biomedical Engineering</t>
  </si>
  <si>
    <t>60021255;60021255</t>
  </si>
  <si>
    <t>7202843461;6603509707</t>
  </si>
  <si>
    <t>Jacobsen, S.;Melands√∏, F.</t>
  </si>
  <si>
    <t>Tromso</t>
  </si>
  <si>
    <t>UiT The Arctic University of Norway</t>
  </si>
  <si>
    <t>Jacobsen S.</t>
  </si>
  <si>
    <t>The concept of using multifrequency energy transmission to reduce hot spots during deep-body hyperthermia</t>
  </si>
  <si>
    <t>10.1114/1.1430749</t>
  </si>
  <si>
    <t>2-s2.0-0036005803</t>
  </si>
  <si>
    <t>['¬± 0', 'water bolus', 'thermometry technique', 'target tissue', 'superficial hyperthermia', 'real heated', 'purpose antenna', 'predicting one', 'paper addresses', 'microwave radiometry', 'investigated statistically', 'invasive thermography', 'invasive scheme', 'hyperthermic treatment', 'heating antenna', 'estimated compared', 'archimedean spiral']</t>
  </si>
  <si>
    <t>Dual-mode microwave antenna | Non-invasive thermometry | Radiometry | Superficial hyperthermia</t>
  </si>
  <si>
    <t>Microwave radiometry has during the past two decades been investigated as a non-invasive scheme for measurement of subcutaneous tissue temperatures, basically for monitoring and control in hyperthermic treatment of cancer. In this effort, we test a contact-type, dual-purpose antenna with integral water bolus. To overcome conflicting optimization criteria in the integration of this thermometry technique with heat applicators exhibiting a large effective field size during superficial hyperthermia, a stacked configuration design is proposed, where the radiometer receive antenna (Archimedean spiral) is located on the front (skin) surface of the water bolus and the heating antenna (Dual-Concentric Conductor aperture) is placed on the bolus back surface. The motivation is to achieve homogeneous tissue heating simultaneously with non-invasive thermography of the target tissue under the applicator. This paper addresses the feasibility of predicting one-dimensional depth temperature profiles from multi-band brightness temperatures. The performance is investigated statistically by a Monte Carlo technique on both simulated and real heated-phantom data using up to six radiometric bands. Analysis of measured data shows that during the transient heating period in a solid lossy phantom, the inversion technique exhibits a precision (2œÉT) and skewness (bias) of estimated compared to actual temperature profiles of better than ¬±0.38¬∞C and ¬±0.55¬∞C, respectively.</t>
  </si>
  <si>
    <t>86-103</t>
  </si>
  <si>
    <t>International Journal of Hyperthermia</t>
  </si>
  <si>
    <t>60021255;60023691</t>
  </si>
  <si>
    <t>7202843461;7005772755</t>
  </si>
  <si>
    <t>Jacobsen, S.;Stauffer, P.</t>
  </si>
  <si>
    <t>United States;Norway</t>
  </si>
  <si>
    <t>San Francisco;Tromso</t>
  </si>
  <si>
    <t>University of California, San Francisco;UiT The Arctic University of Norway</t>
  </si>
  <si>
    <t>60023691;60021255</t>
  </si>
  <si>
    <t>Non-invasive temperature profile estimation in a lossy medium based on multi-band radiometric signals sensed by a microwave dual-purpose body-contacting antenna</t>
  </si>
  <si>
    <t>10.1080/02656730110092341</t>
  </si>
  <si>
    <t>2-s2.0-0036119545</t>
  </si>
  <si>
    <t>['regression techniques', 'fluctuating signals', '95 mhz']</t>
  </si>
  <si>
    <t>Short-term amplitude variations of a tropospheric radio signal are presented and discussed. Radio wave transmissions from Newbury on 46.95 MHz were received at the University of Hull. These fluctuating signals were recorded, edited and finally analysed using time-frequency and regression techniques.</t>
  </si>
  <si>
    <t>302-304</t>
  </si>
  <si>
    <t>60030469;60030469</t>
  </si>
  <si>
    <t>6507635654;7004856588</t>
  </si>
  <si>
    <t>Kougialis, G. A.;Riley, N. G.</t>
  </si>
  <si>
    <t>Hull</t>
  </si>
  <si>
    <t>University of Hull</t>
  </si>
  <si>
    <t>Kougialis G.</t>
  </si>
  <si>
    <t>Analysis of observed Doppler fading signal in low-VHF band</t>
  </si>
  <si>
    <t>10.1049/el:20020210</t>
  </si>
  <si>
    <t>2-s2.0-0037187757</t>
  </si>
  <si>
    <t>['wave body', 'wave balun', 'sleeve balun', 'r1 ratio', 'quickly degraded', 'optimal design', 'maximum choking', 'increasing r2', 'determined using', 'coaxial cable', 'choking effectiveness', 'approximately 14', 'approximately 0', '900 mhz', '8 mm', '5 mm', '5 db', '2730 mhz', '20 db', '2 mm']</t>
  </si>
  <si>
    <t>An optimal design for a sleeve balun with maximum choking on a coaxial cable is determined using a full-wave body of revolution finite difference time domain method with perfectly matched layer boundary conditions. An analysis of the sensitivity of choke length L and outer diameter R2 on choking effectiveness was carried out. A balun with L = 77.5 mm (0.232Œª0) and R2 = 8 mm on a cable with R1 = 2 mm (R2/R1 = 4) results in an S21 of -20 dB at 900 MHz and -15.5 dB at 2730 MHz. The isolation of the balun at 900 MHz is quickly degraded as the R2/R1 ratio is reduced below 2. Increasing R2/R1 to 8, results in a reduction of optimum balun length L to approximately 0.215Œª0, approximately 14% shorter than the typical recommended length for an 'ideal' quarter-wave balun.</t>
  </si>
  <si>
    <t>304-305</t>
  </si>
  <si>
    <t>60032987;60032987;60032987</t>
  </si>
  <si>
    <t>6602423265;55806552500;36893654800</t>
  </si>
  <si>
    <t>Saario, S. A.;Lu, J. W.;Thiel, D. V.</t>
  </si>
  <si>
    <t>Brisbane</t>
  </si>
  <si>
    <t>Griffith University</t>
  </si>
  <si>
    <t>Saario S.</t>
  </si>
  <si>
    <t>Full-wave analysis of choking characteristics of sleeve balun on coaxial cables</t>
  </si>
  <si>
    <t>10.1049/el:20020227</t>
  </si>
  <si>
    <t>2-s2.0-0037187764</t>
  </si>
  <si>
    <t>Human Frontier Science Program</t>
  </si>
  <si>
    <t>RGO134/1999-B</t>
  </si>
  <si>
    <t>HFSP</t>
  </si>
  <si>
    <t>['terminal domains', 'rights reserved', 'neural tissues', 'naive bees', 'may control', 'key enzyme', 'inositol 1', 'expressed largely', 'experienced foragers', 'encode proteins', 'differentially expressed', 'conserved n', 'brain levels', 'alternative splicing', 'also found', 'adult life', 'adult honeybees', 'adult development', 'adult brain']</t>
  </si>
  <si>
    <t>Calcium mobilisation | Drosophila | Second messenger</t>
  </si>
  <si>
    <t>In seeking genetic factors that may control the extended behavioural maturation of adult honeybees we found that inositol 1,4,5-trisphosphate (IP3) 3-kinase, a key enzyme in the IP3-mediated signalling cascade, is differentially expressed in brains of naive, newly emerged bees and experienced foragers. DNA sequencing yielded a contig of 21.5 kb spanning the honeybee IP3K locus and a 3‚Ä≤ flanking gene similar to a transcription factor NFR-Œ∫-B. The IP3K locus gives rise to three differentially expressed major transcripts produced by alternative splicing that encode proteins with identical, highly conserved C-termini and distinct, non-conserved N-terminal domains. The type A transcript is dominant in the adult brain and its level of expression increases threefold during the first 4 days of adult development. The type B message is expressed in brains of naive bees, but is also found in the thorax and abdomen, whereas transcript C is expressed largely in non-neural tissues and in the antenna. In contrast to type A message, the brain levels of transcript B decrease during the first 4 days of adult life. Our data are evaluated in the context of the contrasting behavioural phenotypes of immature and experienced worker honeybees. ¬© 2002 Elsevier Science B.V. All rights reserved.</t>
  </si>
  <si>
    <t>92-101</t>
  </si>
  <si>
    <t>0169328X</t>
  </si>
  <si>
    <t>Molecular Brain Research</t>
  </si>
  <si>
    <t>60159889;60159889</t>
  </si>
  <si>
    <t>7003839118;7005691176</t>
  </si>
  <si>
    <t>Kucharski, R.;Maleszka, R.</t>
  </si>
  <si>
    <t>Canberra</t>
  </si>
  <si>
    <t>ANU Research School of Biology</t>
  </si>
  <si>
    <t>Kucharski R.</t>
  </si>
  <si>
    <t>Molecular profiling of behavioural development: Differential expression of mRNAs for inositol 1,4,5-trisphosphate 3-kinase isoforms in naive and experienced honeybees (Apis mellifera)</t>
  </si>
  <si>
    <t>S0169328X01003254</t>
  </si>
  <si>
    <t>10.1016/S0169-328X(01)00325-4</t>
  </si>
  <si>
    <t>2-s2.0-0037187795</t>
  </si>
  <si>
    <t>['two antennas', 'several orders', 'room temperature', 'particularly true', 'paper shows', 'examined within', 'energy exchange', 'corrected theory', 'claimed detection', 'brownian motion']</t>
  </si>
  <si>
    <t>Experimental tests | General relativity | Observations of gravitational radiation</t>
  </si>
  <si>
    <t>This paper shows that the Brownian motion of GW antennas may enhance the energy exchange of the antennas by several orders of magnitude, in comparison to the accepted theoretical predictions. This is particularly true for the antennas at room temperature, as were the antennas in operation during the supernova explosion SN1987A. The experimental evidence collected in 1987 is re-examined within the frame of the corrected theory, which confirms the claimed detection of GW by two antennas.</t>
  </si>
  <si>
    <t>1111-1116</t>
  </si>
  <si>
    <t>Thermal stimulation of gravitational wave antennas</t>
  </si>
  <si>
    <t>10.1142/S0217751X02006122</t>
  </si>
  <si>
    <t>2-s2.0-0037197150</t>
  </si>
  <si>
    <t>['weather radar', 'system bias', 'similar evaluation', 'rain medium', 'radar measurements', 'measurement error', 'looking observations', 'larger ranges', 'italy ).', 'error structure', 'differential reflectivity', 'detailed characterization', 'cloud microphysics', 'antenna pointing', 'also established', 'affecting zdr', 'accurately known', '1 db']</t>
  </si>
  <si>
    <t>The error structure of radar measurements should be accurately known in order to provide reliable estimates for a number of quantitative meteorological applications, from rainfall rate estimation to cloud microphysics. The aim of this paper is to give a detailed characterization of ZH and ZDR measurements obtained by the weather radar of Fossalon di Grado (Gorizia, Italy). Vertical-looking observations are used to determine the system bias on differential reflectivity and to estimate the measurement error on both ZH and ZDR in the rain medium. It is estimated that no bias is affecting ZDR and the accuracy of ZH and ZDR is 0.8 and 0.1 dB, respectively. A similar evaluation is done in the rain medium at larger ranges with the antenna pointing at low elevation angles. The long time stability of the absolute reflectivity calibration is also established by radar-rain gage inter-comparison over almost 200 hours of precipitation data collected during nearly two years.</t>
  </si>
  <si>
    <t>275-284</t>
  </si>
  <si>
    <t>Meteorology and Atmospheric Physics</t>
  </si>
  <si>
    <t>101989184;60021199;60021199;60021199</t>
  </si>
  <si>
    <t>17340153000;7003844316;7004198317;7102432430</t>
  </si>
  <si>
    <t>Bechini, R.;Gorgucci, E.;Scarchilli, G.;Dietrich, S.</t>
  </si>
  <si>
    <t>Rome;</t>
  </si>
  <si>
    <t>Consiglio Nazionale delle Ricerche;Centro Radar Meteorologico (ARPA Friuli-Venezia Giulia)</t>
  </si>
  <si>
    <t>60021199;101989184</t>
  </si>
  <si>
    <t>Bechini R.</t>
  </si>
  <si>
    <t>The operational weather radar of Fossalon di Grado (Gorizia, Italy): Accuracy of reflectivity and differential reflectivity measurements</t>
  </si>
  <si>
    <t>10.1007/s007030200008</t>
  </si>
  <si>
    <t>2-s2.0-0036012101</t>
  </si>
  <si>
    <t>['thinning ),', 'significant reduction', 'radar measurements', 'phase errors', 'multiplicative systems', 'minor degradations', 'investigated experimentally', 'imaging performance', 'image quality', 'higher sensitivity', 'fully filled', 'array configurations', '80 %,', '5 ghz']</t>
  </si>
  <si>
    <t>Nonlinear multiplicative processing of receiving antenna arrays enables a significant reduction of elements (i.e. thinning), which becomes increasingly important for large digital beamforming (DBF) arrays. In the paper, several (conventional and multiplicative) array configurations are investigated experimentally with respect to DBF radar applications. Radar measurements were carried out at 5.5 GHz and 77 GHz using a flexible synthetic aperture set-up. The results from the multiplicative systems are compared with those obtained with conventional (fully filled) arrays with regard to imaging performance. Multiplicative systems allow thinning rates of the order of 80%, with minor degradations in image quality. Tolerance simulations indicate a higher sensitivity of multiplicative systems in the presence of amplitude and phase errors.</t>
  </si>
  <si>
    <t>106-112</t>
  </si>
  <si>
    <t>IEE Proceedings: Microwaves, Antennas and Propagation</t>
  </si>
  <si>
    <t>60007902;60007902;60007902;60007902</t>
  </si>
  <si>
    <t>6701764202;56264264700;6603186162;55645716800</t>
  </si>
  <si>
    <t>Stange, L. C.;Metz, C.;Lissel, E.;Jacob, A. F.</t>
  </si>
  <si>
    <t>Braunschweig</t>
  </si>
  <si>
    <t>Technische Universit√§t Braunschweig</t>
  </si>
  <si>
    <t>Stange L.</t>
  </si>
  <si>
    <t>Multiplicatively processed antenna arrays for DBF radar applications</t>
  </si>
  <si>
    <t>10.1049/ip-map:20020285</t>
  </si>
  <si>
    <t>2-s2.0-0036529137</t>
  </si>
  <si>
    <t>['unbalanced structure', 'small variation', 'reduce degradation', 'radiation patterns', 'hand models', 'ground plane', 'current flow', 'current distributions', 'body effect', 'balanced structure', 'balanced line', 'antenna performance', 'antenna element']</t>
  </si>
  <si>
    <t>The effectiveness of using balanced antenna systems for handsets to reduce degradation of antenna gain due to the body effect is discussed. Analyses, both theoretical and experimental, show much lower influence of the body effect on antenna performance so that degradation of gain at the talk position would be reduced by means of the balanced antenna structure as compared with an unbalanced antenna structure. An antenna model using a loop element placed on a rectangular ground plane and fed with balanced line is taken as an example. Current distributions on the ground plane as well as on the antenna element, and radiation patterns with and without human head and hand models, are studied for both balanced and unbalanced antenna structures. The effectiveness of the balanced structure is evidenced by the reduction of current flow on the ground plane and small variation in the radiation patterns in the balanced antenna systems as compared with the unbalanced structure. Calculated and experiment results agree well.</t>
  </si>
  <si>
    <t>85-91</t>
  </si>
  <si>
    <t>60004176;60004176;60004176</t>
  </si>
  <si>
    <t>35595653100;6602413862;7403304145</t>
  </si>
  <si>
    <t>Morishita, H.;Furuuchi, H.;Fujimoto, K.</t>
  </si>
  <si>
    <t>Morishita H.</t>
  </si>
  <si>
    <t>Performance of balance-fed antenna system for handsets in the vicinity of a human head or hand</t>
  </si>
  <si>
    <t>10.1049/ip-map:20020206</t>
  </si>
  <si>
    <t>2-s2.0-0036529230</t>
  </si>
  <si>
    <t>['provided along', 'outer turns', 'new broadband', 'developed design', 'detailed characterisation', 'design concept', 'centre region', 'cavity resonances', 'broadband uhf', 'band operation', 'antenna components', 'also demonstrated']</t>
  </si>
  <si>
    <t>A new broadband, cavity-backed slot spiral antenna is proposed. It combines variable growth rates at the centre region for improved high band radiation, with meandering in the outer turns for more efficient low band operation. A detailed characterisation of all antenna components and parameters is provided along with guidelines and recommendations for miniaturisation and realisation. The performance degradation due to cavity resonances is discussed and their suppression is also demonstrated. The developed design has broadband UHF to S-band operation with up to 20dB gain improvement at 250 MHz using a 15 cm aperture. Using the same design concept, 45 cm apertures are realised and their operation from VHF to S-band is demonstrated.</t>
  </si>
  <si>
    <t>98-105</t>
  </si>
  <si>
    <t>7007076790;7102576479</t>
  </si>
  <si>
    <t>Filipoviƒá, D. S.;Volakis, J. L.</t>
  </si>
  <si>
    <t>Filipoviƒá D.</t>
  </si>
  <si>
    <t>Broadband meanderline slot spiral antenna</t>
  </si>
  <si>
    <t>10.1049/ip-map:20020284</t>
  </si>
  <si>
    <t>2-s2.0-0036529240</t>
  </si>
  <si>
    <t>CCR-0097240</t>
  </si>
  <si>
    <t>['significantly better', 'shift keying', 'orthogonal space', 'differentially en', 'differential en', 'decoding scheme', 'decoded stc', 'decoded 16apsk', 'also compared', '5 b', '4 b']</t>
  </si>
  <si>
    <t>Differential amplitude/phase-shift keying (DAPSK) | Differential en/decoding | Orthogonal space-time codes</t>
  </si>
  <si>
    <t>In this letter, we propose a differential en/decoding scheme for Almouti's orthogonal space-time code using amplitude/phase-shift keying (STC-APSK) signals and two transmit antennas. It is compared with the differential en/decoding scheme using 16APSK and single transmit antenna. It is also compared with the differential en/decoding scheme for Almouti's orthogonal space-time code using 16PSK (STC-16PSK) signals and two transmit antennas. We find that the performance of the differentially en/decoded STC-APSK with 4.5 b/s/Hz is significantly better than that of the differentially en/decoded 16APSK with 4 b/s/Hz, and is almost the same as that of the STC-16PSK with 4 b/s/Hz over Rayleigh flat fading channels.</t>
  </si>
  <si>
    <t>150-152</t>
  </si>
  <si>
    <t>60000251-60023004</t>
  </si>
  <si>
    <t>Xia, Xiang Gen</t>
  </si>
  <si>
    <t>Newark;New York</t>
  </si>
  <si>
    <t>University of Delaware;IEEE</t>
  </si>
  <si>
    <t>60023004;60000251</t>
  </si>
  <si>
    <t>Xia X.</t>
  </si>
  <si>
    <t>Differentially en/decoded orthogonal space-time block codes with APSK signals</t>
  </si>
  <si>
    <t>S108977980204499X</t>
  </si>
  <si>
    <t>10.1109/4234.996040</t>
  </si>
  <si>
    <t>2-s2.0-0036529242</t>
  </si>
  <si>
    <t>['simple technique', 'rod length', 'return loss', 'rectangular dielectric', 'phase interaction', 'phase distributions', 'numerically investigated', 'metallic waveguide', 'impedance matching', 'gain variation', 'gain increase', 'frequency bandwidth', 'field near', 'feed end', 'equiphase region', 'dielectric rod', 'calculations show', '11 %.']</t>
  </si>
  <si>
    <t>A rectangular dielectric-rod antenna fed by a metallic waveguide is numerically investigated, with emphasis on the mechanism of the gain variation with rod length. Before studying the mechanism, impedance matching between a dielectric rod and a metallic waveguide is performed by introducing a simple technique in which a portion of the rod is inserted into the waveguide. A return loss of greater than 15dB is obtained over a frequency bandwidth of 11%. The amplitude and phase distributions of the field near the rod are investigated. The field is decomposed into a surface wave propagating along the rod and an unguided wave radiating near the feed end. Calculations show that the phase interaction between the surface and unguided waves occurs near the rod. The gain increase with rod length is explained in terms of the expansion of the equiphase region in the terminal aperture regarded as a secondary Huygens plane.</t>
  </si>
  <si>
    <t>60030526;60030526;60030526</t>
  </si>
  <si>
    <t>24469843900;56405174700;55633340100</t>
  </si>
  <si>
    <t>Ando, T.;Yamauchi, J.;Nakano, H.</t>
  </si>
  <si>
    <t>Ando T.</t>
  </si>
  <si>
    <t>Rectangular dielectric-rod fed by metallic waveguide</t>
  </si>
  <si>
    <t>10.1049/ip-map:20020264</t>
  </si>
  <si>
    <t>2-s2.0-0036529246</t>
  </si>
  <si>
    <t>['wireless catv', 'wave voltage', 'wave carrier', 'video signals', 'proposed fiber', 'optic mm', 'modulator half', 'microwave subcarriers', 'interferometric square', 'frequency modulated', 'catv system', '50 mm', '42 db', '14 db']</t>
  </si>
  <si>
    <t>In this paper, we propose a scheme for subcarrier multiple access (SCMA) fiber-optic mm-wave radio using cascaded Mach-Zehnder (M-Z) interferometric square-law light intensity modulators. This scheme finds application in wireless CATV. The microwave subcarriers are frequency modulated by the video signals. Using the subcarrier voltage amplitude equal to 6% of the modulator half-wave voltage and 50 mm-wave subcarrier channels, the mm-wave composite triple beat power to mm-wave subcarrier power ratio at the input of the base station antenna has been calculated to be -42 dB. The mm-wave carrier-to-noise power ratio at the input of the base station antenna has been calculated to have a value of 14 dB for 6% normalized subcarrier voltage (NSV) and 50 subcarrier channels. The proposed fiber-optic mm-wave radio thus meets the requirements of a CATV system.</t>
  </si>
  <si>
    <t>Journal of Optical Communications</t>
  </si>
  <si>
    <t>60018989;60018989</t>
  </si>
  <si>
    <t>7102312574;7102111700</t>
  </si>
  <si>
    <t>Chattopadhyay, Taraprasad;Bhattacharya, Madhumita</t>
  </si>
  <si>
    <t>Santiniketan</t>
  </si>
  <si>
    <t>Visva-Bharati University</t>
  </si>
  <si>
    <t>Chattopadhyay T.</t>
  </si>
  <si>
    <t>Subcarrier multiple access fiber-optic mm-wave radio using cascaded Mach-Zehnder interferometric square-law modulators</t>
  </si>
  <si>
    <t>2-s2.0-0036529321</t>
  </si>
  <si>
    <t>['small number', 'induced currents', 'good approximation', 'finite arrays', 'estimation algorithms', 'element analysis', 'efficient performance', 'coupling effects', 'computational effort', 'characteristic modes', 'adaptive array']</t>
  </si>
  <si>
    <t>The presence of mutual coupling severely degrades the performance of an adaptive array. A simple method based on obtaining an N √ó N coupling matrix, C, to compensate for the coupling effects in direction-of-arrival (DOA) estimation algorithms is presented. It is based on the theory of characteristic modes in conjunction with an element-by-element analysis of finite arrays. As a small number of characteristic modes are needed to yield a good approximation of induced currents, the method significantly reduces the computational effort in calculating the unknowns. Its application to the MUSIC algorithm results in good and efficient performance.</t>
  </si>
  <si>
    <t>113-118</t>
  </si>
  <si>
    <t>60001741;60001741;60001741</t>
  </si>
  <si>
    <t>6603491449;6505748289;55883916200</t>
  </si>
  <si>
    <t>Segovia-Vargas, D.;Mart√≠n-Cuerdo, R.;Sierra-P√©rez, M.</t>
  </si>
  <si>
    <t>Universidad Carlos III de Madrid</t>
  </si>
  <si>
    <t>Segovia-Vargas D.</t>
  </si>
  <si>
    <t>Mutual coupling effects correction in microstrip arrays for direction-of-arrival (DOA) estimation</t>
  </si>
  <si>
    <t>10.1049/ip-map:20020232</t>
  </si>
  <si>
    <t>2-s2.0-0036529351</t>
  </si>
  <si>
    <t>['standard probe', 'spiral coincident', 'rectangular near', 'radial line', 'planar spiral', 'numerical examples', 'minimum number', 'efficient probe', 'data required', 'compensated plane', 'compensated near', 'angular step']</t>
  </si>
  <si>
    <t>An efficient probe-compensated near-field/far-field transformation technique with planar spiral scanning is proposed, which uses a minimum number of data. A non-redundant sampling representation of the probe output voltage on a planar spiral and a fast, accurate and stable interpolation algorithm are developed. By choosing the angular step of the spiral coincident with the sample spacing needed to interpolate such a voltage on a radial line, it is possible to reconstruct the data required by the standard probe-compensated plane-rectangular near-field/far-field transformation technique. The use of an open-ended cylindrical waveguide as scanning probe allows probe co-rotation to be avoided. Numerical examples are reported, assessing the accuracy and the stability of the far-field reconstruction process.</t>
  </si>
  <si>
    <t>119-123</t>
  </si>
  <si>
    <t>60017293;60017293;60017293;60017293;60017293</t>
  </si>
  <si>
    <t>7006499276;57206755151;7003785247;57194244447;7004082336</t>
  </si>
  <si>
    <t>Bucci, O. M.;D'Agostino, F.;Gennarelli, C.;Riccio, G.;Savarese, C.</t>
  </si>
  <si>
    <t>Naples</t>
  </si>
  <si>
    <t>Universit√† degli Studi di Napoli Federico II</t>
  </si>
  <si>
    <t>Bucci O.</t>
  </si>
  <si>
    <t>Probe compensated far-field reconstruction by near-field planar spiral scanning</t>
  </si>
  <si>
    <t>10.1049/ip-map:20020265</t>
  </si>
  <si>
    <t>2-s2.0-0036529385</t>
  </si>
  <si>
    <t>['poisson homogeneity', 'link capacity', 'clustering makes', 'block size', 'antenna spacing', 'also considered']</t>
  </si>
  <si>
    <t>Array-to-array link | Cluster | Indoor wireless propagation models | MIMO</t>
  </si>
  <si>
    <t>The impact of clustering in statistical indoor propagation models on link capacity was demonstrated. The effects of antenna spacing, Poisson homogeneity, block size and transmit power allocation strategies were also considered. It was found that clustering makes both the water-filling and the equal-transmit power capacitites sensitive to antenna spacing. Unclustered models overestimated the capacity if the paths of propagation were clustered.</t>
  </si>
  <si>
    <t>521-523</t>
  </si>
  <si>
    <t>60021032;60000251-60021032;60000251-60021032</t>
  </si>
  <si>
    <t>7404989910;7101699285;7201388842</t>
  </si>
  <si>
    <t>Li, Kuo Hui;Ingram, Mary Ann;Van Nguyen, Anh</t>
  </si>
  <si>
    <t>Impact of clustering in statistical indoor propagation models on link capacity</t>
  </si>
  <si>
    <t>S0090677802035183</t>
  </si>
  <si>
    <t>10.1109/26.996062</t>
  </si>
  <si>
    <t>2-s2.0-0036529519</t>
  </si>
  <si>
    <t>Electric Power Research Institute</t>
  </si>
  <si>
    <t>WO 7319-01</t>
  </si>
  <si>
    <t>EPRI</t>
  </si>
  <si>
    <t>['weather conditions', 'signal strength', 'previous work', 'power lines', 'noise source', 'mf bands', 'gap discharges', 'equipment internal', 'electronic devices', 'correction messages', 'certain situations', 'antenna design']</t>
  </si>
  <si>
    <t>Corona | Electromagnetic interference | Global positioning system (GPS) | Interference | Noise | Power transmission lines</t>
  </si>
  <si>
    <t>The new Nationwide Differential Global Positioning System network uses the 283.5-325 kHz band to broadcast differential GPS (DGPS) correction messages. Concern has been expressed that power line corona and gap discharge noise could degrade the performance of DGPS receivers using this band. Previous work on power lines and the AM broadcast band identified corona and gap discharges as broadband noise sources in the LF/MF bands. The potential to locally degrade performance of DGPS receivers relatively close to some power facilities appears possible for certain situations. The extent of any DGPS interference problem will depend on receiver/antenna design and placement, signal strength, power line design, weather conditions, and characteristics of the noise source. Also affecting DGPS receiver performance can be the presence of any nearby nonpower line RF noise sources such as electronic devices or equipment internal to the user's vehicle.</t>
  </si>
  <si>
    <t>326-333</t>
  </si>
  <si>
    <t>IEEE Transactions on Power Delivery</t>
  </si>
  <si>
    <t>60000251-60074631</t>
  </si>
  <si>
    <t>Silva, J. Michael</t>
  </si>
  <si>
    <t>Campbell;New York</t>
  </si>
  <si>
    <t>Enertech Consultants;IEEE</t>
  </si>
  <si>
    <t>60074631;60000251</t>
  </si>
  <si>
    <t>Silva J.</t>
  </si>
  <si>
    <t>Evaluation of the potential for power line noise to degrade real time differential GPS messages broadcast at 283.5-325 kHz</t>
  </si>
  <si>
    <t>S0885897702027346</t>
  </si>
  <si>
    <t>10.1109/61.997892</t>
  </si>
  <si>
    <t>2-s2.0-0036529634</t>
  </si>
  <si>
    <t>Center for Wireless Communications, University of California, San Diego</t>
  </si>
  <si>
    <t>CWC</t>
  </si>
  <si>
    <t>['tradeoff involved', 'system operates', 'smart antennas', 'optimal beamforming', 'noise ratio', 'multicellular environment', 'intercell interferers', 'explicitly taken', 'even though', 'different cases']</t>
  </si>
  <si>
    <t>Capture | Cellular systems | MAC | Optimum beamforming | Packet data | Smart antennas | Wireless</t>
  </si>
  <si>
    <t>In this letter, we present a study of the signal-to-interference-plus-noise ratio (SINR) and throughput efficiency achievable on the uplink of a multicellular environment in the presence of smart antennas at the base station receivers. Both intracell and intercell interferers are explicitly taken into account, as is the SINR gain yielded by optimal beamforming. Different cases are compared, and in particular the tradeoff involved in choosing the frequency reuse plan is considered. It is seen that the system operates most efficiently with full frequency reuse, even though this requires intercell synchronization.</t>
  </si>
  <si>
    <t>60000251-60024690</t>
  </si>
  <si>
    <t>Zorzi, Michele</t>
  </si>
  <si>
    <t>Ferrara;New York</t>
  </si>
  <si>
    <t>University of Ferrara;IEEE</t>
  </si>
  <si>
    <t>60024690;60000251</t>
  </si>
  <si>
    <t>Zorzi M.</t>
  </si>
  <si>
    <t>On the capture performance of smart antennas in a multicellular environment</t>
  </si>
  <si>
    <t>S0090677802035122</t>
  </si>
  <si>
    <t>10.1109/26.996065</t>
  </si>
  <si>
    <t>2-s2.0-0036529650</t>
  </si>
  <si>
    <t>['various parameters', 'underlying multiple', 'time cross', 'special cases', 'signal arrivals', 'relevant parameters', 'numerical calculations', 'new space', 'mean directions', 'mathematical analysis', 'input multiple', 'general space', 'doppler spread', 'correlation function', 'base station', 'array configurations', 'another application', 'angle spreads']</t>
  </si>
  <si>
    <t>Fading channels | MIMO systems | Multielement antenna systems | Multipath channels | Nonisotropic scattering | Rice fading | Shannon capacity | Space-time correlation</t>
  </si>
  <si>
    <t>Analysis and design of multielement antenna systems in mobile fading channels require a model for the space-time cross correlation among the links of the underlying multiple-input multiple-output (MIMO) channel. In this paper, we propose a general space-time cross-correlation function for mobile frequency nonselective Rice fading MIMO channels, in which various parameters of interest such as the angle spreads at the base station and the user, the distance between the base station and the user, mean directions of the signal arrivals, array configurations, and Doppler spread are all taken into account. The new space-time cross-correlation function includes all the relevant parameters of the MIMO fading channel in a clean compact form, suitable for both mathematical analysis and numerical calculations/simulations. It also covers many known correlation models as special cases. We demonstrate the utility of the new space-time correlation model by clarifying the limitations of a widely accepted correlation model for MIMO fading channels. As another application, we quantify the impact of nonisotropic scattering around the user, on the capacity of a MIMO fading channel.</t>
  </si>
  <si>
    <t>550-560</t>
  </si>
  <si>
    <t>60000251-60022904;60000251-60029445</t>
  </si>
  <si>
    <t>Minneapolis;Newark;New York</t>
  </si>
  <si>
    <t>University of Minnesota Twin Cities;New Jersey Institute of Technology;IEEE</t>
  </si>
  <si>
    <t>60029445;60022904;60000251</t>
  </si>
  <si>
    <t>A space-time correlation model for multielement antenna systems in mobile fading channels</t>
  </si>
  <si>
    <t>S0733871602032961</t>
  </si>
  <si>
    <t>10.1109/49.995514</t>
  </si>
  <si>
    <t>2-s2.0-0036530337</t>
  </si>
  <si>
    <t>['wave propagation', 'used effectively', 'trees close', 'terrestrial radio', 'slow compared', 'simulates diffraction', 'several years', 'routine use', 'routine predictions', 'physical optics', 'particular problems', 'open ,"', 'often used', 'numerical integration', 'mobile antenna', 'marching algorithm', 'main calculation', 'local environment', 'local clutter', 'kirchhoff theory', 'individual buildings', 'ground cover', 'forest ,"', 'fast enough', 'efficient techniques', 'computer program', 'base station']</t>
  </si>
  <si>
    <t>Land mobile radio propagation factors | Physical optics | Radio propagation | Radio propagation terrain factors | Ultra-high frequency radio propagation terrain factors</t>
  </si>
  <si>
    <t>Physical optics, or Fresnel-Kirchhoff theory, is often used for studies of particular problems in terrestrial radio-wave propagation. With efficient techniques of numerical integration, it can also be used effectively for routine predictions and for designing terrestrial wireless systems. A computer program of this type has been in use for several years. It is most useful in situations in which the base station (BS) antenna is above local clutter, and over areas large enough that ground cover can be characterized with categories such as "open," "forest," "dense residential," etc., rather than individual buildings. The main calculation is a marching algorithm that simulates diffraction over all the variations in terrain height along radials from the BS. A secondary calculation estimates the additional attenuation due to buildings and trees close to the mobile antenna. This part of the calculation is based on several parameters characterizing the local environment of the mobile antenna. Calculations are slow compared to many traditional methods, but are fast enough for routine use on a PC.</t>
  </si>
  <si>
    <t>Whitteker, James H.</t>
  </si>
  <si>
    <t>Montreal</t>
  </si>
  <si>
    <t>CMC Electronics</t>
  </si>
  <si>
    <t>Whitteker J.</t>
  </si>
  <si>
    <t>Physical optics and field-strength predictions for wireless systems</t>
  </si>
  <si>
    <t>S0733871602032936</t>
  </si>
  <si>
    <t>10.1109/49.995510</t>
  </si>
  <si>
    <t>2-s2.0-0036530352</t>
  </si>
  <si>
    <t>EB</t>
  </si>
  <si>
    <t>['within 29', 'within 1', 'window length', 'sight cases', 'mean root', 'delay spread', 'correlation distances', '88 ns', '5 mhz', '42 œºs', '3 ghz', '2 œºs', '102 ns']</t>
  </si>
  <si>
    <t>Correlation | Delay spread | Multipath propagation | Path loss | Path number distribution | Radio channel</t>
  </si>
  <si>
    <t>In this paper, empirical channel models and parameters are derived from the wideband measured data at 5.3 GHz in outdoor mobile communications. The path loss exponents and intercepts are obtained by using the least square method. The mean excess delay and mean root-mean-square (rms) delay spread are within 29-102 ns and 22-88 ns, respectively. The correlation distances and bandwidths are within 1-11Œª and 1.2-11.5 MHz, respectively, when the envelope correlation coefficients equal 0.7 in line-of-sight cases. These correlation values depend strongly on the base station antenna heights. The window length for averaging out the fast fading components is about 1-2 m for microcells and picocells. The multipath number distributions follow both Poisson's and recently introduced Gao's distributions, but Gao's distribution is better at high probability region. Large excess delays up to 1.2 Œºs and rms delay spread about 0.42 Œºs are found in the urban rotation measurements, where the receiver is close to a large open square.</t>
  </si>
  <si>
    <t>507-514</t>
  </si>
  <si>
    <t>60103653;60103653;60000251-60103653;60026638</t>
  </si>
  <si>
    <t>7407575922;7003410658;7005441452;7005094705</t>
  </si>
  <si>
    <t>Zhao, Xiongwen;Kivinen, Jarmo;Vainikainen, Pertti;Skog, Kari</t>
  </si>
  <si>
    <t>Finland;Finland;United States</t>
  </si>
  <si>
    <t>Espoo;Espoo;New York</t>
  </si>
  <si>
    <t>Aalto University;Nokia Corporation;IEEE</t>
  </si>
  <si>
    <t>60103653;60026638;60000251</t>
  </si>
  <si>
    <t>Zhao X.</t>
  </si>
  <si>
    <t>Propagation characteristics for wideband outdoor mobile communications at 5.3 Ghz</t>
  </si>
  <si>
    <t>S0733871602032924</t>
  </si>
  <si>
    <t>10.1109/49.995509</t>
  </si>
  <si>
    <t>2-s2.0-0036530354</t>
  </si>
  <si>
    <t>['wideband three', 'urban environment', 'unitary esprit', 'strongest one', 'street apertures', 'statistical analysis', 'standard deviation', 'rooftop components', 'roof edges', 'resolution algorithm', 'received energy', 'propagation properties', 'polarized components', 'measurement campaign', 'large buildings', 'hence enables', 'exponential decay', 'copolarized ones', 'city map', 'building corners', 'analysis yields', '9 db', '8 db', '0 db']</t>
  </si>
  <si>
    <t>Clusters | Mobile radio channel | Multipath channels | Radio propagation | Smart antennas | Spatial channel modeling</t>
  </si>
  <si>
    <t>We present a statistical analysis of wideband three-dimensional channel measurements at base station locations in an urban environment. Plots of the received energy over azimuth, elevation, and delay planes suggest that the incident waves group to clusters in most measured transmitter positions. A super-resolution algorithm (Unitary ESPRIT) allows to resolve individual multipath components in such clusters and hence enables a detailed statistical analysis of the propagation properties. The origins of clusters - sometimes even individual multipath components - such as street apertures, large buildings, roof edges, or building corners can be localized on the city map. Street guided propagation dominates most of the scenarios (78%-97% of the total received power), while quasi-line-of-sight over-the-rooftop components are weak (3%-13% of the total received power). For this measurement campaign, in 90% of the cases, 75% of the total received power is concentrated in the two strongest clusters, but only 55% in the strongest one. Our analysis yields an exponential decay of power with 8.9 dB/Œºs, and a standard deviation of the log-normally distributed deviations from the exponential of 9.0 dB. The power of cross-polarized components is 8 dB below copolarized ones on average (vertical transmission).</t>
  </si>
  <si>
    <t>539-549</t>
  </si>
  <si>
    <t>60000251-60018163;60000251-60018163-60026638;60026638-60103653;60000251-60018163-60009854-60012230;60000251-60103653;60000251-60018163-60009854</t>
  </si>
  <si>
    <t>56636234300;7003714616;6603078359;7006594890;7005441452;7007067644</t>
  </si>
  <si>
    <t>Toeltsch, Martin;Laurila, Juha;Kalliola, Kimmo;Molisch, Andreas F.;Vainikainen, Pertti;Bonek, Ernst</t>
  </si>
  <si>
    <t>Finland;Finland;Austria;United States;Austria;United States</t>
  </si>
  <si>
    <t>Espoo;Espoo;Vienna;Middletown;Vienna;New York</t>
  </si>
  <si>
    <t>Aalto University;Nokia Corporation;Technische Universit√§t Wien;AT&amp;T Laboratories Middletown;Forschungszentrum Telekommunikation Wien;IEEE</t>
  </si>
  <si>
    <t>60103653;60026638;60018163;60012230;60009854;60000251</t>
  </si>
  <si>
    <t>Toeltsch M.</t>
  </si>
  <si>
    <t>Statistical characterization of urban spatial radio channels</t>
  </si>
  <si>
    <t>S0733871602035497</t>
  </si>
  <si>
    <t>10.1109/49.995513</t>
  </si>
  <si>
    <t>2-s2.0-0036530357</t>
  </si>
  <si>
    <t>['wireless communications', 'stationary subscribers', 'spectral efficiency', 'spectral efficiencies', 'receive antennas', 'negligible interference', 'narrow band', 'measurement campaign', 'measured locations', 'handle voice', 'five transmitting', 'communication technique', 'blast gains', 'blast capacities', 'adjacent cells', 'additional capacity', '44 ghz']</t>
  </si>
  <si>
    <t>BLAST | Channel capacity | Fixed wireless systems | Measurements | MIMO channels</t>
  </si>
  <si>
    <t>There are ever increasing demands for additional capacity in wireless communications to handle voice, data, and wideband Internet applications. These demands are constrained by the bandwidth that was allocated to wireless communications. The spectral efficiencies in present day wireless systems hover around 1 bit/s/Hz. Bell-labs Layered Space-Time (BLAST) is a communication technique for achieving very high spectral efficiencies in highly scattering environments using multiple transmit and receive antennas. A measurement campaign was undertaken to assess the BLAST gains in spectral efficiency in the suburban outdoor environment for stationary subscribers. The measurements employed directive antennas to better control interference from adjacent cells. The measurements were performed over a narrow band at 2.44 GHz with five transmitting and seven receiving antennas, respectively. Extensive calibration methods, assisted by simulations, were developed to assure accurate results for the BLAST capacities of the measured remote subscriber sites. Initial results indicate that BLAST capacities of C B ‚â• 38 bits/s/Hz at 20% of the measured locations and C B ‚â• 24 bits/s/Hz at 50% of these locations are feasible, for reasonable link parameters and negligible interference.</t>
  </si>
  <si>
    <t>570-583</t>
  </si>
  <si>
    <t>60000251-60021378;60000251-60021378;60000251-60021378-105192050;60000251-60021378;;60000251-60021378;60000251-60021378;;;60021378;60021378;60021378</t>
  </si>
  <si>
    <t>7006813926;7003808036;7202183081;55493772400;7003309161;7101611306;7004275137;16237485000;57225783127;7102750488;55936810800;6602735421</t>
  </si>
  <si>
    <t>Gans, Michael J.;Amitay, Noach;Yeh, Yu Shuan;Xu, Hao;Damen, T. C.;Valenzuela, Reinaldo A.;Sizer, Theodore;Storz, R.;Taylor, D.;MacDonald, W. M.;Tran, Cuong;Adamiecki, Andrew</t>
  </si>
  <si>
    <t>Murray;New York;Freehold</t>
  </si>
  <si>
    <t>Nokia Bell Labs;IEEE;Sigma Management</t>
  </si>
  <si>
    <t>60021378;60000251;105192050</t>
  </si>
  <si>
    <t>Outdoor BLAST measurement system at 2.44 GHz: Calibration and initial results</t>
  </si>
  <si>
    <t>S0733871602032985</t>
  </si>
  <si>
    <t>10.1109/49.995516</t>
  </si>
  <si>
    <t>2-s2.0-0036530358</t>
  </si>
  <si>
    <t>['wave channels', 'various indoor', 'temporal properties', 'statistical parameters', 'specific environments', 'sliding correlator', 'results show', 'recorded pdps', 'range channels', 'propagation environments', 'ns resolution', 'multipath components', 'metallic structure', 'ghz short', 'ghz channels', 'excellent correlation', 'empirical values', 'directional antenna', 'azimuthal direction', 'also calculated']</t>
  </si>
  <si>
    <t>Angular spread | Delay spread | Fading | Millimeter-wave propagation | Multipath channels | Space time channel models</t>
  </si>
  <si>
    <t>This article presents measurement results and models for 60-GHz channels. Multipath components were resolved in time by using a sliding correlator with 10-ns resolution and in space by sweeping a directional antenna with 7¬∞ half power beamwidth in the azimuthal direction. Power delay profiles (PDPs) and power angle profiles (PAPs) were measured in various indoor and short-range outdoor environments. Detailed multipath structure was retrieved from PDPs and PAPs and was related to site-specific environments. Results show an excellent correlation between the propagation environments and the multipath channel structures. The measurement results confirm that the majority of the multipath components can be determined from image based ray tracing techniques for line-of-sight (LOS) applications. For non-LOS (NLOS) propagation through walls, the metallic structure of composite walls must be considered. From the recorded PDPs and PAPs, received signal power and statistical parameters of angle-of-arrival and time-of-arrival were also calculated. These parameters accurately describe the spatial and temporal properties of millimeter-wave channels and can be used as empirical values for broadband wireless system design for 60-GHz short-range channels.</t>
  </si>
  <si>
    <t>620-630</t>
  </si>
  <si>
    <t>60000251-60021378;60000251-60027090;60000251-60027090</t>
  </si>
  <si>
    <t>55493772400;6603342913;7006091503</t>
  </si>
  <si>
    <t>Xu, Hao;Kukshya, Vikas;Rappaport, Theodore S.</t>
  </si>
  <si>
    <t>Blacksburg;Murray;New York</t>
  </si>
  <si>
    <t>Virginia Polytechnic Institute and State University;Nokia Bell Labs;IEEE</t>
  </si>
  <si>
    <t>60027090;60021378;60000251</t>
  </si>
  <si>
    <t>Xu H.</t>
  </si>
  <si>
    <t>Spatial and temporal characteristics of 60-GHZ indoor channels</t>
  </si>
  <si>
    <t>S0733871602044086</t>
  </si>
  <si>
    <t>10.1109/49.995521</t>
  </si>
  <si>
    <t>2-s2.0-0036530983</t>
  </si>
  <si>
    <t>['wave propagation', 'useful facility', 'tokamak plasmas', 'tokamak plasma', 'sufficient assessment', 'plasma interaction', 'plasma bulk', 'parasitic phenomena', 'linear wave', 'linear models', 'impurity influx', 'improving transport', 'ibw heating', 'ibw coupling', 'ibw concept', 'high frequency', 'ftu plasma', 'first test', 'experiments carried', 'experiment operates', 'confinement effects', 'advanced tokamaks']</t>
  </si>
  <si>
    <t>Ion Bernstein waves (IBWs) have been proposed as useful for heating and improving transport in tokamak plasmas. The experiments carried out so far have not provided a sufficient assessment of this concept, due to the occurrence of parasitic phenomena that caused poor reproducibility of IBW heating and confinement effects. An experiment on FTU has given the first test of IBW coupling to a tokamak plasma by a waveguide antenna utilized in place of the standard dipole antenna. In addition, the experiment operates at a high frequency that is expected to reduce the non-linear wave-plasma interaction at the edge. These phenomena were considered to be the cause of the lack of RF power penetration in the plasma bulk and of the production of impurity influx. The possible IBW experimental scenarios expected for the FTU plasma are described. To perform this analysis, quasi-linear and non-linear models are utilized for the wave propagation, damping and turbulence suppression suitable for transport barrier formation. As a result of this study, FTU is expected to be a useful facility for testing the IBW concept for advanced tokamaks.</t>
  </si>
  <si>
    <t>427-440</t>
  </si>
  <si>
    <t>60005040;60005040;60005040;60005040;60030162</t>
  </si>
  <si>
    <t>7003552802;6701415113;6701455884;7004429147;22994578600</t>
  </si>
  <si>
    <t>Cardinali, A.;Castaldo, C.;Cesario, R.;De Marco, F.;Paoletti, F.</t>
  </si>
  <si>
    <t>New York;Frascati</t>
  </si>
  <si>
    <t>Columbia University;Associazione EURATOM-ENEA sulla Fusione</t>
  </si>
  <si>
    <t>60030162;60005040</t>
  </si>
  <si>
    <t>Cardinali A.</t>
  </si>
  <si>
    <t>Analysis of the heating scenarios of the ion Bernstein wave (IBW) experiment in Frascati Tokamak Upgrade</t>
  </si>
  <si>
    <t>S0029551502354449</t>
  </si>
  <si>
    <t>10.1088/0029-5515/42/4/307</t>
  </si>
  <si>
    <t>2-s2.0-0036531330</t>
  </si>
  <si>
    <t>National Institute of Diabetes and Digestive and Kidney Diseases</t>
  </si>
  <si>
    <t>R01DK053012</t>
  </si>
  <si>
    <t>NIDDK</t>
  </si>
  <si>
    <t>['unusual hyperinsulinism', 'triphosphate tail', 'three mutations', 'subunit cooperativity', 'respectively ).', 'regulatory mutations', 'ray crystallography', 'r463a ).', 'putative gtp', 'purified h454y', 'provide insight', 'physiological significance', 'mutation designed', 'mitochondrial matrix', 'little effect', 'leucine stimulation', 'leucine activation', 'interfere specifically', 'inhibitory gtp', 'important role', 'impaired markedly', 'human gdh', 'highly regulated', 'higher concentrations', 'gtp site', 'gtp inhibition', 'glutamate dehydrogenase', 'gdh isolated', 'gdh based', 'dominant mutations', 'data confirm', 'binding site', 'antenna region', 'amino acid', 'allosteric effectors', 'allosteric activation', 'adp site', '42 nm', '280 nm', '210 œºm', '1 œºm']</t>
  </si>
  <si>
    <t>Enzyme inhibitor | Gene expression regulation | Hyperammonaemia | Hyperinsulinism | Protein structure</t>
  </si>
  <si>
    <t>Glutamate dehydrogenase (GDH) catalyses the reversible oxidative deamination of L-glutamate to 2-oxoglutarate in the mitochondrial matrix. In mammals, this enzyme is highly regulated by allosteric effectors. The major allosteric activator and inhibitor are ADP and GTP, respectively; allosteric activation by leucine may play an important role in amino acid-stimulated insulin secretion. The physiological significance of this regulation has been highlighted by the identification of children with an unusual hyperinsulinism/hyperammonaemia syndrome associated with dominant mutations in GDH that cause a loss in GTP inhibition. In order to determine the effects of these mutations on the function of the human GDH homohexamer, we studied the expression, purification and characterization of two of these regulatory mutations (H454Y, which affects the putative GTP-binding site, and S448P, which affects the antenna region) and a mutation designed to alter the putative binding site for ADP (R463A). The sensitivity to GTP inhibition was impaired markedly in the purified H454Y (ED50, 210 ŒºM) and S448P (ED50, 3.1 ŒºM) human GDH mutants compared with the wild-type human GDH (ED50, 42 nM) or GDH isolated from heterozygous patient cells (ED50, 290 and 280 nM, respectively). Sensitivity to ADP or leucine stimulation was unaffected by these mutations, confirming that they interfere specifically with the inhibitory GTP-binding site. Conversely, the R463A mutation completely eliminated ADP activation of human GDH, but had little effect on either GTP inhibition or leucine activation. The effects of these three mutations on ATP regulation indicated that this nucleotide inhibits human GDH through binding of its triphosphate tail to the GTP site and, at higher concentrations, activates the enzyme through binding of the nucleotide to the ADP site. These data confirm the assignment of the GTP and ADP allosteric regulatory sites on GDH based on X-ray crystallography and provide insight into the structural mechanisms involved in positive and negative allosteric control and in inter-subunit cooperativity of human GDH.</t>
  </si>
  <si>
    <t>81-87</t>
  </si>
  <si>
    <t>Biochemical Journal</t>
  </si>
  <si>
    <t>60030118;60030118;60030118;60030118;60030118;60030118</t>
  </si>
  <si>
    <t>55244201800;7103040100;6506153799;7005509041;35406650200;7202995121</t>
  </si>
  <si>
    <t>Fang, Jie;Hsu, Betty Y.L.;MacMullen, Courtney M.;Poncz, Mortimer;Smith, Thomas J.;Stanley, Charles A.</t>
  </si>
  <si>
    <t>Philadelphia</t>
  </si>
  <si>
    <t>The Children's Hospital of Philadelphia</t>
  </si>
  <si>
    <t>Fang J.</t>
  </si>
  <si>
    <t>Expression, purification and characterization of human glutamate dehydrogenase (GDH) allosteric regulatory mutations</t>
  </si>
  <si>
    <t>10.1042/0264-6021:3630081</t>
  </si>
  <si>
    <t>2-s2.0-0036534464</t>
  </si>
  <si>
    <t>European Space Agency</t>
  </si>
  <si>
    <t>ESA</t>
  </si>
  <si>
    <t>['work anticipated', 'second section', 'rosina experiment', 'rights reserved', 'provided together', 'possible improvements', 'main component', 'main characteristics', 'last section', 'laboratory tests', 'january 2003', 'instrument characteristics', 'initial results', 'imaging detector', 'high resolution', 'first section', 'detector system', 'desired measurements', 'comet wirtanen', 'actual performances', '11 decades']</t>
  </si>
  <si>
    <t>Focal plane detector | Imaging techniques | Mass spectrometer | MCP | Planetary instrumentation</t>
  </si>
  <si>
    <t>A detector system has been designed to meet the specifications of the focal plane detector for the double focusing mass spectrometer (DFMS) which is part of the ROSINA experiment to be flown on board the ESA Rosetta orbiter. This spacecraft will be launched in January 2003 and aims at a rendezvous with comet Wirtanen in 2011. In the first section, the specifications of the detector system are defined as a function of the desired measurements and instrument characteristics. The main component is an imaging detector, the design and rationale of which are described in the second section. The main characteristics are a very high resolution of 25Œºm per pixel and a large dynamical range of about 11 decades. In the last section, initial results from laboratory tests of a prototype are provided together with an overview of the actual performances. In conclusion, work anticipated in the future and possible improvements are summarized. ¬© 2002 Elsevier Science B.V. All rights reserved.</t>
  </si>
  <si>
    <t>89-100</t>
  </si>
  <si>
    <t>International Journal of Mass Spectrometry</t>
  </si>
  <si>
    <t>60106194;60106194;60068580;60068580;60068580;60068580</t>
  </si>
  <si>
    <t>6701564513;6505914455;6603557234;6506910098;6603074156;15768098600</t>
  </si>
  <si>
    <t>Berthelier, Jean Jacques;Illiano, Jean Marie;Nevejans, Dennis;Neefs, Eddy;Arijs, Etienne;Schoon, Niels</t>
  </si>
  <si>
    <t>France;Belgium</t>
  </si>
  <si>
    <t>Guyancourt;Brussels</t>
  </si>
  <si>
    <t>Laboratoire Atmosph√®res, Milieux, Observations Spatiales;Royal Belgian Institute for Space Aeronomy</t>
  </si>
  <si>
    <t>60106194;60068580</t>
  </si>
  <si>
    <t>Berthelier J.J.</t>
  </si>
  <si>
    <t>High resolution focal plane detector for a space-borne magnetic mass spectrometer</t>
  </si>
  <si>
    <t>S1387380602005274</t>
  </si>
  <si>
    <t>10.1016/S1387-3806(02)00527-4</t>
  </si>
  <si>
    <t>2-s2.0-0036534476</t>
  </si>
  <si>
    <t>['ways outlined', 'trivial task', 'spectrum incident', 'rights reserved', 'paper including', 'measurement process', 'measured spectrum', 'linear region', 'incident spectrum', 'distorting element', 'discrete counters', 'dimensional array', 'central problem']</t>
  </si>
  <si>
    <t>Deconvolution | Detector | Electron detector | Ion detector | Mass spectrometry | Uniformity</t>
  </si>
  <si>
    <t>The objective of a focal plane detector (FPD) is to measure as accurately as possible the spectrum incident on it and therefore the central problem to be resolved is to relate the measured spectrum to the incident spectrum. This is a non-trivial task when the FPD is preceded by a microchannel plate electron multiplier (MCP) or other distorting element but an understanding of the characteristics can help to harness the power of the array. The measurement process for a one-dimensional array of discrete counters is analyzed and where the measured spectrum depends linearly on the incident spectrum, the measurement process has been modeled using simple matrix algebra. This model has been exploited in a number of ways outlined in this paper including the correction of non-uniformity and its extension to the non-linear region is under consideration. ¬© 2002 Elsevier Science B.V. All rights reserved.</t>
  </si>
  <si>
    <t>195-209</t>
  </si>
  <si>
    <t>Birkinshaw, K.</t>
  </si>
  <si>
    <t>Aberystwyth</t>
  </si>
  <si>
    <t>Aberystwyth University</t>
  </si>
  <si>
    <t>Birkinshaw K.</t>
  </si>
  <si>
    <t>Mass spectrum measurement using a one-dimensional focal plane detector</t>
  </si>
  <si>
    <t>S1387380601005450</t>
  </si>
  <si>
    <t>10.1016/S1387-3806(01)00545-0</t>
  </si>
  <si>
    <t>2-s2.0-0036534728</t>
  </si>
  <si>
    <t>['rights reserved', 'next generation', 'microchannel plates', 'gcms measurement', 'example application', 'detector enhancing', 'detector currently', 'briefly introduced', '192 channels']</t>
  </si>
  <si>
    <t>Array detector | Microchannel plate | Multi-anode</t>
  </si>
  <si>
    <t>Various position sensitive readout systems for microchannel plates are considered. A discrete anode detector with 192 channels and integrated data acquisition electronics developed at the University of Wales, Aberystwyth is presented. Details of the custom silicon circuit which performs data acquisition in the device are given, together with key performance indicators. An example application of the detector enhancing the performance of a GCMS measurement is given. The next generation of detector currently under development is briefly introduced. ¬© 2002 Elsevier Science B.V. All rights reserved.</t>
  </si>
  <si>
    <t>Langstaff, D. P.</t>
  </si>
  <si>
    <t>Langstaff D.</t>
  </si>
  <si>
    <t>An MCP-based detector array with integrated electronics</t>
  </si>
  <si>
    <t>S1387380601005784</t>
  </si>
  <si>
    <t>10.1016/S1387-3806(01)00578-4</t>
  </si>
  <si>
    <t>2-s2.0-0036534817</t>
  </si>
  <si>
    <t>DE-AC06-76RLO-1830</t>
  </si>
  <si>
    <t>['nine orders', 'negative charges', 'mass spectrometry', 'low flux', 'ion detector', 'ion beam', 'integrating detector', 'five orders', 'detection limit', 'based upon', '100 ions']</t>
  </si>
  <si>
    <t>Array | Faraday cup | Faraday finger | Faraday plate | Infrared | Ion | Ion detection | Ion detector | Mass spectrometry</t>
  </si>
  <si>
    <t>A micro-Faraday array detector was evaluated for use as an ion detector for mass spectrometry. This charge-integrating detector was based upon the merging of technologies from the fields of CCDs and infrared (IR) multiplexers. Measurements were performed by exposing the detector to an Ar+ ion beam of low flux. The array detector responds to both positive and negative charges and preliminary results indicate a detection limit of 100 ions. Current data indicate that the linear dynamic range of the device is over five orders of magnitude. The capability of the device to perform specialized charge read out modes could theoretically both lower the detection limit by a factor of seven and increase the linear dynamic range to nine orders of magnitude using non-destructive read outs. ¬© 2002 Published by Elsevier Science B.V.</t>
  </si>
  <si>
    <t>60010065;60010065;60021121;60010065;60023471;60023471;60010065</t>
  </si>
  <si>
    <t>7202815903;6603692048;36048672700;7401839028;6603959647;7003553664;7103033898</t>
  </si>
  <si>
    <t>Knight, A. K.;Sperline, R. P.;Hieftje, G. M.;Young, E.;Barinaga, C. J.;Koppenaal, D. W.;Denton, M. B.</t>
  </si>
  <si>
    <t>Richland;Bloomington;Tucson</t>
  </si>
  <si>
    <t>Pacific Northwest National Laboratory;Indiana University Bloomington;The University of Arizona</t>
  </si>
  <si>
    <t>60023471;60021121;60010065</t>
  </si>
  <si>
    <t>Knight A.</t>
  </si>
  <si>
    <t>The development of a micro-Faraday array for ion detection</t>
  </si>
  <si>
    <t>S1387380602005286</t>
  </si>
  <si>
    <t>10.1016/S1387-3806(02)00528-6</t>
  </si>
  <si>
    <t>2-s2.0-0036534818</t>
  </si>
  <si>
    <t>Department of Science and Technology, Government of Kerala</t>
  </si>
  <si>
    <t>['velocity components', 'rights reserved', 'microchannel plate', 'hit capability', 'fragmentation process', 'event analysis', 'dissociative ionization', 'coulomb explosion']</t>
  </si>
  <si>
    <t>Coulomb explosion | Multiply charged molecules | Position sensitive detector | Time-of-flight spectrometry</t>
  </si>
  <si>
    <t>A multi-hit, position-sensitive, time-of-flight measurement system using a two-dimensional position sensitive detector, which consists of a microchannel plate and a modified-backgammon-weighed-capacitor (MBWC) anode, was constructed for the study of dissociative ionization of highly-charged molecular ions produced in collisions of molecules with highly charged ions. The multi-hit capability of the detector enables event-by-event analysis. With the aid of multi-fold coincidence techniques, studies of the Coulomb explosion of multiply ionized triatomic molecules have been carried out by measuring the velocity components of all three ionic fragments produced in the fragmentation process. ¬© 2002 Elsevier Science B.V. All rights reserved.</t>
  </si>
  <si>
    <t>151-162</t>
  </si>
  <si>
    <t>60031855;60031855;60005038;60005038;60005038;60005038;60005038</t>
  </si>
  <si>
    <t>6603713897;7102547261;7005195708;7401578565;6603927248;7005447520;7404311204</t>
  </si>
  <si>
    <t>Rajgara, F. A.;Mathur, D.;Nishide, T.;Kitamura, T.;Shiromaru, H.;Achiba, Y.;Kobayashi, N.</t>
  </si>
  <si>
    <t>India;Japan</t>
  </si>
  <si>
    <t>Mumbai;Hachioji</t>
  </si>
  <si>
    <t>Tata Institute of Fundamental Research, Mumbai;Tokyo Metropolitan University</t>
  </si>
  <si>
    <t>60031855;60005038</t>
  </si>
  <si>
    <t>Rajgara F.</t>
  </si>
  <si>
    <t>Multi-hit, position-sensitive, time-of-flight spectrometry using a modified-backgammon-weighed-capacitor anode</t>
  </si>
  <si>
    <t>S1387380601005504</t>
  </si>
  <si>
    <t>10.1016/S1387-3806(01)00550-4</t>
  </si>
  <si>
    <t>2-s2.0-0036534820</t>
  </si>
  <si>
    <t>['shift registers', 'rights reserved', 'redundant parts', 'leda512 ).', 'electron collection', 'charge amplifier']</t>
  </si>
  <si>
    <t>Anode array | Focal plane array | Ion detection | Space borne</t>
  </si>
  <si>
    <t>This article describes two generations of a novel integrated circuit multi-anode electron detector chip (LEDA512). This chip is designed for usage as an analog ion detector in magnetic mass spectrometers, in combination with a stack of two micro channel plates. The first generation chip is applied in a positive ion mass spectrometer on-board the ESA ROSETTA cometary mission. The detector chip comprises two identical and redundant parts, each consisting in a row of 512 rectangular anodes for electron collection, and in an anode multiplexer followed by a charge amplifier. A second-generation of the chip is scheduled. It will implement additional features, such as: radiation hard MOS transistors and shift registers and improved output drive capabilities. ¬© 2002 Elsevier Science B.V. All rights reserved.</t>
  </si>
  <si>
    <t>77-87</t>
  </si>
  <si>
    <t>60068580;60068580;60070034;60070034;60070034</t>
  </si>
  <si>
    <t>6603557234;6506910098;6603966685;6602603837;56132871000</t>
  </si>
  <si>
    <t>Nevejans, Dennis;Neefs, Eddy;Kavadias, Spyros;Merken, Patrick;Van Hoof, Chris</t>
  </si>
  <si>
    <t>Belgium;Belgium</t>
  </si>
  <si>
    <t>Leuven;Brussels</t>
  </si>
  <si>
    <t>Interuniversity Micro-Electronics Center at Leuven;Royal Belgian Institute for Space Aeronomy</t>
  </si>
  <si>
    <t>60070034;60068580</t>
  </si>
  <si>
    <t>Nevejans D.</t>
  </si>
  <si>
    <t>The LEDA512 integrated circuit anode array for the analog recording of mass spectra</t>
  </si>
  <si>
    <t>S1387380601005498</t>
  </si>
  <si>
    <t>10.1016/S1387-3806(01)00549-8</t>
  </si>
  <si>
    <t>2-s2.0-0036535053</t>
  </si>
  <si>
    <t>['temporal properties', 'spatial alignment', 'rights reserved', 'molecular ionization', 'makes use', 'kinetic energy', 'ions formed', 'induced breakup', 'imaging studies', 'imaged xe', 'angular distributions', '2 ).']</t>
  </si>
  <si>
    <t>Field-induced molecular ionization | Intense laser fields | Momentum spectrometry | Position-sensitive detector | Time-of-flight</t>
  </si>
  <si>
    <t>We describe a photoion imaging spectrometer that makes use of a position sensitive detector (PSD) incorporating a delay-line anode system. We have used this spectrometer to probe the spatial alignment of molecules in moderately intense laser fields (‚àº2√ó1012Wcm-2). The system is used to image the angular distributions as well as to probe the kinetic energy of ions formed in the process of ionization (fragmentation) of atoms (molecules) in intense laser fields. We have imaged Xe+ in order to characterize the spatial and temporal properties of our spectrometer. The light-field-induced breakup of I2 into I++I has also been imaged and the kinetic energy release determined for different laser polarization directions. We discuss the merits and limitations of delay line detector systems in imaging studies of molecular ionization and fragmentation in intense laser fields. ¬© 2002 Elsevier Science B.V. All rights reserved.</t>
  </si>
  <si>
    <t>163-173</t>
  </si>
  <si>
    <t>60031855;60031855;60031855;60031855</t>
  </si>
  <si>
    <t>8615701800;35227481500;8968091500;7102547261</t>
  </si>
  <si>
    <t>Vig, Sarita;Krishnamurthy, M.;Kumarappan, V.;Mathur, D.</t>
  </si>
  <si>
    <t>Tata Institute of Fundamental Research, Mumbai</t>
  </si>
  <si>
    <t>Vig S.</t>
  </si>
  <si>
    <t>Photoion imaging spectrometry in intense laser fields</t>
  </si>
  <si>
    <t>S1387380601005632</t>
  </si>
  <si>
    <t>10.1016/S1387-3806(01)00563-2</t>
  </si>
  <si>
    <t>2-s2.0-0036535413</t>
  </si>
  <si>
    <t>['user platform', 'transmitting antennas', 'seven satellites', 'relative orientation', 'receiver antenna', 'platform rotation', 'model shows', 'measurement model', 'local oscillator', 'initial point', 'formulated based', 'electromagnetic theory', 'create high', 'computed relative', 'axis attitude']</t>
  </si>
  <si>
    <t>A model of carrier phase measurement (as carried out by a satellite navigation receiver) is formulated based on electromagnetic theory. The model shows that the phase of the open-circuit voltage induced in the receiver antenna with respect to a local oscillator (in the receiver) depends on the relative orientation of the receiving and transmitting antennas. The model shows that using a single receiving antenna, and making carrier phase measurements to seven satellites, the three-axis attitude of a user platform (in addition to its position and time) can be computed relative to an initial point. This measurement model can also be used to create high-fidelity satellite signal simulators that take into account the effect of platform rotation as well as translation. ¬© 2002 American Institute of Physics. ¬© 2002 American Institute of Physics.</t>
  </si>
  <si>
    <t>4677-4684</t>
  </si>
  <si>
    <t>Bahder, Thomas B.</t>
  </si>
  <si>
    <t>Adelphi</t>
  </si>
  <si>
    <t>U.S. Army Research Laboratory</t>
  </si>
  <si>
    <t>Bahder T.</t>
  </si>
  <si>
    <t>Attitude determination from single-antenna carrier-phase measurements</t>
  </si>
  <si>
    <t>10.1063/1.1448871</t>
  </si>
  <si>
    <t>2-s2.0-0036536549</t>
  </si>
  <si>
    <t>['surrounding matrix', 'sio 2', 'second approach', 'refractive index', 'poorly soluble', 'polymer waveguide', 'polymer matrix', 'organic cage', 'like complexes', 'first approach', 'fabricate rare', 'existing fibers', 'excellent properties', 'easy processing', 'easily coupled', 'earth salts', 'earth ions', 'earth ion', 'doping polymers', 'cost alternative']</t>
  </si>
  <si>
    <t>Optical waveguide amplifiers based on polymer materials offer a low-cost alternative for inorganic waveguide amplifiers. Due to the fact that their refractive index is similar to that of standard optical fibers, they can be easily coupled to existing fibers with low coupling losses. Doping the polymer with rare-earth ions that yield optical gain is not straightforward, as the rare-earth salts are poorly soluble in the polymer matrix. This review article focuses on two different approaches to dope a polymer waveguide with rare-earth ions. The first approach is based on organic cage-like complexes that encapsulate the rare-earth ion and are designed to provide coordination sites to bind the rare-earth ion and to shield it from the surrounding matrix. These complexes also offer the possibility of attaching a highly absorbing antenna group, which increases the pump efficiency significantly. The second approach to fabricate rare-earth doped polymer waveguides is obtained by combining the excellent properties of SiO 2 as a host for rare-earth ions with the easy processing of polymers. This is done by doping polymers with Er-doped silica colloidal spheres. ¬© 2002 American Institute of Physics. ¬© 2002 American Institute of Physics.</t>
  </si>
  <si>
    <t>3955-3980</t>
  </si>
  <si>
    <t>60005398;60005398;60005398;60020599;60020599;60020599;60020599;60016561</t>
  </si>
  <si>
    <t>6603377345;7005488568;7006276494;6603654302;55897125000;7005239265;35467605800;7006241440</t>
  </si>
  <si>
    <t>Slooff, L. H.;Van Blaaderen, A.;Polman, A.;Hebbink, G. A.;Klink, S. I.;Van Veggel, F. C.J.M.;Reinhoudt, D. N.;Hofstraat, J. W.</t>
  </si>
  <si>
    <t>Netherlands;Netherlands;Netherlands</t>
  </si>
  <si>
    <t>Enschede;Eindhoven;Amsterdam</t>
  </si>
  <si>
    <t>Universiteit Twente;Philips Research;FOM Institute for Atomic and Molecular Physics - AMOLF</t>
  </si>
  <si>
    <t>60020599;60016561;60005398</t>
  </si>
  <si>
    <t>Slooff L.H.</t>
  </si>
  <si>
    <t>Rare-earth doped polymers for planar optical amplifiers</t>
  </si>
  <si>
    <t>10.1063/1.1454190</t>
  </si>
  <si>
    <t>2-s2.0-0036536814</t>
  </si>
  <si>
    <t>['upcoming non', 'sight fixed', 'radio capacity', 'prone environments', 'overall performance', 'overall maximization', 'multicell interference', 'characterize quantitatively']</t>
  </si>
  <si>
    <t>This article presents emerging technologies for upcoming non-line-of-sight fixed or stationary broadband wireless access systems. We describe design trade-offs for overall maximization of the radio capacity and coverage of FWA in multicell interference- and fading-prone environments. We characterize quantitatively the impact of key emerging radio technologies on the overall performance.</t>
  </si>
  <si>
    <t>86-95</t>
  </si>
  <si>
    <t>60010348;100572188;60025858;100377464;60012708</t>
  </si>
  <si>
    <t>7004295903;55934637100;7006024277;57225471883;7004920065</t>
  </si>
  <si>
    <t>Gesbert, David;Haumont√©, Luc;B√∂lcskei, Helmut;Krishnamoorthy, Rajeev;Paulraj, Arogyaswami J.</t>
  </si>
  <si>
    <t>Switzerland;United States;Norway;United States;United States</t>
  </si>
  <si>
    <t>Zurich ZH,;Palo Alto;Oslo;San Jose;San Jose</t>
  </si>
  <si>
    <t>ETH Zurich;Stanford University;Universitetet i Oslo;Angeles Design Systems;Iospan Wireless Inc.</t>
  </si>
  <si>
    <t>60025858;60012708;60010348;100572188;100377464</t>
  </si>
  <si>
    <t>Gesbert D.</t>
  </si>
  <si>
    <t>Technologies and performance for non-line-of-sight broadband wirless access networks</t>
  </si>
  <si>
    <t>10.1109/35.995856</t>
  </si>
  <si>
    <t>2-s2.0-0036537401</t>
  </si>
  <si>
    <t>['ybco devices', 'using double', 'transverse slots', 'square patch', 'size reduction', 'simulated results', 'sided yba2cu3o7', 'reduced interspace', 'prototype level', 'power handling', 'portable cryocooler', 'mgo substrates', 'mgo substrate', 'measured using', 'higher efficiency', 'good agreement', 'field pattern', 'array gain', 'allowed us', 'agrees well', '77 k', '5 ghz', '23 dbm', '20 %)']</t>
  </si>
  <si>
    <t>The use of high-temperature superconducting films for the fabrication of antennas allows us to realize radiating structures that are small in size and have a very higher efficiency. In this paper, we investigate the properties of a novel compact antenna obtained by crossing a square patch with diagonal and transverse slots. Single patch antennas, with both linear and circular polarization operating in the X-band, with a size reduction of about 40% as compared to conventional square patches, have been designed and tested at prototype level. They have been realized by using double-sided YBa2Cu3O7-x(YBCO) and Tl2Ba2Ca1Cu2O8(Tl-2212) superconducting films grown on MgO substrates and have been measured using a portable cryocooler. At T = 77 K, the experimental scattering parameter, S11, agrees well with simulations, showing a power handling of 23 dBm for YBCO devices. The miniaturized patch antenna investigated has allowed us to realize a 4 √ó 4 array of linear polarization antennas at 11.5 GHz, using a YBCO film grown on a MgO substrate with a 2‚Ä≥ diameter, by considering a reduced interspace (more than 20%) between the elements. The far-field pattern and the 16-array gain are in good agreement with the simulated results.</t>
  </si>
  <si>
    <t>581-585</t>
  </si>
  <si>
    <t>Superconductor Science and Technology</t>
  </si>
  <si>
    <t>60017293;60017293;60010146;60016074;60010146;60016074;60010146;60016074;60016074;60017293</t>
  </si>
  <si>
    <t>9232894600;7003324933;7005120350;57192927393;7003415633;15838572100;6507870099;57198970554;7203068282;7006344034</t>
  </si>
  <si>
    <t>Barra, M.;Cassinese, A.;Fragal√†, I.;Kusunoki, M.;Malandrino, G.;Nakagawa, T.;Perdicaro, L. M.S.;Sato, K.;Ohshima, S.;Vaglio, R.</t>
  </si>
  <si>
    <t>Italy;Japan;Italy</t>
  </si>
  <si>
    <t>Naples;Yamagata;Catania</t>
  </si>
  <si>
    <t>Universit√† degli Studi di Napoli Federico II;Yamagata University;Universit√† degli Studi di Catania</t>
  </si>
  <si>
    <t>60017293;60016074;60010146</t>
  </si>
  <si>
    <t>Barra M.</t>
  </si>
  <si>
    <t>Superconducting miniaturized antennas based on dual-mode cross-slotted patches</t>
  </si>
  <si>
    <t>S0953204802309175</t>
  </si>
  <si>
    <t>10.1088/0953-2048/15/4/317</t>
  </si>
  <si>
    <t>2-s2.0-0036537749</t>
  </si>
  <si>
    <t>MDA 972-01-0056</t>
  </si>
  <si>
    <t>['user tracking', 'snrs ).', 'signal frequencies', 'resolution localization', 'remaining close', 'recovered directions', 'proposed algorithms', 'preprocessing step', 'pertinent simulations', 'paper considers', 'noise ratios', 'multiple frequency', 'low signal', 'hopping patterns', 'hopped spread', 'hop instants', 'free subset', 'discarding high', 'blind localization']</t>
  </si>
  <si>
    <t>Array signal processing | Direction-of-arrival (DOA) estimation | Frequency estimation | Frequency hopping | Harmonic analysis</t>
  </si>
  <si>
    <t>This paper considers the problem of blind localization and tracking of multiple frequency-hopped spread-spectrum signals using a uniform linear antenna array without knowledge of hopping patterns or directions of arrival. As a preprocessing step, we propose to identify a hop-free subset of data by discarding high.entropy spectral slices from the spectrogram. High-resolution localization is then achieved via either quadrilinear regression of four-way data generated by capitalizing on both spatial and temporal shift invariance or a new maximum likelihood (ML)-based two-dimensional (2-D) harmonic retrieval algorithm. The latter option achieves the best-known model identifiability bound while remaining close to the Cram√©r-Rao bound even at low signal-to-noise ratios (SNRs). Following beamforming using the recovered directions, a dynamic programming approach is developed for joint ML estimation of signal frequencies and hop instants in single-user tracking. The efficacy of the proposed algorithms is illustrated in pertinent simulations.</t>
  </si>
  <si>
    <t>889-901</t>
  </si>
  <si>
    <t>60000251-60029445;60000251-60029445;60000251-60033252</t>
  </si>
  <si>
    <t>10043223200;35555347100;7006645443</t>
  </si>
  <si>
    <t>Liu, Xiangqian;Sidiropoulos, Nicholas D.;Swami, Ananthram</t>
  </si>
  <si>
    <t>Adelphi;Minneapolis;New York</t>
  </si>
  <si>
    <t>U.S. Army Research Laboratory;University of Minnesota Twin Cities;IEEE</t>
  </si>
  <si>
    <t>60033252;60029445;60000251</t>
  </si>
  <si>
    <t>Liu X.</t>
  </si>
  <si>
    <t>Blind high-resolution localization and tracking of multiple frequency hopped signals</t>
  </si>
  <si>
    <t>S1053587X02023826</t>
  </si>
  <si>
    <t>10.1109/78.992136</t>
  </si>
  <si>
    <t>2-s2.0-0036537974</t>
  </si>
  <si>
    <t>['training data', 'symbol detection', 'statistical theory', 'smart antennas', 'received data', 'rank channel', 'proposed using', 'proposed methods', 'noise estimation', 'maximum likelihood', 'length multi', 'joint equalization', 'input multi', 'equalization methods', 'concentrated likelihood', 'canonical correlations']</t>
  </si>
  <si>
    <t>MIMO equalization | Space-time processing</t>
  </si>
  <si>
    <t>Finite-length multi-input multi-output (MIMO) equalization methods for smart antennas were proposed using the statistical theory of canonical correlations. A relationship between the proposed methods and the maximum likelihood (ML) reduced-rank channel and noise estimation for the unknown spatially correlated noise was shown. The joint equalization and symbol detection was applied to the received data by maximizing the concentrated likelihood, when the training data was unavailable.</t>
  </si>
  <si>
    <t>984-989</t>
  </si>
  <si>
    <t>60004354;60027561</t>
  </si>
  <si>
    <t>Chicago;Ames</t>
  </si>
  <si>
    <t>University of Illinois at Chicago;Iowa State University</t>
  </si>
  <si>
    <t>60027561;60004354</t>
  </si>
  <si>
    <t>Finite-length MIMO equalization using canonical correlation analysis</t>
  </si>
  <si>
    <t>S1053587X02023954</t>
  </si>
  <si>
    <t>10.1109/78.992151</t>
  </si>
  <si>
    <t>2-s2.0-0036538535</t>
  </si>
  <si>
    <t>['theoretical results', 'theoretical model', 'technological realization', 'superconducting antenna', 'sensor system', 'model describes', 'magnetometer system', 'inductive incoupling', 'hybrid magnetometer', 'field resolution', 'field generated', 'external field', '77 k', '3 v']</t>
  </si>
  <si>
    <t>We have developed and investigated a thin-film Hall sensor coupled with a high-TC superconducting antenna structure. In this paper we present a theoretical model from which we can derivate the criteria for the layout and the technological realization of the sensor system. The model describes the improvement in the sensitivity of the magnetometer system by a superposition of the external field and an inductive incoupling of a field generated from the superconducting antenna. Based on the theoretical results it is possible to realize a hybrid magnetometer with a sensitivity of about 2.3 V T-1 and with a field resolution of about 1 nT Hz-1/2 at a temperature of 77 K.</t>
  </si>
  <si>
    <t>488-493</t>
  </si>
  <si>
    <t>60029507;60029507;60029507;60029507;60029507</t>
  </si>
  <si>
    <t>57214393682;7004040379;7007075836;57224310174;7102870634</t>
  </si>
  <si>
    <t>Schmidt, F.;Linzen, S.;Schmidl, F.;Mans, M.;Seidel, P.</t>
  </si>
  <si>
    <t>Jena</t>
  </si>
  <si>
    <t>Friedrich-Schiller-Universit√§t Jena</t>
  </si>
  <si>
    <t>Schmidt F.</t>
  </si>
  <si>
    <t>Development of a thin-film high-temperature superconductor Hall magnetometer</t>
  </si>
  <si>
    <t>S0953204802271390</t>
  </si>
  <si>
    <t>10.1088/0953-2048/15/4/302</t>
  </si>
  <si>
    <t>2-s2.0-0036538543</t>
  </si>
  <si>
    <t>CCR-0097114</t>
  </si>
  <si>
    <t>['time coding', 'time codes', 'systematic maximum', 'stochastic quantity', 'stc detector', 'receiver design', 'receive antennas', 'numerical examples', 'joint detection', 'information transfer', 'decoding problem', 'channel modeling', 'channel decoder']</t>
  </si>
  <si>
    <t>Interference suppression | Maximum-likelihood estimation | Maximum-likelihood sequence detection | MIMO systems | Soft information | Space-time coding</t>
  </si>
  <si>
    <t>Space-time coding (STC) schemes for communication systems employing multiple transmit and receive antennas have been attracting increased attention. In this paper, we address two interrelated problems: detection of space-time codes under various interference conditions and information transfer from the STC detector to an error-correcting channel decoder. By taking a systematic maximum-likelihood (ML) approach to the joint detection and decoding problem, we show how to design optimal detectors and how to integrate them with a channel decoder. We also discuss various aspects of channel modeling for STC communication receivers. In particular, while many previous works on space-time coding assume that the channel is a stochastic quantity, we find that a deterministic channel model can have some advantages for the receiver design. Finally, we illustrate our results by numerical examples.</t>
  </si>
  <si>
    <t>937-944</t>
  </si>
  <si>
    <t>60000251-60013959;60000251-60003858;60000251-60013959</t>
  </si>
  <si>
    <t>35555550500;36040796700;7410065637</t>
  </si>
  <si>
    <t>Larsson, Erik G.;Stoica, Petre;Li, Jian</t>
  </si>
  <si>
    <t>United States;Sweden;United States</t>
  </si>
  <si>
    <t>Gainesville;Uppsala;New York</t>
  </si>
  <si>
    <t>University of Florida;Uppsala Universitet;IEEE</t>
  </si>
  <si>
    <t>60013959;60003858;60000251</t>
  </si>
  <si>
    <t>On maximum-likelihood detection and decoding for space-time coding systems</t>
  </si>
  <si>
    <t>S1053587X0202384X</t>
  </si>
  <si>
    <t>10.1109/78.992142</t>
  </si>
  <si>
    <t>2-s2.0-0036538696</t>
  </si>
  <si>
    <t>['tetragonal structure', 'temperature coefficient', 'structure simulations', 'slits play', 'significantly increased', 'resonant frequency', 'quality factor', 'open stub', 'insetting slits', 'ground plane', 'grain size', 'good agreement', 'fabricated device', 'experimental results', 'dielectric constant', 'conventional cpwfa', 'center frequency', 'antenna size', '3 %.', '112470 ghz']</t>
  </si>
  <si>
    <t>The microwave dielectric properties of (1 - x)(Al1/2Ta1/2)O2 - x(Mg1/3Ta2/3)O2 (AMT) (0 ‚â§ x ‚â§ 1.0) ceramics and the design of small coplanar waveguide fed antenna (CPWFA) have been investigated. (Al1/2Ta1/2)O2 and (Mg1/3Ta2/3)O2 have orthorhombic and tetragonal structure, respectively. As (Mg1/3Ta2/3)O2 concentration increased, AMT ceramics transformed into the tetragonal structure. Specimens having tetragonal single phase could be obtained above x=0.6. As (Mg1/3Ta2/3)O2 concentration increased, the grain size, dielectric constant (Œµr) and quality factor (Q) significantly increased and the temperature coefficient of resonant frequency (œÑf) changed from negative to positive. The œÑf of 0 ppm¬∞C-1 was realized at x=0.65 and the Q ¬∑ fo value and Œµr for this composition were 112470 GHz and 26.1, respectively. Newly developed 0.35(Al1/2Ta1/2)O2 - 0.65(Mg1/3Ta2/3)O2 dielectric materials were used for 1.5 GHz band CPWFA design and fabrication. The size of the CPWFA can be reduced by using high dielectric constant AMT ceramics, insetting slits into the patch, and fabricating CPW feed line in the ground plane. The slits play a role in not only lowering a center frequency but also fine tuning for the proposed antenna together with the open stub of CPW feed line. The CPWFA with slits has a lower center frequency than the conventional CPWFA, which suggests that the antenna size can be reduced by as much as 16.3%. The structure simulations of the CPWFAs have been performed to obtain impedance matching and to investigate the effects of slits. Experimental results of the fabricated device were in good agreement with the Simulation. ¬© 2002 Kluwer Academic Publishers.</t>
  </si>
  <si>
    <t>207-211</t>
  </si>
  <si>
    <t>Journal of Materials Science: Materials in Electronics</t>
  </si>
  <si>
    <t>60025960;60025960;60025960;60025960;60025960;60016912</t>
  </si>
  <si>
    <t>7101953761;7402312786;34871521900;7404036033;36013250000;7402126718</t>
  </si>
  <si>
    <t>Sim, Sung Hun;Kang, Chong Yun;Choi, Ji Won;Yoon, Seok Jin;Kim, Hyun Jai;Yoon, Young Joong</t>
  </si>
  <si>
    <t>Computer-aided design of small patch antenna using (Al, Mg)TaO&lt;inf&gt;2&lt;/inf&gt; ceramics</t>
  </si>
  <si>
    <t>10.1023/A:1014875816536</t>
  </si>
  <si>
    <t>2-s2.0-0036539543</t>
  </si>
  <si>
    <t>['œå ),', 'user results', 'user case', 'transmit simultaneously', 'transmit antenna', 'total throughput', 'total capacity', 'single user', 'recent treatment', 'receiver equipped', 'rayleigh block', 'perfect csi', 'optimal scheme', 'noise ratio', 'n log', 'n antennas', 'large œå', 'independent users', 'g .,', 'following conjecture', 'fixed n', 'fading channel', 'expected signal', 'every symbol', 'csi one', 'coherence interval', 'asymptotic result', 'asymptotic behavior', '1 users', '1 user']</t>
  </si>
  <si>
    <t>Multielement antenna arrays | Multiple users | Rayleigh block fading | Wireless communication</t>
  </si>
  <si>
    <t>Consider M independent users, each user having his own transmit antenna, that transmit simultaneously to a receiver equipped with N antennas through a Rayleigh block-fading channel having a coherence interval of T symbols, with no channel state information (CSI) available to either the transmitters or to the receiver. The total transmitted power is independent of the number of users. For a given coherence time T, we wish to identify the best multiaccess strategy that maximizes the total throughput. If perfect CSI were available to the receiver, it is known that the total capacity would increase monotonically with the number of users. If the CSI is available to both the receiver and to all transmitters, the throughput maximizing strategy implies for N = 1 that only the single user who enjoys the best channel condition transmits. In the absence of CSI one is forced to a radically different conclusion. In particular, we show that if the propagation coefficients take on new independent values for every symbol (e.g., T = 1) then the total capacity for any M &gt; 1 users is equal to the capacity for M = 1 user, in which case time division multiple access (TDMA) is an optimal scheme for handling multiple users. This result follows directly from a recent treatment of the single-user multiple antenna block-fading channel. Again, motivated by the single-user results, one is lead to the following conjecture for the multiple-user case: for any T &gt; 1, the maximum total capacity can be achieved by no more than M = T users. The conjecture is supported by establishing the asymptotic result that, for a fixed N and a constant M/T for large T, the total capacity is maximized when M/T ‚Üí 0, which yields a total capacity per symbol of N log(1 + œÅ), where œÅ is the expected signal-to-noise ratio (SNR) at the receiver. We further support the conjecture by examining the asymptotic behavior with large œÅ for fixed M, T, and N ‚â§ T.</t>
  </si>
  <si>
    <t>938-942</t>
  </si>
  <si>
    <t>60000251-60022403;60000251-60021378</t>
  </si>
  <si>
    <t>35564142000;7003696826</t>
  </si>
  <si>
    <t>Shamai, Shlomo;Marzetta, Thomas L.</t>
  </si>
  <si>
    <t>Israel;United States;United States</t>
  </si>
  <si>
    <t>Haifa;Murray;New York</t>
  </si>
  <si>
    <t>Technion - Israel Institute of Technology;Nokia Bell Labs;IEEE</t>
  </si>
  <si>
    <t>60022403;60021378;60000251</t>
  </si>
  <si>
    <t>Shamai S.</t>
  </si>
  <si>
    <t>Multiuser capacity in block fading with no channel state information</t>
  </si>
  <si>
    <t>S001894480201948X</t>
  </si>
  <si>
    <t>10.1109/18.992788</t>
  </si>
  <si>
    <t>2-s2.0-0036540420</t>
  </si>
  <si>
    <t>['union bound', 'typically l', 'two signals', 'symbol duration', 'subsidiary result', 'structured constellation', 'sole exception', 'significant fraction', 'relatively short', 'recently showed', 'possible within', 'pairwise probability', 'make progress', 'isotropically random', 'isotropically distributed', 'independent signals', 'highly structured', 'first part', 'earlier construction', 'distinguishing property', 'completely specified', 'coherence intervals', 'coherence interval', 'channel codes', 'called autocoding', 'block probability', '2 80']</t>
  </si>
  <si>
    <t>Eigenvalues of random matrices | Multiple antennas | Rayleigh flat fading | Space-time autocoding | Unitary space-time modulation | Wireless communication</t>
  </si>
  <si>
    <t>We recently showed that arbitrarily reliable communication is possible within a single coherence interval in Rayleigh flat fading as the symbol duration of the coherence interval and the number of transmit antennas grow simultaneously. This effect, where the space-time signals act as their own channel codes, is called autocoding. For relatively short (e.g., 16-symbol) coherence intervals, a codebook of independent isotropically random unitary space-time signals theoretically supports transmission rates that are a significant fraction of autocapacity with an extremely low probability of error. The exploitation of space-time autocoding requires the creation and decoding of extraordinarily large constellations-typically L = 2 80. In this correspondence, we make progress on the first part of the problem through a random, but highly structured, constellation that is completely specified by log 2 L independent isotropically distributed unitary matrices. The distinguishing property of this construction is that any two signals in the constellation are pairwise statistically independent and isotropically distributed. Thus, the pairwise probability of error, and hence the union bound on the block probability of error, of the structured constellation is identical to that of a fully random constellation of independent signals. We establish the limitations of an earlier construction through a subsidiary result that is interesting in its own right: the square (or for that matter, any integer power greater than one) of an isotropically random unitary matrix is not isotropically random, with the sole exception of the one-by-one unitary matrix.</t>
  </si>
  <si>
    <t>942-950</t>
  </si>
  <si>
    <t>60000251-60021378;60021378-60031581;60021378</t>
  </si>
  <si>
    <t>7003696826;7006111389;35499388800</t>
  </si>
  <si>
    <t>Marzetta, Thomas L.;Hassibi, Babak;Hochwald, Bertrand M.</t>
  </si>
  <si>
    <t>Pasadena;Murray;New York</t>
  </si>
  <si>
    <t>California Institute of Technology;Nokia Bell Labs;IEEE</t>
  </si>
  <si>
    <t>60031581;60021378;60000251</t>
  </si>
  <si>
    <t>Structured unitary space-time autocoding constellations</t>
  </si>
  <si>
    <t>S0018944802020011</t>
  </si>
  <si>
    <t>10.1109/18.992790</t>
  </si>
  <si>
    <t>2-s2.0-0036540503</t>
  </si>
  <si>
    <t>['usual mesfets', 'ultracompact reflective', 'transformation network', 'thereby minimizing', 'smallest size', 'reflective terminations', 'reduce loss', 'reached even', 'phase shifter', 'phase control', 'passive reflective', 'maximum phase', 'loss variations', 'line coupler', 'ieee 802', 'fabricated using', 'drl terminations', 'drl termination', 'drl ).', 'corresponding loss', 'control ranges', 'control range', 'commercial 0', 'circuit size', 'capacitance control', 'c min', 'c max', '8 dbm', '360 ¬∞', '3 db']</t>
  </si>
  <si>
    <t>Branch-line coupler | GaAs MESFET | Lumped elements | MMIC | Reflective-type phase shifter | Varactor</t>
  </si>
  <si>
    <t>An ultracompact reflective-type monolithic microwave integrated circuit (MMIC) phase shifter is presented, fabricated using a commercial 0.6-Œºm GaAs MESFET process. The circuit has been developed for low-cost smart antenna receivers, operating in accordance to the IEEE 802.11a and the high-performance radio local area network (HIPERLAN) wireless network standards at C-band. Capacitance control, required for phase control, is performed by usual MESFETs with capacitance control ratios (C max/C min) of less than four. The impact of the reflective terminations on the maximum phase-control range and the corresponding loss is discussed. This investigation comprises single capacitive terminations, single resonated terminations, and terminations with two resonated loads in parallel (DRL). With the DRL terminations, phase-control ranges of over 360¬∞ have been reached even with such limited capacitance control ranges. A transformation network is proposed for the DRL termination to reduce loss and loss variations. In this configuration, maximum signal losses of 9 and 3 dB, and 1-dB input compression points of higher than 2 and 8 dBm were measured for the phase shifter at 5.2 GHz within phase-control ranges of 360¬∞ and 90¬∞, respectively. The branch-line coupler of the phase shifter has been realized by using lumped elements, thereby minimizing the circuit size. The total chip area is only 0.9 mm 2, which to our knowledge is the smallest size for a passive reflective-type phase shifter with 360¬∞ phase-control range reported to date.</t>
  </si>
  <si>
    <t>IEEE Journal of Solid-State Circuits</t>
  </si>
  <si>
    <t>60000251-60025858;60000251-60025858;60000251-60025858</t>
  </si>
  <si>
    <t>56259557900;35886469700;7006187666</t>
  </si>
  <si>
    <t>Ellinger, Frank;Vogt, Rolf;B√§chtold, Werner</t>
  </si>
  <si>
    <t>Ellinger F.</t>
  </si>
  <si>
    <t>Ultracompact reflective-type phase shifter MMIC at C-band with 360¬∞ phase-control range for smart antenna combining</t>
  </si>
  <si>
    <t>S0018920002025659</t>
  </si>
  <si>
    <t>10.1109/4.991386</t>
  </si>
  <si>
    <t>2-s2.0-0036540541</t>
  </si>
  <si>
    <t>['theoretical analysis', 'system principle', 'short radiofrequency', 'shift theorem', 'rf pulses', 'rf domain', 'optical system', 'optical implementation', 'long pulses', 'linear phase', 'heterodyne reconversion', 'given together', 'fourier transformation', 'experimental results', 'detailed theoretical', 'demonstrating 2']</t>
  </si>
  <si>
    <t>Acoustooptic signal processing | Delay effects | Phase shifters | Phased arrays | Pulse measurements</t>
  </si>
  <si>
    <t>A true-time optical delay line for short radiofrequency (RF) pulses using path length dispersion is proposed. It is an optical implementation of the linear phase-shift theorem of the Fourier transformation. Acoustooptic signal processing is used for conversion into the optical frequency domain and for spatial Fourier decomposition of the pulse. The processing of the pulse is obtained by differentially phase shifting the particular frequency components, followed by a heterodyne reconversion into the RF domain. The optical system is intended to be used for delaying, but also for shaping and filtering of RF pulses, mainly in phased array radar antennas. Theoretical analysis of the system principle is given together with experimental results, demonstrating 2-Œºs time delay of 0.5-Œºs-long pulses with maximum optical phase shift of 1.2œÄ. A detailed theoretical and experimental bandwidth analysis is carried out, pointing to the main technical problems and their solutions.</t>
  </si>
  <si>
    <t>730-739</t>
  </si>
  <si>
    <t>Journal of Lightwave Technology</t>
  </si>
  <si>
    <t>60030035;60000251-60030035;60030035;60030035;60030035;60030035</t>
  </si>
  <si>
    <t>56035323200;7003404089;7006163948;6506077254;6507984956;7201857519</t>
  </si>
  <si>
    <t>Ma√°k, P√°l;Frigyes, Istv√°n;Jakab, L√°szl√≥;Habermayer, Istv√°n;Gyukics, Mih√°ly;Richter, P√©ter</t>
  </si>
  <si>
    <t>Hungary;United States</t>
  </si>
  <si>
    <t>Budapest;New York</t>
  </si>
  <si>
    <t>Budapest University of Technology and Economics;IEEE</t>
  </si>
  <si>
    <t>60030035;60000251</t>
  </si>
  <si>
    <t>Ma√°k P.</t>
  </si>
  <si>
    <t>Realization of true-time delay lines based on acoustooptics</t>
  </si>
  <si>
    <t>S0733872402033443</t>
  </si>
  <si>
    <t>10.1109/50.996597</t>
  </si>
  <si>
    <t>2-s2.0-0036542645</t>
  </si>
  <si>
    <t>['sigi ).', 'provide additions', 'orbital vehicles', 'launch vehicles', 'higher processing', 'gps systems', 'flight control', 'existing capabilities', 'entry vehicles', 'embedded ins', 'based navigation', 'allow hosting']</t>
  </si>
  <si>
    <t>Safe, reliable, and low cost space-based navigation is being provided with embedded INS/GPS systems such as the Space Integrated GPS/INS (SIGI). The SIGI is being used for various space vehicle applications such as launch vehicles, orbital vehicles, and re-entry vehicles. This paper describes current space vehicle navigation capabilities. The SIGI is being enhanced to provide additions to these existing capabilities with such items as higher processing and a commercial-off-the-shelf operating system. This will allow hosting of various software applications such as advanced navigation functions, flight control, guidance and vehicle management algorithms. The SIGI can host redundancy management functions by incorporating a Cross Channel Data Link card (CCDL) using a high speed firewire bus. The SIGI can then be used as a redundancy management platform which has application to current space vehicle avionics topologies incorporating distributed processing architectures.</t>
  </si>
  <si>
    <t>26-33</t>
  </si>
  <si>
    <t>Hegg, Jeff</t>
  </si>
  <si>
    <t>Clearwater</t>
  </si>
  <si>
    <t>Honeywell Space Systems - Clearwater</t>
  </si>
  <si>
    <t>Hegg J.</t>
  </si>
  <si>
    <t>Enhanced space integrated GPS/INS (SIGI)</t>
  </si>
  <si>
    <t>10.1109/62.995185</t>
  </si>
  <si>
    <t>2-s2.0-0036543027</t>
  </si>
  <si>
    <t>['wave spectrum', 'varying performance', 'traditional measurements', 'technology center', 'single measurement', 'quiet zone', 'practical implementation', 'new capabilities', 'measurement results', 'linear array', 'frequency spectrum', 'domain measurements', 'compact range', 'antenna characteristics', 'also presented']</t>
  </si>
  <si>
    <t>Antenna measurements | Compact ranges | Quiet zone | Time domain</t>
  </si>
  <si>
    <t>Measuring radiation patterns in the time domain provides the antenna characteristics over a wide-frequency spectrum in a single measurement. Such an advantage over traditional measurements in the frequency domain makes the practical implementation of time-domain measurements in compact ranges particularly attractive. In this paper, the time-varying performance of the compact range's quiet zone and plane-wave spectrum are analyzed and supported with simulations. This feasibility study preceded the implementation of a time-domain measurement system in the compact antenna test range of the European Space Research and Technology Center. MeasUrement results of a linear array are also presented to illustrate the new capabilities of the compact range.</t>
  </si>
  <si>
    <t>511-516</t>
  </si>
  <si>
    <t>60000251-60031159;60000251-60006288;60000251-60031159</t>
  </si>
  <si>
    <t>55950302500;35563466100;7003941584</t>
  </si>
  <si>
    <t>Mart√≠-Canales, Javier;Ligthart, Leo P.;Roederer, Antoine G.</t>
  </si>
  <si>
    <t>Netherlands;Netherlands;United States</t>
  </si>
  <si>
    <t>Noordwijk aan Zee;Delft;New York</t>
  </si>
  <si>
    <t>ESTEC - European Space Research and Technology Centre;Delft University of Technology;IEEE</t>
  </si>
  <si>
    <t>60031159;60006288;60000251</t>
  </si>
  <si>
    <t>Mart√≠-Canales J.</t>
  </si>
  <si>
    <t>Performance analysis of a compact range in the time domain</t>
  </si>
  <si>
    <t>S0018926X02017131</t>
  </si>
  <si>
    <t>10.1109/TAP.2002.1003387</t>
  </si>
  <si>
    <t>2-s2.0-0036543450</t>
  </si>
  <si>
    <t>['turbulent layer', 'turbulent clouds', 'simultaneous radiometric', 'remote sensing', 'radiometric definition', 'radiometer integrates', 'radiation pattern', 'paper shows', 'paper investigates', 'liquid water', 'italsat f1', 'important aspect', 'ghz radar', 'fresnel frequency', 'displacement velocity', 'described including', 'cross spectrum', 'cross correlation', 'composed mainly', 'cloud heights', 'cloud height', 'antenna beamwidth']</t>
  </si>
  <si>
    <t>Amplitude scintillation | Random media | Remote sensing | Satellite communication</t>
  </si>
  <si>
    <t>This paper investigates the remote sensing of height and displacement velocity of turbulent clouds, composed mainly of liquid water, using a combination of simultaneous radiometric and geostationary satellite beacon measurements. Because a radiometer integrates the sky brightness temperature distribution observed within the solid angle subtended by the antenna beamwidth, the paper shows how this process can be modeled as a low-pass filter using the small angle approximation and the frozen-in hypothesis. The 3-dB cutoff frequency of that filter is used in conjunction with the Fresnel frequency of the amplitude scintillations power spectrum to derive the cross-path wind speed and the height of the turbulent layer/cloud. In order to quantify the 3-dB cutoff frequency of the filter-radiometer, a dual aperture radiometer was constructed and was used in conjunction with a ground station receiver monitoring the 39.5-GHz beacon transmissions of ITALSAT F1 and measuring amplitude scintillations. The experimental results derived on cloud heights are then compared with the vertical profiles obtained by a 94-GHz radar, indicating agreement except in those cases where the thickness of the cloud structure becomes important. This aspect is then discussed in the paper and a radiometric definition is given for the cloud height. Finally, the important aspect of instrumentation is described including the effect of the radiation pattern of a radiometer antenna upon the cross correlation and cross spectrum between two coaxial measured antenna temperatures.</t>
  </si>
  <si>
    <t>524-534</t>
  </si>
  <si>
    <t>60069934;60000251-60025475</t>
  </si>
  <si>
    <t>7004158632;7005360728</t>
  </si>
  <si>
    <t>Catal√°n, Carlos;Vilar, Enric</t>
  </si>
  <si>
    <t>Spain;United Kingdom;United States</t>
  </si>
  <si>
    <t>Tres Cantos;Portsmouth;New York</t>
  </si>
  <si>
    <t>GMV S.A.;University of Portsmouth;IEEE</t>
  </si>
  <si>
    <t>60069934;60025475;60000251</t>
  </si>
  <si>
    <t>Catal√°n C.</t>
  </si>
  <si>
    <t>Simultaneous analysis of downlink beacon dynamics and sky brightness temperature - Part I: Remote sensing of a slant path</t>
  </si>
  <si>
    <t>S0018926X0201709X</t>
  </si>
  <si>
    <t>10.1109/TAP.2002.1003389</t>
  </si>
  <si>
    <t>2-s2.0-0036543471</t>
  </si>
  <si>
    <t>DAAD19-00-1-0401</t>
  </si>
  <si>
    <t>['two methods', 'reflection coefficient', 'first method', 'eigenmode expressions', 'data obtained', 'close agreement', 'aperture theory', 'aperture method', 'actual currents']</t>
  </si>
  <si>
    <t>Apertures | Coaxial transmission line discontinuities | Coaxial waveguides | Cylindrical antennas</t>
  </si>
  <si>
    <t>In this paper we present the basis for the analysis of shielded tuning networks coupled to wire antenna elements. The structure analyzed comprises three conducting cylindrical tubes that form an aperture-fed circular coaxial waveguide. Two methods are presented for formulating and solving integral equations for the structure. The first method is based on the mixed potential electric field integral equation enforced on the three cylindrical tubes, and the second is based on aperture theory. An end correction capacitance is used to adjust the reflection coefficient in the eigenmode expressions of the aperture method. The data obtained by the two methods are in close agreement. Differences in actual currents and equivalent currents obtained from solutions are discussed and reconciled.</t>
  </si>
  <si>
    <t>457-468</t>
  </si>
  <si>
    <t>60026610;60000251-60026610</t>
  </si>
  <si>
    <t>7004677954;7201550943</t>
  </si>
  <si>
    <t>Pisano, Frank A.;Butler, Chalmers M.</t>
  </si>
  <si>
    <t>Clemson;New York</t>
  </si>
  <si>
    <t>Clemson University;IEEE</t>
  </si>
  <si>
    <t>60026610;60000251</t>
  </si>
  <si>
    <t>Pisano F.</t>
  </si>
  <si>
    <t>Analysis of a cylindrical antenna containing an aperture coupled load</t>
  </si>
  <si>
    <t>S0018926X02026418</t>
  </si>
  <si>
    <t>10.1109/TAP.2002.1003381</t>
  </si>
  <si>
    <t>2-s2.0-0036543483</t>
  </si>
  <si>
    <t>NAG-1-1781</t>
  </si>
  <si>
    <t>['theoretical background', 'space method', 'simplified model', 'perform well', 'part paper', 'order schemes', 'order fdtd', 'measured data', 'material boundaries', 'last includes', 'incorporating pec', 'first part', 'fdtd computations', 'difference time', 'commercial airliner', 'cavity resonances', 'antenna coupling', 'also compared']</t>
  </si>
  <si>
    <t>Antenna radiation patterns | Cavity resonators | Electromagnetic compatibility | Electromagnetic radiation | Electromagnetic scattering | Electromagnetic shielding | FDTD methods | Numerical stability</t>
  </si>
  <si>
    <t>Higher-order schemes for the finite-difference time-domain (FDTD) method - in particular, a second-order-in-time, fourth-order-in-space method, FDTD(2,4) - are applied to a number of problems. The theoretical background was presented in the first part of this two-part paper. The problems include array analysis, cavity resonances, antenna coupling, and shielding-effectiveness case studies. The last includes a simplified model of a commercial airliner, with a personal electronic device operating in the vicinity of the aircraft. The FDTD computations are also compared to measured data for this case. Incorporating PEC and other types of material boundaries into higher-order FDTD is problematic; a hybrid approach using the standard FDTD method in the proximity of the boundary is proposed, and shown to perform well.</t>
  </si>
  <si>
    <t>60003892;60003892;60003892;60003892</t>
  </si>
  <si>
    <t>6603752478;57208464375;35583458100;7006589810</t>
  </si>
  <si>
    <t>Georgakopoulos, Stavros V.;Birtcher, Craig R.;Balanis, Constantine A.;Renaut, Rosemary A.</t>
  </si>
  <si>
    <t>Georgakopoulos S.</t>
  </si>
  <si>
    <t>Higher-order finite-difference schemes for electromagnetic radiation, scattering, and penetration, Part 2: Applications</t>
  </si>
  <si>
    <t>10.1109/MAP.2002.1003639</t>
  </si>
  <si>
    <t>2-s2.0-0036543516</t>
  </si>
  <si>
    <t>['yet developed', 'year 2000', 'unsuccessful tries', 'telephony transmission', 'spark transmitter', 'short distance', 'received wireless', 'poor quality', 'perfectly intelligible', 'intelligible speech', 'first voice', 'first time', 'figure 1', 'extremely loud', 'electromagnetic waves', 'disagreeable noise', 'december 23', 'cobb island', 'antenna lead', '100th anniversary', '000 sparks']</t>
  </si>
  <si>
    <t>History | R.A. Fessenden | Radio communication | Telephony</t>
  </si>
  <si>
    <t>The year 2000 was the 100th anniversary of the transmission of the first voice over radio. On December 23, 1900, Prof. Reginald Aubrey Fessenden (Figure 1) - after a number of unsuccessful tries - transmitted "words without wires" over a distance of 1600 m, between twin aerial systems employing 15 m masts, located on Cobb Island, Maryland. The quality of the received wireless-telephony transmission was reported to be perfectly intelligible, but the speech was accompanied by an extremely loud, disagreeable noise, due to the irregularity of the spark. Spark? Yes. Fessenden had not yet developed a method to generate continuous waves. The sender was a spark transmitter, operating at 10,000 sparks/second, with an asbestos-covered carbon microphone inserted in the antenna lead. In spite of the primitive apparatus used, the poor quality of the transmission, and the short distance, intelligible speech had been transmitted by electromagnetic waves for the first time in the history of wireless.</t>
  </si>
  <si>
    <t>38-47</t>
  </si>
  <si>
    <t>Belrose, John S.</t>
  </si>
  <si>
    <t>Communications Research Ctre. Canada</t>
  </si>
  <si>
    <t>Belrose J.S.</t>
  </si>
  <si>
    <t>Reginald Aubrey Fessenden and the birth of wireless telephony</t>
  </si>
  <si>
    <t>10.1109/MAP.2002.1003633</t>
  </si>
  <si>
    <t>2-s2.0-0036543517</t>
  </si>
  <si>
    <t>ECS-9 809 862</t>
  </si>
  <si>
    <t>['verified numerically', 'radiation patterns', 'impedance bandwidth', 'experimentally examined', 'dielectric materials', 'conical shape', 'cone axis', 'computed within']</t>
  </si>
  <si>
    <t>Biconical antenna | Conical antennas | Dielectric resonator antennas</t>
  </si>
  <si>
    <t>Wideband dielectric resonator antennas are designed by shaping the dielectric materials. New dielectric resonator antennas of conical shape are experimentally examined and some results are verified numerically. Four different cone shapes are considered. The excitation is considered to be a coaxial probe displaced from the cone axis. Two configurations show wideband performance. The split cone achieved about 50% impedance bandwidth. The radiation patterns are computed within the band to examine the effect of the different modes excited on the radiation patterns.</t>
  </si>
  <si>
    <t>469-474</t>
  </si>
  <si>
    <t>60000251-60010491;60010491;60000251-60010491</t>
  </si>
  <si>
    <t>7004922524;54887800900;7006839683</t>
  </si>
  <si>
    <t>Kishk, Ahmed A.;Yin, Yan;Glisson, A. W.</t>
  </si>
  <si>
    <t>University;New York</t>
  </si>
  <si>
    <t>University of Mississippi;IEEE</t>
  </si>
  <si>
    <t>60010491;60000251</t>
  </si>
  <si>
    <t>Kishk A.</t>
  </si>
  <si>
    <t>Conical dielectric resonator antennas for wide-band applications</t>
  </si>
  <si>
    <t>S0018926X02026212</t>
  </si>
  <si>
    <t>10.1109/TAP.2002.1003382</t>
  </si>
  <si>
    <t>2-s2.0-0036543661</t>
  </si>
  <si>
    <t>DAAH04-96-1-0439</t>
  </si>
  <si>
    <t>['resonance frequency', 'excitation frequency', 'domain calculations', 'difference time', 'defect mode', 'antenna near']</t>
  </si>
  <si>
    <t>Electromagnetic bandgap materials | Integration | Microstrip patch antennas</t>
  </si>
  <si>
    <t>The effects of a two-dimensional (2-D) electromagnetic bandgap substrate on the performance of a microstrip patch antenna are investigated. The microstrip patch antenna is placed on a defect in the electromagnetic bandgap substrate that localizes the energy under the antenna. Finite-difference time-domain calculations are employed to determine the effects of the substrate. The excitation frequency of the antenna near the resonance frequency of the defect mode can be used to control the coupling between antennas that are placed in an array.</t>
  </si>
  <si>
    <t>60000251-100614830;60000251-60016849;60000251-60033021;60000251-60033021;60000251-60033021</t>
  </si>
  <si>
    <t>6602354287;6602393676;7004271643;7006390232;7005483240</t>
  </si>
  <si>
    <t>Agi, Kamil;Mojahedi, Mohammad;Minhas, Babar;Schamiloglu, Edl;Malloy, Kevin J.</t>
  </si>
  <si>
    <t>United States;Canada;United States;United States</t>
  </si>
  <si>
    <t>Albuquerque;Toronto;New York;Albuquerque</t>
  </si>
  <si>
    <t>The University of New Mexico;University of Toronto;IEEE;K and A Wireless, LLC</t>
  </si>
  <si>
    <t>60033021;60016849;60000251;100614830</t>
  </si>
  <si>
    <t>Agi K.</t>
  </si>
  <si>
    <t>The effects of an electromagnetic crystal substrate on a microstrip patch antenna</t>
  </si>
  <si>
    <t>S0018926X02049608</t>
  </si>
  <si>
    <t>10.1109/TAP.2002.1003380</t>
  </si>
  <si>
    <t>2-s2.0-0036543668</t>
  </si>
  <si>
    <t>['us navy', 'paper begins', 'model studies', 'model range', 'hf scale', 'foreign governments', 'discussion continues', 'chu associates', 'brief description']</t>
  </si>
  <si>
    <t>Antenna measurements | Antenna radiation patterns | HF antennas | Marine vehicles | Modeling | Mutual coupling | Scale model antenna range | Scale model measurements</t>
  </si>
  <si>
    <t>A discussion on the use of scale brass models in the design and development of HF shipboard communication antenna systems is presented. This paper begins by providing a brief historical overview of how the US Navy and several private commercial enterprises began using scale models to develop these HF antenna systems. The discussion continues with a description of the HF scale-model range and measurement techniques used by Chu Associates in their HF scale-model studies, performed for the US Navy and other foreign governments. Finally, a brief description of several of these HF antenna systems is presented.</t>
  </si>
  <si>
    <t>Manchester</t>
  </si>
  <si>
    <t>Cushcraft Corporation</t>
  </si>
  <si>
    <t>On the use of scale brass models in HF shipboard communication antenna design</t>
  </si>
  <si>
    <t>10.1109/MAP.2002.1003630</t>
  </si>
  <si>
    <t>2-s2.0-0036543682</t>
  </si>
  <si>
    <t>['temperature sensitivity', 'size mitigate', 'phaser bits', 'many delayers', 'digital phasers', 'delayer loss', 'delayer bits', 'delay bits', 'corporate feed', 'alternative topologies']</t>
  </si>
  <si>
    <t>Antenna array feeds | Electronic scanning | Phased arrays | Phasers | Scanning antennas | Time delay</t>
  </si>
  <si>
    <t>Distribution of phase end delay in corporate-fed phased arrays is examined. RMS phase errors versus scan angle are shown for digital phasers. Phaser bits should all be located at each element. Delayer bits can be also, but delayer loss, dispersion, temperature sensitivity, and size mitigate against using so many delayers. Alternative topologies, where delay bits are distributed in the corporate feed, are examined.</t>
  </si>
  <si>
    <t>Hansen, R. C.</t>
  </si>
  <si>
    <t>Hansen R.</t>
  </si>
  <si>
    <t>Phase and delay in corporate-fed arrays</t>
  </si>
  <si>
    <t>10.1109/MAP.2002.1003631</t>
  </si>
  <si>
    <t>2-s2.0-0036543684</t>
  </si>
  <si>
    <t>['two parameters', 'omnidirectional antenna', 'elevation pattern', 'approximate formula', 'antenna directivity']</t>
  </si>
  <si>
    <t>Antenna radiation patterns | Base station antennas | Directive antennas | Fan beam antennas | Land mobile radio equipment | Shaped beam antennas</t>
  </si>
  <si>
    <t>An approximate formula for the antenna directivity of the fan-beam antenna using two parameters to describe the azimuth pattern shape, and two parameters for the elevation pattern is presented. The formula includes minor lobes. A variation of the fan-beam directivity formula is presented for the omnidirectional antenna.</t>
  </si>
  <si>
    <t>66-70</t>
  </si>
  <si>
    <t>Runyon, Donald L.</t>
  </si>
  <si>
    <t>Norcross</t>
  </si>
  <si>
    <t>EMS Wireless</t>
  </si>
  <si>
    <t>Runyon D.</t>
  </si>
  <si>
    <t>Optimum directivity coverage of fan-beam antennas</t>
  </si>
  <si>
    <t>10.1109/MAP.2002.1003636</t>
  </si>
  <si>
    <t>2-s2.0-0036543685</t>
  </si>
  <si>
    <t>['traditional high', 'time response', 'theoretical work', 'successful extraction', 'standing problem', 'special focus', 'slant path', 'satellite downlink', 'rain attenuation', 'radiometer together', 'radiometer coaxial', 'radiometer antenna', 'propagation path', 'paper addresses', 'minimum size', 'italsat 39', 'experimental work', 'excellent tool', 'elevation angle', 'dynamic behavior', 'dominant trend', 'direct relevance', 'carrier frequency', 'attenuation dynamics', 'atmospheric attenuation', 'antenna pattern', 'angular resolution', 'amplitude scintillations']</t>
  </si>
  <si>
    <t>Amplitude scintillation | Propagation | Satellite communication</t>
  </si>
  <si>
    <t>This paper addresses the long-standing problem of separating the tropospheric amplitude scintillations from the dominant trend of atmospheric attenuation in a satellite downlink. Following extensive theoretical and experimental work, it is shown how the use of a radiometer coaxial with the communications beacon receiver constitutes an excellent tool for an optimum separation regardless of the meteorological conditions along the propagation path and avoids the use of the long-traditional high-pass filter approach. The experimental and theoretical work has revealed that the angular resolution of the radiometer together with the dynamics of rain attenuation and tropospheric scintillations determine the success of the extraction. This is because fast fadings require large radiometer antennas in order to resolve the sky temperature fluctuations. The dynamic behavior of rain attenuation has been reanalyzed and adapted for this study with special focus on the Maseng-Bakken (MB) model and the impact of the slant path on attenuation dynamics. The importance of the antenna pattern in the time response of the radiometer is studied in detail and permits to derive the maximum Fourier component observable for a given antenna size. The theoretical work has been verified by means of extensive experimental results obtained using a dual radiometer system and a beacon receiver tracking the ITALSAT 39.5 GHz F40 beacon. Finally, because of its importance and direct relevance to future communication systems benefiting from fade countermeasure strategies, the minimum size of the radiometer antenna for a successful extraction of amplitude scintillations is determined as a function of the elevation angle and carrier frequency.</t>
  </si>
  <si>
    <t>535-544</t>
  </si>
  <si>
    <t>Simultaneous analysis of downlink beacon dynamics and sky brightness temperature - Part II: Extraction of amplitude scintillations</t>
  </si>
  <si>
    <t>S0018926X02017106</t>
  </si>
  <si>
    <t>10.1109/TAP.2002.1003390</t>
  </si>
  <si>
    <t>2-s2.0-0036543736</t>
  </si>
  <si>
    <t>DAAG55-98-1-0009</t>
  </si>
  <si>
    <t>['small relative', 'slotted shell', 'reduced noticeably', 'physical principles', 'numerically solved', 'integral equation', 'excellent agreement', 'conducting shell', 'assessed quantitatively']</t>
  </si>
  <si>
    <t>Apertures | Coils | Equations | Inductance | Integral</t>
  </si>
  <si>
    <t>The inductance of a coil in a slotted, conducting shell is investigated. At frequencies for which the coil is very small relative to wavelength, an integral equation is formulated and numerically solved for the electric field induced in the slots. From knowledge of the slot electric field, the inductance of the coil in the slotted shell can be calculated. The dependence of inductance on the presence of the slotted shell is assessed quantitatively and explained on the basis of physical principles. The inductance of a one-turn loop inside a slotted shell is measured, and the data are found to be in excellent agreement with computations. As an unslotted shield closes on a coil, inductance is reduced noticeably, but if the shield possesses axial slots, the reduction is much less significant.</t>
  </si>
  <si>
    <t>475-484</t>
  </si>
  <si>
    <t>60000251-60026610;60000251-60026610</t>
  </si>
  <si>
    <t>9045198000;7201550943</t>
  </si>
  <si>
    <t>Young, John C.;Butler, Chalmers M.</t>
  </si>
  <si>
    <t>Young J.</t>
  </si>
  <si>
    <t>Inductance of a coil in a slotted shield</t>
  </si>
  <si>
    <t>S0018926X0204961X</t>
  </si>
  <si>
    <t>10.1109/TAP.2002.1003383</t>
  </si>
  <si>
    <t>2-s2.0-0036543742</t>
  </si>
  <si>
    <t>['wind disturbances', 'typical commands', 'terminal state', 'target acquisition', 'slewing operations', 'previous instants', 'original command', 'measured responses', 'field tests', 'comparatively simple', 'command preprocessor', 'allowable rate', 'acquisition time', 'acceleration limits']</t>
  </si>
  <si>
    <t>Acceleration control | Antenna accessories | Antenna mechanical factors | Antenna transient analysis | Antennas | Control engineering | Control systems | Linear-quadratic-Gaussian control</t>
  </si>
  <si>
    <t>The LQG (linear-quadratic-Gaussian) controllers, designed for the NASA Deep Space Network antennas, have small tracking errors and are resistant to wind disturbances. However, they induce limit cycling during antenna-slewing operations and target acquisition. The cycling is caused by the violation of the antenna's rate and acceleration limits. This problem can be avoided by introduction of a command that does not exceed the limits. A command preprocessor, presented in this paper, generates a command that is equal to the original command if the latter does not exceed the limits, and that varies with the maximum (or minimum) allowable rate and acceleration if the limits are met or exceeded. The preprocessor is comparatively simple, since it requires the knowledge of the command at only the current and the previous instants of time, while the other known preprocessor requires the knowledge of the terminal state and the acquisition time. Analysis and field tests of the preprocessor are presented in this article. The dynamics of the preprocessor itself, and of the antenna with the preprocessor, are illustrated with the antenna's measured responses to typical commands.</t>
  </si>
  <si>
    <t>30-37</t>
  </si>
  <si>
    <t>60009037;60032995</t>
  </si>
  <si>
    <t>7006777295;57199524413</t>
  </si>
  <si>
    <t>Gawronski, Wodek;Almassy, William T.</t>
  </si>
  <si>
    <t>Morris Plains;Pasadena</t>
  </si>
  <si>
    <t>Honeywell International Inc.;Jet Propulsion Laboratory</t>
  </si>
  <si>
    <t>60032995;60009037</t>
  </si>
  <si>
    <t>Gawronski W.</t>
  </si>
  <si>
    <t>Command preprocessor for radio telescopes and microwave antennas</t>
  </si>
  <si>
    <t>10.1109/MAP.2002.1003632</t>
  </si>
  <si>
    <t>2-s2.0-0036543764</t>
  </si>
  <si>
    <t>Office of Naval Research</t>
  </si>
  <si>
    <t>ONR</t>
  </si>
  <si>
    <t>['two planes', 'radiating structure', 'presented using', 'numerical results', 'nonplanar near', 'less data', 'experimental phase', 'electric field', 'antenna diagnostics']</t>
  </si>
  <si>
    <t>Amplitude-only data | Near-field far-field transformation | Optimization | Phaseless synthesis</t>
  </si>
  <si>
    <t>In this paper, we present a direct optimization procedure that utilizes phaseless electric field data over arbitrary shaped surfaces for the reconstruction of an equivalent magnetic current density that represents the radiating structure or an antenna under test. Once the equivalent magnetic current density is determined, the electric field at any point can be calculated. Numerical results (both simulated and experimental) are presented to illustrate the applicability of this approach for nonplanar near-field to far-field (NF-FF) transformation as well as to antenna diagnostics. The results are presented using both theoretical and experimental phase-less data over one and two planes.</t>
  </si>
  <si>
    <t>500-510</t>
  </si>
  <si>
    <t>60009455;60000251-60030551</t>
  </si>
  <si>
    <t>6701608102;55650323300</t>
  </si>
  <si>
    <t>Las-Heras, Fernando;Sarkar, Tapan K.</t>
  </si>
  <si>
    <t>United States;Spain;United States</t>
  </si>
  <si>
    <t>Syracuse;Madrid;New York</t>
  </si>
  <si>
    <t>Syracuse University;Escuela T√©cnica Superior de Ingenieros de Telecomunicaci√≥n, Universidad Polit√©cnica de Madrid;IEEE</t>
  </si>
  <si>
    <t>60030551;60009455;60000251</t>
  </si>
  <si>
    <t>A direct optimization approach for source reconstruction and NF-FF transformation using amplitude-only data</t>
  </si>
  <si>
    <t>S0018926X02045787</t>
  </si>
  <si>
    <t>10.1109/TAP.2002.1003386</t>
  </si>
  <si>
    <t>2-s2.0-0036543777</t>
  </si>
  <si>
    <t>['touch everyone', 'speed communications', 'modern soceity', 'military security', 'favorably impact', 'entire field', 'economic well', 'daily lives']</t>
  </si>
  <si>
    <t>Biomedical magnetic resonance imaging | Electromagnetic engineering education | Horn antennas | Integrated circuit modeling | Microcavity lasers | Optical solitons | Photonic integrated circuits | Photonic switching systems | Radar cross sections | Radomes</t>
  </si>
  <si>
    <t>An attempt is made to illustrate the relevance of the study of electromagnetics to the modern soceity. At present, the entire field is shifting rapidly toward important commercial applications in high-speed communications and computing that touch everyone in their daily lives. Ultimately, this will favorably impact the economic well-being of nations as well as their military security.</t>
  </si>
  <si>
    <t>132-139</t>
  </si>
  <si>
    <t>Taflove, Allen</t>
  </si>
  <si>
    <t>Evanston</t>
  </si>
  <si>
    <t>Northwestern University</t>
  </si>
  <si>
    <t>Taflove A.</t>
  </si>
  <si>
    <t>Why study electromagnetics: The first unit in an undergraduate electromagnetics course</t>
  </si>
  <si>
    <t>10.1109/MAP.2002.1003649</t>
  </si>
  <si>
    <t>2-s2.0-0036543808</t>
  </si>
  <si>
    <t>['tracking radars', 'spectral characteristics', 'simulation model', 'scattered signals', 'multipath propagation', 'model permits', 'kirchhoff approximation', 'explicit expressions', 'different techniques']</t>
  </si>
  <si>
    <t>A simulation model of antenna array signals from a low altitude target is considered. Explicit expressions for statistical and spectral characteristics of the scattered signals are obtained in the Kirchhoff approximation. The model permits to evaluate the efficiency of different techniques of low altitude target tracking. It benefits the comprehension of the influence of multipath propagation on tracking radars.</t>
  </si>
  <si>
    <t>668-675</t>
  </si>
  <si>
    <t>60031888;60031888</t>
  </si>
  <si>
    <t>6603944094;6504092820</t>
  </si>
  <si>
    <t>Monakov, Andrei A.;Khramtchenko, Grigori N.</t>
  </si>
  <si>
    <t>Saint Petersburg State University</t>
  </si>
  <si>
    <t>Monakov A.</t>
  </si>
  <si>
    <t>Low altitude target model for radar simulation</t>
  </si>
  <si>
    <t>10.1109/TAES.2002.1008995</t>
  </si>
  <si>
    <t>2-s2.0-0036544001</t>
  </si>
  <si>
    <t>F49620-99-1-0172</t>
  </si>
  <si>
    <t>['work together', 'three filters', 'spatial sampling', 'reject range', 'receiver arrays', 'multiple modes', 'multiple beams', 'minimum mean', 'matched filter', 'many advantages', 'likelihood filter', 'irregularly spaced', 'fundamentally limited', 'flying satellites', 'doppler ambiguities', 'data obtained', 'aperture sar', 'aperture arrays', 'also investigate']</t>
  </si>
  <si>
    <t>Array signal processing | Multidimensional signal processing | Radar | Radar signal processing | Random arrays | Space-borne radar | Synthetic aperture radar</t>
  </si>
  <si>
    <t>The instantaneous area illuminated by a single-aperture synthetic aperture radar (SAR) is fundamentally limited by the minimum SAR antenna area constraint. This limitation is due to the fact that the number of illuminated resolution cells cannot exceed the number of collected data samples. However, if spatial sampling is added through the use of multiple-receiver arrays, then the maximum unambiguous illumination area is increased because multiple beams can be formed to reject range-Doppler ambiguities. Furthermore, the maximum unambiguous illumination area increases with the number of receivers in the array. One spaceborne implementation of multiple-aperture SAR that has been proposed is a constellation of formation-flying satellites. In this implementation, several satellites fly in a cluster and work together as a single coherent system. There are many advantages to the constellation implementation including cost benefits, graceful performance degradation, and the possibility of performing in multiple modes. The disadvantage is that the spatial samples provided by such a constellation will be sparse and irregularly spaced; consequently, traditional matched filtering produces unsatisfactory results. We investigate SAR performance and processing of sparse, multiple-aperture arrays. Three filters are evaluated: the matched filter, maximum-likelihood filter, and minimum mean-squared error filter. It is shown that the maximum-likelihood and minimum mean-squared error filters can provide quality SAR images when operating on data obtained from sparse satellite constellations. We also investigate the performance of the three filters versus system parameters such as SNR, the number of receivers in the constellation, and satellite positioning error.</t>
  </si>
  <si>
    <t>841-852</t>
  </si>
  <si>
    <t>60000251-60015457;60015457;60015457-60095438;60000251-60015457</t>
  </si>
  <si>
    <t>35236531700;7407610520;6507237541;7101804756</t>
  </si>
  <si>
    <t>Goodman, Nathan A.;Lin, Sih Chung;Rajakrishna, Devindran;Stiles, James M.</t>
  </si>
  <si>
    <t>Naperville;Lawrence;New York</t>
  </si>
  <si>
    <t>Tellabs, Inc.;University of Kansas;IEEE</t>
  </si>
  <si>
    <t>60095438;60015457;60000251</t>
  </si>
  <si>
    <t>Goodman N.</t>
  </si>
  <si>
    <t>Processing of multiple-receiver spaceborne arrays for wide-area SAR</t>
  </si>
  <si>
    <t>S0196289202045941</t>
  </si>
  <si>
    <t>10.1109/TGRS.2002.1006362</t>
  </si>
  <si>
    <t>2-s2.0-0036544172</t>
  </si>
  <si>
    <t>['thorough experimental', 'systems analysis', 'surface laid', 'signal magnitude', 'scattered return', 'robust enough', 'remote imaging', 'remaining problem', 'real time', 'range resolution', 'range accuracy', 'object identification', 'media problem', 'like objects', 'ground coupling', 'field experiments', 'combined techniques', 'clutter issues']</t>
  </si>
  <si>
    <t>Ground penetrating radar | Permittivity measurement | Radar imaging | Ultrawide-band</t>
  </si>
  <si>
    <t>Ultrawide-band CW radar have shown good potential for remote imaging of surface laid or shallow buried landmine-like objects. However when sensing fields near to the ground, a number of factors including direct antenna coupling, air/ground coupling, receiver noise floor, and effective dynamic range conspire to degrade or mask the scattered return, resulting in a loss of signal magnitude, range accuracy, and range resolution. The present paper addresses the latter problems using a near-field detection methodology and providing a thorough experimental and systems analysis of the signal-to-clutter issues. The method proves advantageous in sensing weak echoes in the vicinity of the sensor from objects of low dielectric contrast with their environment. To enhance image processing gains, an effective space frequency synthetic aperture technique applicable to the two-media problem is outlined. The algorithm is straightforward and robust enough to be implemented on compact GPR systems operating in real time. The remaining problem of object identification will not be addressed here. To demonstrate the utility of these combined techniques, field experiments, over different frequency bands, were conducted and their results are reported.</t>
  </si>
  <si>
    <t>943-949</t>
  </si>
  <si>
    <t>60009658;60006288</t>
  </si>
  <si>
    <t>7003507268;7003422526</t>
  </si>
  <si>
    <t>Morrow, Ivor L.;Van Genderen, Piet</t>
  </si>
  <si>
    <t>United Kingdom;Netherlands</t>
  </si>
  <si>
    <t>Swindon;Delft</t>
  </si>
  <si>
    <t>Defence College of Management and Technology;Delft University of Technology</t>
  </si>
  <si>
    <t>Effective imaging of buried dielectric objects</t>
  </si>
  <si>
    <t>S0196289202046053</t>
  </si>
  <si>
    <t>10.1109/TGRS.2002.1006383</t>
  </si>
  <si>
    <t>2-s2.0-0036544173</t>
  </si>
  <si>
    <t>['yaw moments', 'surface geometry', 'report fundamental', 'major objective', 'desired pitch', 'coordinated longitudinal', 'control surfaces', 'based actuator', 'applied research']</t>
  </si>
  <si>
    <t>Pitch, roll, and yaw moments can be developed by deflecting and changing the geometry of control surfaces. In this paper, smart fight control surfaces are designed using multi-node microelectromechanical systems (MEMS) to displace control surfaces and change the surface geometry. These MEMS augment translational motion microstructures (actuators-sensors), controlling/signal processing integrated circuits (ICs), radiating energy devices and antennas. The desired pitch, roll, and yaw moments are produced, drag can be reduced, and unsteady aerodynamic flows are controlled by smart flight control surfaces. That is, we achieve aerodynamic moment and active flow control capabilities. The major objective here is to report fundamental and applied research in design of smart flight control surfaces with MEMS-based actuator-sensor-IC arrays controlled by hierarchical distributed systems. We demonstrate the feasibility and effectiveness of the application of smart flight control surfaces for coordinated longitudinal and lateral vehicle control.</t>
  </si>
  <si>
    <t>543-552</t>
  </si>
  <si>
    <t>60009254-60024609</t>
  </si>
  <si>
    <t>Lyshevski, Sergey Edward</t>
  </si>
  <si>
    <t>Indianapolis;West Lafayette</t>
  </si>
  <si>
    <t>Indiana University-Purdue University Indianapolis;Purdue University</t>
  </si>
  <si>
    <t>60024609;60009254</t>
  </si>
  <si>
    <t>Lyshevski S.</t>
  </si>
  <si>
    <t>Smart flight control surfaces with microelectromechanical systems</t>
  </si>
  <si>
    <t>10.1109/TAES.2002.1008985</t>
  </si>
  <si>
    <t>2-s2.0-0036544225</t>
  </si>
  <si>
    <t>['whole system', 'upper atmosphere', 'transportable 3', 'sufficient reliability', 'small truck', 'radar controller', 'pulse compression', 'november 2', 'may 4', 'may 25', 'lower troposphere', 'loaded onto', 'january 15', 'good performance', 'easy transportability', 'convenient observations', '500 w']</t>
  </si>
  <si>
    <t>A transportable 3-GHz wind profiler has been developed for convenient observations of wind and precipitation. It consists of a phased array antenna with a diameter of 1 m, a transmitter with peak output power of 500 W, a receiver, a radar controller, a DSP (Digital Signal Processor) unit, and a workstation. The whole system is loaded onto a small truck for easy transportability. To verify the validity of wind velocity data obtained by the 3-GHz wind profiler, we conducted simultaneous observations with the MU (Middle and Upper atmosphere) radar at the Shigaraki MU Observatory on January 15, 1998. It showed that the 3-GHz wind profiler has sufficient reliability for wind velocity observations. We investigated the ability of observational height coverage of the 3-GHz wind profiler using height profiles of wind velocities obtained at the Shigaraki MU Observatory during May 25, 1998-November 2, 2000. It showed that the pulse compression is very effective, and the 3-GHz wind profiler has good performance to provide wind velocities in the lower troposphere, especially in precipitation. We also present preliminary results of observation of the front on May 4, 1999 to show the performance of the 3-GHz wind profiler.</t>
  </si>
  <si>
    <t>273-283</t>
  </si>
  <si>
    <t>Journal of the Meteorological Society of Japan</t>
  </si>
  <si>
    <t>60011001;60011001;60011001;60011001;60011001</t>
  </si>
  <si>
    <t>15823290900;7004372407;55398698300;57213092423;57202880918</t>
  </si>
  <si>
    <t>Yamamoto, Masayuki;Hashiguchi, Hiroyuki;Fukao, Shoichiro;Shibano, Yoshizo;Imai, Katsuyuki</t>
  </si>
  <si>
    <t>Yamamoto M.</t>
  </si>
  <si>
    <t>Development of a transportable 3-GHz wind profiler for wind and precipitation studies</t>
  </si>
  <si>
    <t>10.2151/jmsj.80.273</t>
  </si>
  <si>
    <t>2-s2.0-0036552397</t>
  </si>
  <si>
    <t>['¬© 2002', 'zodarion germanicum', 'whereas z', 'tactile signals', 'spider carries', 'run away', 'prey capture', 'presumably recognize', 'nestmate recognition', 'myrmica sabuleti', 'linnean society', 'like movement', 'improve imitation', 'front legs', 'formica cinerea', 'eating spiders', 'distal part', 'dense setosity', 'decide whether', 'curious ant', 'corpse transmits', 'captured ant', 'approaching intruder', 'ant corpse', 'ant antennates']</t>
  </si>
  <si>
    <t>Aggressive mimicry | Ants | Araneae | Batesian mimicry | Behaviour | Setosity | Tactile cue | Zodarion</t>
  </si>
  <si>
    <t>Ant-eating spiders, Zodarion germanicum and Z. rubidum, were found to resemble ants structurally (size, colour, setosity) and behaviourally (ant-like movement, antennal illusion). Zodarion germanicum mimics large dark ants, such as Formica cinerea, whereas Z. rubidum resembles red ants, e.g. Myrmica sabuleti. Thus, these spiders are generalized Batesian mimics. The two spiders use aggressive mimicry during prey capture. When a spider carries a captured ant it will try to pass by approaching ants using special deceiving behaviour, which is based on imitation of ants' nestmate recognition. The spider first taps the antennae of the curious ant with its front legs (transmitting a tactile cue), then exposes its prey (the ant corpse) which the ant antennates (thus the corpse transmits an olfactory cue). The distal part of the front legs of Zodarion are almost without macrosetae similar to the antennae of ants. Additionally, all the other legs are covered with flattened incised setae, which imitate the dense setosity of ants' limbs. These remarkable microstructural imitations are believed to improve imitation of tactile signals by spiders. Moreover, by tapping, zodariids can presumably recognize the approaching intruder and decide whether to undertake the risk of deception or to run away. ¬© 2002 The Linnean Society of London.</t>
  </si>
  <si>
    <t>517-532</t>
  </si>
  <si>
    <t>60029543-60027178;60016605</t>
  </si>
  <si>
    <t>7003481169;35986077200</t>
  </si>
  <si>
    <t>Pek√°r, Stano;K≈ô√°l, Jir√≠</t>
  </si>
  <si>
    <t>Czech Republic;Czech Republic;Czech Republic</t>
  </si>
  <si>
    <t>Brno;Prague;Prague Praha</t>
  </si>
  <si>
    <t>Masarykova Univerzita;Research Institute of Crop Production;Charles University</t>
  </si>
  <si>
    <t>60029543;60027178;60016605</t>
  </si>
  <si>
    <t>Pek√°r S.</t>
  </si>
  <si>
    <t>Mimicry complex in two central European zodariid spiders (Araneae: Zodariidae): How Zodarion deceives ants</t>
  </si>
  <si>
    <t>10.1046/j.1095-8312.2002.00043.x</t>
  </si>
  <si>
    <t>2-s2.0-0036552523</t>
  </si>
  <si>
    <t>['obscurus distant', 'malagasy species', 'habitus illustration', 'coloratus distant']</t>
  </si>
  <si>
    <t>Coreidae | Coreinae | Daladerini | Hemiptera | Parabrachytes | Review</t>
  </si>
  <si>
    <t>The genus Parabrachytes Distant and the three known species P. coloratus Distant. P. longicornis Garcia Varela and P. obscurus Distant are redescribed. Two new species, P. antsalovus, and P. morondavus, are described. Parabrachytes is compared with Odontorhopala St√•l; both genera are endemic to Madagascar. Habitus illustration and drawings of the antennae, pronotum, and legs are provided; key to the malagasy species of Parabrachytes is included.</t>
  </si>
  <si>
    <t>91-100</t>
  </si>
  <si>
    <t>Journal of the Kansas Entomological Society</t>
  </si>
  <si>
    <t>Review of Parabrachytes (Hemiptera: Heteroptera: Coreidae: Coreinae: Daladerini)</t>
  </si>
  <si>
    <t>2-s2.0-0036553732</t>
  </si>
  <si>
    <t>['wire surface', 'two kinds', 'static fields', 'static field', 'simultaneously driven', 'rights reserved', 'real part', 'problems arise', 'microwave fields', 'microwave applications', 'low losses', 'loss ratio', 'longitudinal permeability', 'longitudinal permeabilities', 'imaginary part', 'high permeability', 'ferromagnetic resonance', 'different points', 'developed using', 'core transformers', 'circumferential permeability', 'applications require', 'always perpendicular', '850 oe', '320 oe']</t>
  </si>
  <si>
    <t>Amorphous wires | Complex permeability | Ferromagnetic resonance</t>
  </si>
  <si>
    <t>We have analyzed the circumferential and longitudinal permeabilities of Co-rich amorphous wires cast by melt-extraction. All samples were simultaneously driven by microwave fields and submitted to static fields, the two kinds of fields being always perpendicular in order to induce a ferromagnetic resonance. A 1 GHz relative circumferential permeability of about 25 was obtained at a static field of 320 Oe. The loss ratio (the imaginary part of the permeability to the real part) was as small as 0.2 in this case. These data characterize wires with low losses and high permeability, which are useful for microwave applications. The majority of these applications require a longitudinal drive field, which explains our interest in the longitudinal permeability. Problems arise from different demagnetizing effects in different points of the wire surface and higher static fields are required in order to evaluate this permeability. The longitudinal permeability at 850 Oe was found to be lower than the circumferential permeability at 320 Oe, whereas the loss ratio was about the same. Microwave applications such as antennas, core transformers and magneto-dielectrics can be developed using these wires. ¬© 2002 Elsevier Science B.V. All rights reserved.</t>
  </si>
  <si>
    <t>224-228</t>
  </si>
  <si>
    <t>PART I</t>
  </si>
  <si>
    <t>Journal of Magnetism and Magnetic Materials</t>
  </si>
  <si>
    <t>60019141;60019141;60019141</t>
  </si>
  <si>
    <t>7003857540;15744488300;7004996023</t>
  </si>
  <si>
    <t>Ciureanu, P.;Melo, L. G.C.;Yelon, A.</t>
  </si>
  <si>
    <t>Polytechnique Montr√©al</t>
  </si>
  <si>
    <t>Ciureanu P.</t>
  </si>
  <si>
    <t>Circumferential and longitudinal 1 GHz permeabilities in Co-rich melt-extracted amorphous wires</t>
  </si>
  <si>
    <t>S0304885301012549</t>
  </si>
  <si>
    <t>10.1016/S0304-8853(01)01254-9</t>
  </si>
  <si>
    <t>2-s2.0-18144450239</t>
  </si>
  <si>
    <t>N-00014-00-1-0564</t>
  </si>
  <si>
    <t>['power consumption', 'network throughput', 'network lifetime', 'mobile environments', 'improve end', 'important issue', 'broadcast nature', 'also present']</t>
  </si>
  <si>
    <t>Ad hoc networks | Directional antennas | Diversity | Energy-efficient | Routing algorithms</t>
  </si>
  <si>
    <t>Power consumption is an important issue in the wireless ad hoc networking environment. In this paper, we present several energy-efficient routing algorithms using directional antennas for wireless ad hoc networks. These algorithms are simple to implement and are distributed and can be applied to mobile environments. We evaluate how directional antennas improve system throughput. We study the influence of the battery recovery effect and mobility on the network throughput during a network lifetime. We also present an algorithm that exploits the broadcast nature of the wireless communication environment to improve end-to-end bit error performance for a Rayleigh fading channel.</t>
  </si>
  <si>
    <t>105-118</t>
  </si>
  <si>
    <t>60030612;60030612;60030612</t>
  </si>
  <si>
    <t>56915003800;7005879349;55728959400</t>
  </si>
  <si>
    <t>Wang, Kang;Proakis, John G.;Rao, Ramesh R.</t>
  </si>
  <si>
    <t>Wang K.</t>
  </si>
  <si>
    <t>Energy-Efficient Routing Algorithms Using Directional Antennas for Mobile Ad Hoc Networks</t>
  </si>
  <si>
    <t>10.1023/A:1015303800432</t>
  </si>
  <si>
    <t>2-s2.0-1942518403</t>
  </si>
  <si>
    <t>Progress in Natural Science</t>
  </si>
  <si>
    <t>;;;;</t>
  </si>
  <si>
    <t>7501867182;57196948658;55705702900;57199000024;24923514100</t>
  </si>
  <si>
    <t>Wang, Xuesong;Zeng, Yonghu;Chen, Zhijie;Xu, Zhenhai;Li, Yongzhen</t>
  </si>
  <si>
    <t>Wang X.</t>
  </si>
  <si>
    <t>Statistical modeling and analysis of the influence of antenna polarization error on received power</t>
  </si>
  <si>
    <t>2-s2.0-39349096512</t>
  </si>
  <si>
    <t>['¬© 2002', 'transparent interpretation', 'special methods', 'proposed lw', 'optical setups', 'localized wave', 'fundamental lw', 'energy content']</t>
  </si>
  <si>
    <t>One of the most frequently discussed problems in construction of localized wave (LW) solutions of the homogeneous scalar wave equation has been their energy content - the LW's generally have infinite energy content and special methods have to be used to obtain physically realizable wave fields. So far the problem has mainly been addressed as a pure mathematical one and the proposed LW's can hardly be implemented in optics. In this paper we propose an approach for constructing physically realizable LW's that have a transparent interpretation in terms of optical setups. It will be shown that such LW's can be derived as finite aperture approximations of fundamental LW's, the focus wave modes. ¬© 2002 The American Physical Society.</t>
  </si>
  <si>
    <t>Physical Review E - Statistical, Nonlinear, and Soft Matter Physics</t>
  </si>
  <si>
    <t>60068856;60068856</t>
  </si>
  <si>
    <t>6603413486;7004165881</t>
  </si>
  <si>
    <t>Reivelt, Kaido;Saari, Peeter</t>
  </si>
  <si>
    <t>Estonia</t>
  </si>
  <si>
    <t>Tartu</t>
  </si>
  <si>
    <t>Tartu √úlikool</t>
  </si>
  <si>
    <t>Reivelt K.</t>
  </si>
  <si>
    <t>Optically realizable localized wave solutions of the homogeneous scalar wave equation</t>
  </si>
  <si>
    <t>10.1103/PhysRevE.65.046622</t>
  </si>
  <si>
    <t>2-s2.0-41349116272</t>
  </si>
  <si>
    <t>['several large', 'scale fully', 'radiation patterns', 'phase distributions', 'measuring mirror', 'instrumentation developed', 'geostationary satellites']</t>
  </si>
  <si>
    <t>We consider the techniques and instrumentation developed at the Radiophysical Research Institute (NIRFI) for measuring mirror-antenna parameters using signals from extraterrestrial radio sources and geostationary satellites. The results of measuring the radiation patterns of several large-scale fully-rotatory radio telescopes in a wide dynamic range and of retrieving the amplitude and phase distributions on their apertures are presented.</t>
  </si>
  <si>
    <t>253-261</t>
  </si>
  <si>
    <t>57220594656;6506053980;6507252126;57203004549</t>
  </si>
  <si>
    <t>Kalinin, A. V.;Beagon, V. S.;Kislyakov, G. A.;Mal‚ÄôTsev, V. P.</t>
  </si>
  <si>
    <t>Kalinin A.V.</t>
  </si>
  <si>
    <t>Development of a radioastronomical correlation method for measuring mirror-antenna parameters&lt;sup&gt;‚àó&lt;/sup&gt;</t>
  </si>
  <si>
    <t>10.1023/A:1016379912578</t>
  </si>
  <si>
    <t>2-s2.0-85050198840</t>
  </si>
  <si>
    <t>['wide range', 'system power', 'system design', 'small mirror', 'permits one', 'performance requirements', 'optimal displacement', 'optical system', 'optical approximation', 'minimum main', 'lobe width', 'large mirror', 'given level', 'focal area', 'angular distribution']</t>
  </si>
  <si>
    <t>Some characteristics of Cassegrain optical systems, consisting of two spherical mirrors, are considered. Based on simulations in the geometric-optical approximation for a wide range of parameters, we find the relationship between the geometry of an optical system with an extended thermal receiver and the main-lobe width of the angular distribution of the system power. This permits one to optimize the system design on the basis of its performance requirements. We determine the optimal displacement of the small mirror from the quasi-focal area of the large mirror, ensuring the minimum main-lobe width in terms of a given level and a given dissipation factor.</t>
  </si>
  <si>
    <t>269-279</t>
  </si>
  <si>
    <t>120983835;120983835</t>
  </si>
  <si>
    <t>7005593532;6701413957</t>
  </si>
  <si>
    <t>Orlov, I. Ya;Khrulev, A. E.</t>
  </si>
  <si>
    <t>Nizhni Novgorod</t>
  </si>
  <si>
    <t>ate University</t>
  </si>
  <si>
    <t>Orlov I.</t>
  </si>
  <si>
    <t>Directivity of a spherical two-mirror antenna with an extended infrared receiver</t>
  </si>
  <si>
    <t>10.1023/A:1016306013487</t>
  </si>
  <si>
    <t>2-s2.0-85050214017</t>
  </si>
  <si>
    <t>['vsat footprint', 'time transmission', 'time transfer', 'starband 2', 'small profile', 'science dictates', 'require receivers', 'remote systems', 'remote sites', 'remote receiver', 'remote infrastructure', 'remote antenna', 'quality checked', 'negatives include', 'near real', 'nanometrics hub', 'mean 1', 'maximum latency', 'gps data', 'future large', 'differential corrections', 'data hub', 'country basis', 'communications infrastructure', 'boulder facility', 'bandwidth allocation', 'band systems', '7 kbps', '2001 ),']</t>
  </si>
  <si>
    <t>Bandwidth Allocation | Communication Solution | Differential Correction | Power Draw | Remote System</t>
  </si>
  <si>
    <t>The University NAVSTAR Consortium (UNAVCO) Boulder Facility is assessing Very Small Aperture Terminal (VSAT) technology for near real-time transmission of GPS data from a remote receiver to a central processing facility. The study is motivated by the need for a robust, cost-effective data communications solutions to transfer GPS data from remote sites where no other communication alternatives exist. Future large-scale plate boundary deformation initiatives using spatially dense networks of GPS will require receivers to be located where the science dictates, and not the power or communications infrastructure. For other applications, such as determining rapid GPS orbits and time transfer, there is a push toward reducing the latency in GPS data used to produce GPS data products and differential corrections (Talaya &amp; Bosch, 1999; Jackson, Meertens, &amp; Rocken, 2000; Muellerschoen, Bar-Sever, Bertiger, &amp; Stowers, 2001), and to support upcoming Low Earth Orbiting (LEO) missions requiring low latency, 1-s GPS data. In this paper we evaluate two Ku-band systems, the Nanometrics Libra VSAT and the StarBand 2-way satellite Internet VSAT. The Nanometrics system test results show that continuous, 1-s GPS data can be streamed from multiple remote stations within the VSAT footprint, quality checked, and delivered for processing with a &lt;2.5-s latency (mean 1.2 s) and a 99.8% reliability. Benefits of the Nanometrics system include global coverage, control of bandwidth allocation and data hub, and the low power draw of the system. Negatives include the cost of hub and remote infrastructure and the need to negotiate landing rights issues on a country-by-country basis. The UNAVCO Facility currently operates a Nanometrics hub and three remote VSAT systems. The StarBand system showed 98.9% reliability with a maximum latency of 10.2 s (mean latency 1.7 s) for 1-Hz GPS data and an average uplink speed of 31.7 kbps. Benefits of the StarBand system include the cost and small profile of the remote antenna. Negatives include coverage limited to coterminous United States and the high power draw of remote systems. ¬© 2002 Wiley Periodicals, Inc.</t>
  </si>
  <si>
    <t>60075832;60075832;60075832;60075832;60075832;60015590</t>
  </si>
  <si>
    <t>55277483700;57224801168;6504689750;57214603323;57214595871;7006367091</t>
  </si>
  <si>
    <t>Jackson, Michael E.;Meertens, Chuck;Ruud, Oivind;Reeder, Spencer;Gallaher, Warren;Rocken, Chris</t>
  </si>
  <si>
    <t>Boulder;Boulder</t>
  </si>
  <si>
    <t>UNAVCO Inc.;University Corporation for Atmospheric Research</t>
  </si>
  <si>
    <t>60075832;60015590</t>
  </si>
  <si>
    <t>Jackson M.E.</t>
  </si>
  <si>
    <t>Real-Time GPS Data Transmission Using VSAT Technology</t>
  </si>
  <si>
    <t>10.1007/PL00012908</t>
  </si>
  <si>
    <t>2-s2.0-85053698040</t>
  </si>
  <si>
    <t>['uses shifted', 'shannon sampling', 'new approach', 'finite spectrum', 'atomic functions']</t>
  </si>
  <si>
    <t>A new approximation method for functions with a finite spectrum that uses shifted and contracted Fourier transforms of atomic functions is proposed and substantiated. An analog of the Kotel'nikov (Shannon sampling) theorem is proven. Application of the new approach to antenna synthesis problems is exemplified.</t>
  </si>
  <si>
    <t>413-420</t>
  </si>
  <si>
    <t>Zelkin E.</t>
  </si>
  <si>
    <t>Interpolation of signals with a finite spectrum by fourier transforms of atomic functions and application of this interpolation to antenna synthesis problems</t>
  </si>
  <si>
    <t>2-s2.0-9144275080</t>
  </si>
  <si>
    <t>['thereby giving', 'stirrer positions', 'samples gives', 'reverberation chambers', 'reverberation chamber', 'report presents', 'measured value', 'measured data', 'larger number', 'independent samples', 'chamber design', 'better understanding', 'better accuracy']</t>
  </si>
  <si>
    <t>Mode stirred chamber | Mode stirring | Multimode chamber | Reverberation chamber</t>
  </si>
  <si>
    <t>Antenna efficiency measurements in reverberation chambers are done by averaging a number of sampled power levels, measured while the mode stirrer rotates. The number of independent samples is the number of stirrer positions that give uncorrelated fields in the chamber, and thereby uncorrelated power levels. A larger number of samples gives a better accuracy of the measured value. This report presents a proposed theoretical model for the number of independent samples of a reverberation chamber, thereby giving a better understanding of how to optimize a chamber design. Measured data from chambers with three different types of stirrers are compared with the use of the model.</t>
  </si>
  <si>
    <t>25-28</t>
  </si>
  <si>
    <t>Hallbjrner, Paul</t>
  </si>
  <si>
    <t>Hallbjrner P.</t>
  </si>
  <si>
    <t>A model for the number of independent samples in reverberation chambers</t>
  </si>
  <si>
    <t>10.1002/mop.10220</t>
  </si>
  <si>
    <t>2-s2.0-0037023283</t>
  </si>
  <si>
    <t>['radiation pattern', 'polarization mismatch', 'mitigation techniques', 'coupling level', 'arrangement gives', 'antenna performances', 'also considered']</t>
  </si>
  <si>
    <t>Coupling | Electromagnetic compatibility | Radiation pattern | Slanted antenna</t>
  </si>
  <si>
    <t>In this article, mitigation techniques for antenna coupling levels are introduced. Each antenna is slanted for the polarization mismatch. This reduces the coupling level between co-frequency band antennas. Antenna radiation patterns are also considered as a parameter of antenna performances. In all, 30 antenna arrangements are analyzed. Each arrangement gives its coupling level and radiation pattern. With these parameters, one can be determine which arrangement is better from electromagnetic compatibility point of view.</t>
  </si>
  <si>
    <t>37-40</t>
  </si>
  <si>
    <t>60032330;60032330;60032330;60032330</t>
  </si>
  <si>
    <t>23103389500;56175671900;57214383925;57188926977</t>
  </si>
  <si>
    <t>Lee, Sung Shin;Park, Hae Sung;Bang, Jin Gyu;Kim, Hyo Tae</t>
  </si>
  <si>
    <t>Pohang</t>
  </si>
  <si>
    <t>Pohang University of Science and Technology</t>
  </si>
  <si>
    <t>Lee S.S.</t>
  </si>
  <si>
    <t>Coupling reduction between slanted shipboard antennas</t>
  </si>
  <si>
    <t>10.1002/mop.10224</t>
  </si>
  <si>
    <t>2-s2.0-0037023284</t>
  </si>
  <si>
    <t>['vswr ratio', 'stacked ssfip', 'radiation patterns', 'proper choice', 'center frequency', 'c band', 'beam pointing', 'array configuration', '3 ghz', '15 db', '10 ¬∞']</t>
  </si>
  <si>
    <t>Array antenna | Synthetic aperture radar | Wideband antenna</t>
  </si>
  <si>
    <t>The design and development of a wideband dual polarized planar array antenna of 3 √ó 6 elements in C band is presented. The center frequency is 5.3 GHz. The single radiating element used in the array configuration is of stacked SSFIP. The antenna has been developed for beam pointing of 10¬∞ and side-lobe level better than -15 dB by proper choice of the complex excitation coefficients. The array antenna offers a bandwidth of 20% for a VSWR ratio of 2:1. The measured S parameters and radiation patterns are presented.</t>
  </si>
  <si>
    <t>52-54</t>
  </si>
  <si>
    <t>7103158845;20436377000;55491661500</t>
  </si>
  <si>
    <t>Chakrabarty, S. B.;Khanna, Mohit;Sharma, S. B.</t>
  </si>
  <si>
    <t>Wideband planar array antenna in C band for synthetic aperture radar applications</t>
  </si>
  <si>
    <t>10.1002/mop.10229</t>
  </si>
  <si>
    <t>2-s2.0-0037023289</t>
  </si>
  <si>
    <t>['nonradiating edges', 'input impedance', 'good agreement', 'form expressions', 'coaxial line']</t>
  </si>
  <si>
    <t>Antennas (microstrip) | Coastal connector | Input impedance</t>
  </si>
  <si>
    <t>Closed-form expressions for the input impedance of half-wavelength rectangular microstrip antennas fed by a coaxial line at any point on any one of the nonradiating edges and open-circuited at the ends are derived. Good agreement between computed and measured data obtained.</t>
  </si>
  <si>
    <t>28-31</t>
  </si>
  <si>
    <t>100344020;100344020;100344020;100344020;100344020;100344020;100344020;100344020;100344020;100344020</t>
  </si>
  <si>
    <t>7103049742;24829362000;55470758300;57213326770;57197126496;6505828063;7101970416;57204631958;57213545887;35106843800</t>
  </si>
  <si>
    <t>Kundu, T. R.;Kar, R.;Chatterjee, S.;Hazra, N.;Chakraborty, H.;Kesh, A.;Chakraborty, J.;Sengupta, T.;Roy, S.;Bhattacharjee, A. K.</t>
  </si>
  <si>
    <t>Durgapur</t>
  </si>
  <si>
    <t>R.E. College</t>
  </si>
  <si>
    <t>Kundu T.R.</t>
  </si>
  <si>
    <t>Input impedance of rectangular microstrip antennas on nonradiating edges</t>
  </si>
  <si>
    <t>10.1002/mop.10221</t>
  </si>
  <si>
    <t>2-s2.0-0037023291</t>
  </si>
  <si>
    <t>['tlm analysis', 'switching capabilities', 'reasonably predicted', 'n diodes', 'letter points', 'inadequate values', 'dc consumption', 'bias current', 'antenna gain', 'also shown']</t>
  </si>
  <si>
    <t>Active antenna | p-i-n diodes | Radiation efficiency | TLM modeling</t>
  </si>
  <si>
    <t>This Letter points out the drop in radiation efficiency observed in active microstrip antennas with switching capabilities for inadequate values of the bias current. For a frequency agile antenna based on p-i-n diodes, a trade-off between the dc consumption of the diodes and the antenna gain is demonstrated. It is also shown that this type of integrated active antenna can be reasonably predicted by a simple resistor model of the diode in a TLM analysis.</t>
  </si>
  <si>
    <t>60110755;60110755;60110755</t>
  </si>
  <si>
    <t>7003360986;6701613741;35571525300</t>
  </si>
  <si>
    <t>Laheurte, J. M.;Tosi, H.;Dubard, J. L.</t>
  </si>
  <si>
    <t>Laheurte J.M.</t>
  </si>
  <si>
    <t>Microstrip antenna controlled by p-i-n diodes: Influence of the bias current on the antenna efficiency</t>
  </si>
  <si>
    <t>10.1002/mop.10226</t>
  </si>
  <si>
    <t>2-s2.0-0037023310</t>
  </si>
  <si>
    <t>['tilt angle', 'new strategy', 'main lobe', 'lobe levels', 'lobe level', 'genetic algorithm', 'article describes']</t>
  </si>
  <si>
    <t>Array antennas | Genetic algorithm | Microwave antennas</t>
  </si>
  <si>
    <t>This article describes a new strategy for controlling the tilt angle and side-lobe level of linear array antennas by using a genetic algorithm. A very simple fitness function for controlling the performance of the array was constructed and is suggested. Simulations show excellent results for directing the main lobe and side-lobe levels.</t>
  </si>
  <si>
    <t>60015043;60015043;60015043</t>
  </si>
  <si>
    <t>6508224982;6602445881;6602432734</t>
  </si>
  <si>
    <t>Mognon, Vilson Rodrigo;Artuzi, Wilson Arnaldo;Descardeci, Jose Ricardo</t>
  </si>
  <si>
    <t>Curitiba</t>
  </si>
  <si>
    <t>Universidade Federal do Parana</t>
  </si>
  <si>
    <t>Mognon V.</t>
  </si>
  <si>
    <t>Tilt angle and side-lobe level control of microwave array antennas</t>
  </si>
  <si>
    <t>10.1002/mop.10215</t>
  </si>
  <si>
    <t>2-s2.0-0037023312</t>
  </si>
  <si>
    <t>['widebeam leds', 'plastic optical', 'novel method', 'lagrange principle', 'fiber coupling']</t>
  </si>
  <si>
    <t>LED | Lens antenna | Light coupling | Plastical fiber</t>
  </si>
  <si>
    <t>The Helmholtz-Lagrange principle is applied to compare two methods of plastic optical-fiber coupling from widebeam LEDs. A novel method of improvements is analyzed.</t>
  </si>
  <si>
    <t>60023643;60023643;60023643</t>
  </si>
  <si>
    <t>7006094772;23102593100;57198906624</t>
  </si>
  <si>
    <t>Lazarus, M. J.;Ellarby, V.;Campbell, D.</t>
  </si>
  <si>
    <t>Lazarus M.</t>
  </si>
  <si>
    <t>Enhanced coupling of light emitters to plastic optical fiber with the use of bulb-lens antenna systems</t>
  </si>
  <si>
    <t>10.1002/mop.10213</t>
  </si>
  <si>
    <t>2-s2.0-0037023320</t>
  </si>
  <si>
    <t>['varied proportionally', 'suppressing ripples', 'stopband performance', 'stopband bandwidths', 'patterned pbg', 'novel configuration', 'nonuniform dimensions', 'letter suggests', 'dispersion characteristics', 'chebyshev distribution', 'broadband passband']</t>
  </si>
  <si>
    <t>Chebyshev distribution | Circular PBG | Filters | Microstriplines | Photonic band gap | Ripples | Stopband</t>
  </si>
  <si>
    <t>Conventional uniform circular-patterned photonic band gaps (PBGs) have constraints in the broadband passband and stopband performance because of the high ripple heights in S parameters. This Letter suggests a novel configuration with nonuniform dimensions of circular-patterned PBG to improve both pass- and stopband bandwidths and the ripples. The dimensions of the circles are varied proportionally to the relative Chebyshev amplitudes of a 10-element PBG array, and the dispersion characteristics are analyzed. It is seen that the Chebyshev distribution of the circular-patterned PBG line produces excellent performance by suppressing ripples and yielding better selectivity at cut-offs.</t>
  </si>
  <si>
    <t>Karmakar, Nemai C.</t>
  </si>
  <si>
    <t>Improved performance of photonic band-gap microstripline structures with the use of Chebyshev distributions</t>
  </si>
  <si>
    <t>10.1002/mop.10212</t>
  </si>
  <si>
    <t>2-s2.0-0037023327</t>
  </si>
  <si>
    <t>['wave models', 'small patch', 'radiating patch', 'original antenna', 'network model', 'ground plane', 'formulas necessary', 'existing structure', 'easily implemented', 'easily designed', 'capacitive coupling']</t>
  </si>
  <si>
    <t>Capacitive feeding | Circuit model | Microstrip antennas | Network model</t>
  </si>
  <si>
    <t>A network model is presented for the inverse capacitively fed microstrip antenna, consisting of a ground plane, a radiating patch, and a small patch on top, fed by a probe that penetrates the radiating patch. This structure has the advantage that the capacitor can be easily designed and mounted on an existing structure a posteriori. Based on the characteristics of the original antenna, capacitive coupling between the patches allows matching of this antenna. The network model gives full physical insight, is easily implemented, and allows a much faster design than full-wave models. All formulas necessary to use the model in practice are provided.</t>
  </si>
  <si>
    <t>16-19</t>
  </si>
  <si>
    <t>Vandenbosch, Guy A.E.</t>
  </si>
  <si>
    <t>Vandenbosch G.</t>
  </si>
  <si>
    <t>Network model for the inverse capacitively fed microstrip element</t>
  </si>
  <si>
    <t>10.1002/mop.10217</t>
  </si>
  <si>
    <t>2-s2.0-0037023339</t>
  </si>
  <si>
    <t>['vertical frills', 'variational formulation', 'succinct method', 'simple formulas', 'input admittances', 'fringe capacitances', 'frill widths', 'fed antennas', 'also provided', 'accurate calculation']</t>
  </si>
  <si>
    <t>Antenna admittance | Fringe capacitance | Magnetic frill</t>
  </si>
  <si>
    <t>A succinct method is proposed for deriving spectral representation of the fringe capacitances of horizontal and vertical frills. The approach enables fast and accurate calculation of the input admittances of coaxial-fed antennas. The importance of the fringe capacitance calculation for magnetic frill sources is demonstrated by a variational formulation. Simple formulas are also provided for extracting fringe capacitances of frills with different wire radii and frill widths.</t>
  </si>
  <si>
    <t>7202973734;26643168800</t>
  </si>
  <si>
    <t>Chao, Hsueh Yung;Chew, Weng Cho</t>
  </si>
  <si>
    <t>Quasi-static analysis of fringe capacitances for horizontal and vertical annular frills</t>
  </si>
  <si>
    <t>10.1002/mop.10232</t>
  </si>
  <si>
    <t>2-s2.0-0037023342</t>
  </si>
  <si>
    <t>['wireless transceiver', 'results show', 'novel concept', 'n dual', 'experimentally studied', 'chip solution', '45 ghz', '0 dbi']</t>
  </si>
  <si>
    <t>Ceramic package antenna | RF CMOS | Wireless transceivers</t>
  </si>
  <si>
    <t>A novel concept for implementing an antenna on an integrated circuit package is proposed for the single-chip solution of a wireless transceiver with the use of deep submicron CMOS technology. The prototype antenna printed on a 40-p-i-n dual-in-line cofired laminated ceramic package is experimentally studied at 3.45 GHz. The results show that the antenna has achieved a bandwidth of 25.1% and a gain of -2.0 dBi.</t>
  </si>
  <si>
    <t>14-16</t>
  </si>
  <si>
    <t>33167854700;35091107300</t>
  </si>
  <si>
    <t>Zhang, Y. P.;Do, M. A.</t>
  </si>
  <si>
    <t>Cofired laminated ceramic package antenna for single-chip wireless transceivers</t>
  </si>
  <si>
    <t>10.1002/mop.10216</t>
  </si>
  <si>
    <t>2-s2.0-0037023372</t>
  </si>
  <si>
    <t>['superstrate permittivity', 'mutual coupling', 'flat structures', 'cylindrical superstrate', 'curvature effects', 'conformal fdtd', 'antennas mounted', 'also shown', 'also applied']</t>
  </si>
  <si>
    <t>Conformal FDTD | Cylindrical-rectangular microstrip patch antenna | Mutual coupling</t>
  </si>
  <si>
    <t>The mutual coupling between cylindrical-rectangular microstrip patch antennas with a cylindrical superstrate is analyzed with the use of the conformal FDTD (CFDTD) method. The method is also applied to antennas mounted on flat structures for comparison. The effects of superstrate permittivity and thickness on the mutual coupling between cylindrical-rectangular microstrip patch antennas are presented. Curvature effects on the mutual coupling are also shown.</t>
  </si>
  <si>
    <t>64-68</t>
  </si>
  <si>
    <t>60013866;60003780;60013866;60013866;60073747;60013866;60013866;60013866</t>
  </si>
  <si>
    <t>56124682600;7102897433;7202457959;36488212100;55706795900;7601459018;56799189000;23060849600</t>
  </si>
  <si>
    <t>Lee, Byungje;Byun, Joonho;Kang, Gi Cho;Lee, Hark Yong;Lee, Ho Joon;Lee, Jong Chul;Kim, Jong Heon;Kim, Nam Young</t>
  </si>
  <si>
    <t>Seongnam;Seoul;Suwon</t>
  </si>
  <si>
    <t>Korea Electronics Technology Institute;Kwangwoon University;Samsung Electronics Co. Ltd.</t>
  </si>
  <si>
    <t>60073747;60013866;60003780</t>
  </si>
  <si>
    <t>Lee B.</t>
  </si>
  <si>
    <t>Dielectric cover effect on mutual coupling between cylindrical-rectangular microstrip patch elements with the use of the conformal FDTD method</t>
  </si>
  <si>
    <t>10.1002/mop.10233</t>
  </si>
  <si>
    <t>2-s2.0-0037023373</t>
  </si>
  <si>
    <t>['weight vector', 'sas ).', 'quantization bits', 'problems considered', 'problems arising', 'letter addresses', 'angle spread']</t>
  </si>
  <si>
    <t>Array antenna | Smart antenna | Wireless communications</t>
  </si>
  <si>
    <t>This Letter addresses some problems arising in smart antenna systems (SAS). The problems considered in this Letter are (1) the criterion of computing the weight vector, (2) the number of quantization bits for the weight vector, (3) the selection of the reference antenna element, and (4) what happens in the angle spread.</t>
  </si>
  <si>
    <t>31-34</t>
  </si>
  <si>
    <t>60024872;60024872;60012704;60024872;60024872</t>
  </si>
  <si>
    <t>7102695583;55413900600;7402755121;7410128245;56535582400</t>
  </si>
  <si>
    <t>Im, Heung Jae;Choi, Seungwon;Choi, Byungcho;Kim, Hyeongdong;Choi, Jaehoon</t>
  </si>
  <si>
    <t>Hanyang University;Kyungpook National University</t>
  </si>
  <si>
    <t>60024872;60012704</t>
  </si>
  <si>
    <t>Im H.</t>
  </si>
  <si>
    <t>A survey of essential problems in the design of smart antenna system</t>
  </si>
  <si>
    <t>10.1002/mop.10222</t>
  </si>
  <si>
    <t>2-s2.0-0037023374</t>
  </si>
  <si>
    <t>['size object', 'results show', 'numerical study']</t>
  </si>
  <si>
    <t>Ground penetrating radar | Microwave radiometry | Mine detection | Thermal emission</t>
  </si>
  <si>
    <t>A numerical study of microwave thermal emission from a finite-size buried object is described. Results show that emission from a finite-size object can exhibit properties similar to emission from a layered (i.e., horizontally infinite) model of the object, including an oscillatory behavior versus frequency.</t>
  </si>
  <si>
    <t>6507790554;7406810927</t>
  </si>
  <si>
    <t>Ungan, Baran U.;Johnson, Joel T.</t>
  </si>
  <si>
    <t>Ungan B.</t>
  </si>
  <si>
    <t>A study of microwave thermal emission from a subsurface object</t>
  </si>
  <si>
    <t>10.1002/mop.10214</t>
  </si>
  <si>
    <t>2-s2.0-0037023376</t>
  </si>
  <si>
    <t>['wavelength structures', 'small distance', 'required bandwidths', 'proposed antenna', 'profile gsm', 'practical applications', 'phone antennas', 'pcs band', 'mobile phone', 'low profile', 'gsm band', 'ground plane', 'dcs band', 'compact size', '900 mhz', '6 mm', '5 mm', '3 mm', '25 mm', '1900 mhz']</t>
  </si>
  <si>
    <t>Folded planar monopole antennas | Mobile-phone antennas | Planar monopole antennas</t>
  </si>
  <si>
    <t>A planar monopole consisting of three branch strips and folded into a rectangular-box-like compact structure for very-low-profile GSM/DCS/PCS multiband mobile-phone antennas is presented. The three branch strips are designed to operate as quarter-wavelength structures at 900, 1800, and 1900 MHz, respectively, and the obtained impedance bandwidths cover the required bandwidths of the GSM band (890-960 MHz), the DCS band (1710-1880 MHz), and the PCS band (1850-1990 MHz). The proposed antenna has a compact size of 6.5 mm in height, 6 mm in width, and 25 mm in length, and can be mounted on top of a mobile phone with a small distance of 3 mm to the ground plane, resulting in a very low profile of 9.5 mm (less than 3% of the wavelength at 900 MHz) from ground for the proposed antenna in practical applications.</t>
  </si>
  <si>
    <t>7006192227;35460663000</t>
  </si>
  <si>
    <t>Teng, Pey Ling;Wong, Kin Lu</t>
  </si>
  <si>
    <t>Teng P.</t>
  </si>
  <si>
    <t>Planar monopole folded into a compact structure for very-low-profile multiband mobile-phone antenna</t>
  </si>
  <si>
    <t>10.1002/mop.10219</t>
  </si>
  <si>
    <t>2-s2.0-0037023377</t>
  </si>
  <si>
    <t>['worst case', 'test procedure', 'test method', 'results provide', 'real communications', 'near field', 'including pacemakers', 'highly reliable', 'high reliability', 'guidelines regarding', 'fundamental configuration', 'far field', 'evaluation tests', 'electromagnetic interference', 'electromagnetic effects', 'cellular phones', 'applied continuously', 'accurate results']</t>
  </si>
  <si>
    <t>Cellular phone | Electromagnetic interference | Electronic medical device</t>
  </si>
  <si>
    <t>A new testing method that can evaluate with high reliability the electromagnetic interference of cellular phones with electronic medical devices is proposed. In this test method, a standard dipole antenna or an actual cellular phone is used. Radio wave signals similar to those used in real communications are applied continuously or intermittently to electronic medical devices. In this way, the influence of both the far field and the near field can be evaluated in the worst case. The fundamental configuration, the test procedure, and the electromagnetic interference experienced by actual electronic medical devices are described. Evaluation tests of typical electronic medical devices including the implantable cardiac pacemakers are presented. In comparison with the existing test method of the IEC, highly reliable and accurate results are obtained. The present test method has been used for electromagnetic interference tests of various electronic medical devices, including pacemakers. The results provide a basis for the guidelines regarding the electromagnetic effects of cellular phones on electronic medical devices developed by the Electromagnetic Compatibility Conference (EMCC) Japan. ¬© 2001 Scripta Technica, Electron Comm Jpn Pt.</t>
  </si>
  <si>
    <t>60025555;60025555</t>
  </si>
  <si>
    <t>7102428761;6602815826</t>
  </si>
  <si>
    <t>Nojima, Toshio;Tarusawa, Yoshiaki</t>
  </si>
  <si>
    <t>Nojima T.</t>
  </si>
  <si>
    <t>A new EMI test method for electronic medical devices exposed to mobile radio wave</t>
  </si>
  <si>
    <t>10.1002/ecja.1085</t>
  </si>
  <si>
    <t>2-s2.0-0036193439</t>
  </si>
  <si>
    <t>['urban area', 'theoretical values', 'theoretical analysis', 'terminating sets', 'scale model', 'satisfactory agreement', 'practical 10', 'paying attention', 'paper carries', 'measured values', 'measured results', 'infinitesimal dipoles', 'ground surface', 'field experiment', 'communication cable', 'common mode', 'analysis specifically', 'analysis model']</t>
  </si>
  <si>
    <t>Cable | Common mode | Induced voltage | Reciprocity theorem</t>
  </si>
  <si>
    <t>With a view to estimating the induced voltage generated in a communication cable by incoming radio waves, this paper carries out an analysis specifically for the common mode and compares the results with the measured values. In the theoretical analysis, communication cables installed in an urban area are considered. An analysis model is introduced in which both ends of the cable are sloped down to the ground surface. In the analysis, the communication cable is treated as the sum of infinitesimal dipoles. From a comparison of the theoretical and measured results, the usefulness of the proposed analysis method is discussed. First, an experiment on a conducting ground plane with a scale model is carded out. Satisfactory agreement with the theoretical values is demonstrated. Next, a field experiment is carried out by using a practical 10-pair communication cable and terminating sets. As a result, it is found that an evaluation of the induced voltage generated in the cable is possible by paying attention to the settings of various parameters used in the analysis, although quantitative agreement is not reached. ¬© 2001 Scripta Technica, Electron. Comm. Jpn. Pt.</t>
  </si>
  <si>
    <t>60002561;60002561;60002561;105314924</t>
  </si>
  <si>
    <t>6506727010;7202911327;35554356600;8723316600</t>
  </si>
  <si>
    <t>Nobesawa, Masaru;Tamaki, Kosei;Hasebe, Nozomu;Yokoyama, Itsuro</t>
  </si>
  <si>
    <t>Nihon University;Taiko Electric Works, Ltd.</t>
  </si>
  <si>
    <t>60002561;105314924</t>
  </si>
  <si>
    <t>Nobesawa M.</t>
  </si>
  <si>
    <t>Induced voltage on a communication cable caused by incoming radio waves</t>
  </si>
  <si>
    <t>10.1002/ecja.1086</t>
  </si>
  <si>
    <t>2-s2.0-0036195593</t>
  </si>
  <si>
    <t>['window function', 'theoretically shown', 'standard l', 'reflection sources', 'reflection characteristics', 'reflected waves', 'reflected wave', 'radiation pattern', 'radiation characteristics', 'proposed method', 'precision measurement', 'measurement distance', 'gating process', 'fourier transform', 'fourier spectrum', 'estimated individually', 'computer simulation', 'band horn', 'antenna measurement', 'ambient environment']</t>
  </si>
  <si>
    <t>Gating | Inverse Fourier transform | Measurement method | Radiation pattern | Reflected wave | Wave source estimation | Window function</t>
  </si>
  <si>
    <t>In order to carry out high-precision measurement of the radiation characteristics of antennas and to evaluate the reflection characteristics of microwave anechoic chamber used for antenna measurement, it is important to recognize the location and intensity of the unwanted reflection sources caused by the ambient environment. In this paper, the radiation pattern measurement proposed by the authors is applied for estimating the location of the reflection sources and their effects on the radiation pattern. In the proposed radiation pattern measurement method, the reflected waves are eliminated by the Fourier transform of the measured reflected electric field data obtained on varying the measurement distance. First, a method for estimating the locations of the reflected wave sources and their effects is theoretically shown from the radiation pattern of the reflected wave. This pattern is obtained after the direct radiation pattern obtained from the radiation pattern with the reflected wave suppressed is eliminated from the measured radiation pattern. From a verification experiment using a standard L-band horn, the effectiveness of the method is verified. Second, a window function is applied to the measurement distance range so that the sidelobes of the Fourier transform spectrum are reduced. From the radiation pattern of the reflected wave obtained by applying a gating process to this Fourier spectrum at each angle, the effect of several reflection sources is estimated individually. From the results of computer simulation, the effectiveness of the proposed method is verified. Further, the range of applicability of the method is discussed. ¬© 2001 Scripta Technica, Electron. Comm. Jpn. Pt.</t>
  </si>
  <si>
    <t>33-43</t>
  </si>
  <si>
    <t>60101699;60101699;60101699;60101699</t>
  </si>
  <si>
    <t>7202521324;7402423697;7403067757;7004304668</t>
  </si>
  <si>
    <t>Nishizawa, Kazushi;Konishi, Yoshihiko;Makino, Shigeru;Katagi, Takashi</t>
  </si>
  <si>
    <t>Nishizawa K.</t>
  </si>
  <si>
    <t>Detecting each position of residual reflections using a radiation pattern measurement method for eliminating reflections by distance changing technique</t>
  </si>
  <si>
    <t>10.1002/ecja.1088</t>
  </si>
  <si>
    <t>2-s2.0-0036195821</t>
  </si>
  <si>
    <t>['waves may', 'wavelength quasi', 'unstable growth', 'total mass', 'supermassive star', 'scale factor', 'rest mass', 'radial instability', 'promising source', 'periodic waves', 'particularly challenging', 'normal ringing', 'newtonian approximation', 'nearly proportional', 'mode formation', 'matter falling', 'large variation', 'integrations terminate', 'hydrodynamic simulation', 'gravitational collapse', 'general relativity', 'dynamic instability', 'critical value', 'coherent nature', 'central core', 'bars prior', 'appreciable quasi', 'also expect']</t>
  </si>
  <si>
    <t>Gravitation | Gravitational waves | Hydrodynamics | Instabilities | Relativity | Stars: rotation</t>
  </si>
  <si>
    <t>We study the gravitational collapse of a rotating supermassive star by means of a (3 + 1) hydrodynamic simulation in a post-Newtonian approximation of general relativity. This problem is particularly challenging because of the vast dynamic range in space that must be covered in the course of collapse. We evolve a uniformly rotating supermassive star from the onset of radial instability at Rp/M = 411, where Rp is the proper polar radius of the star and M is the total mass-energy, to the point at which the post-Newtonian approximation breaks down. We introduce a scale factor and a "comoving" coordinate to handle the large variation in radius during the collapse (8 ‚â≤ Rp/M0 ‚â≤ 411, where M 0 is the rest mass) and focus on the central core of the supermassive star. Since T/W, the ratio of the rotational kinetic energy to the gravitational binding energy, is nearly proportional to 1/Rp for an n = 3 polytropic star throughout the collapse, the imploding star may ultimately exceed the critical value of T/ W for dynamic instability to bar-mode formation. Analytic estimates suggest that this should occur near Rp/M ‚àº 12, at which point T/W ‚àº 0.27. For stars rotating uniformly at the onset of collapse, however, we do not find any unstable growth of bars prior to the termination of our simulation at Rp/M 0 ‚àº 8. We do find that the collapse is likely to form a supermassive black hole coherently, with almost all of the matter falling into the hole, leaving very little ejected matter to form a disk. In the absence of nonaxisymmetric bar formation, the collapse of a uniformly rotating supermassive star does not lead to appreciable quasi-periodic gravitational wave emission by the time our integrations terminate. The coherent nature of the implosion, however, suggests that rotating supermassive star collapse will be a promising source of gravitational wave bursts. We also expect that, following black hole formation, long-wavelength quasi-periodic waves will result from quasi-normal ringing. These waves may be detectable by the Laser Interferometer Space Antenna.</t>
  </si>
  <si>
    <t>349-361</t>
  </si>
  <si>
    <t>60000745;60000745-60000144;60000745;60025272</t>
  </si>
  <si>
    <t>7006135259;7004843724;35354904500;35353906100</t>
  </si>
  <si>
    <t>Saijo, Motoyuki;Baumgarte, Thomas W.;Shapiro, Stuart L.;Shibata, Masaru</t>
  </si>
  <si>
    <t>Tokyo;Urbana;Brunswick</t>
  </si>
  <si>
    <t>The University of Tokyo;University of Illinois Urbana-Champaign;Bowdoin College</t>
  </si>
  <si>
    <t>60025272;60000745;60000144</t>
  </si>
  <si>
    <t>Saijo M.</t>
  </si>
  <si>
    <t>Collapse of a rotating supermassive star to a supermassive black hole: Post-Newtonian simulations</t>
  </si>
  <si>
    <t>10.1086/339268</t>
  </si>
  <si>
    <t>2-s2.0-0012345292</t>
  </si>
  <si>
    <t>Eunice Kennedy Shriver National Institute of Child Health and Human Development</t>
  </si>
  <si>
    <t>R01HD029594</t>
  </si>
  <si>
    <t>NICHD</t>
  </si>
  <si>
    <t>['two orthologs', 'tribolium castaneum', 'transcription unit', 'single cluster', 'region containing', 'proper development', 'hox genes', 'fushi tarazu', 'encoding genes', 'drosophila counterpart', 'anterior thorax', 'additional genes']</t>
  </si>
  <si>
    <t>The homeotic selector genes of the red flour beetle, Tribolium castaneum, are located in a single cluster. We have sequenced the region containing the homeotic selector genes required for proper development of the head and anterior thorax, which is the counterpart of the ANTC in Drosophila. This 280-kb interval contains eight homeodomain-encoding genes, including single orthologs of the Drosophila genes labial, proboscipedia, Deformed, Sex combs reduced, fushi tarazu, and Antennapedia, as well as two orthologs of zerkn√ºllt. These genes are all oriented in the same direction, as are the Hox genes of amphioxus, mice, and humans. Although each transcription unit is similar to its Drosophila counterpart in size, the Tribolium genes contain fewer introns (with the exception of the two zerkn√ºllt genes), produce shorter mRNAs, and encode smaller proteins. Unlike the ANTC, this region of the Tribolium HOMC contains no additional genes.</t>
  </si>
  <si>
    <t>1067-1074</t>
  </si>
  <si>
    <t>Genetics</t>
  </si>
  <si>
    <t>60000689;60000689;60000689;60000689;60009254;60009254;60000689</t>
  </si>
  <si>
    <t>7501419302;7005343645;6506079164;57225847183;7202616390;57210604225;7003910465</t>
  </si>
  <si>
    <t>Brown, Susan J.;Fellers, John P.;Shippy, Teresa D.;Richardson, Elizabeth A.;Maxwell, Mark;Stuart, Jeffery J.;Denell, Robin E.</t>
  </si>
  <si>
    <t>West Lafayette;Manhattan</t>
  </si>
  <si>
    <t>Purdue University;Kansas State University</t>
  </si>
  <si>
    <t>60009254;60000689</t>
  </si>
  <si>
    <t>Brown S.J.</t>
  </si>
  <si>
    <t>Sequence of the Tribolium castaneum homeotic complex: The region corresponding to the Drosophila melanogaster Antennapedia complex</t>
  </si>
  <si>
    <t>2-s2.0-0036199350</t>
  </si>
  <si>
    <t>['vermiform individuals', 'tentaculate forms', 'swash zone', 'suprabenthic community', 'suctorian epibiont', 'significant correlation', 'samples containing', 'river bidasoa', 'resistant stage', 'penian lobes', 'maturity state', 'important components', 'hendaye beach', 'genus ophryodendron', 'generally located', 'data showed', 'basal area', 'atlantic ocean', 'age group', 'abdominal segments']</t>
  </si>
  <si>
    <t>The Schistomysis parkeri population is one of the most important components of the suprabenthic community of the 'swash zone' at Hendaye Beach (Bay of Biscay, Atlantic Ocean, France), near the mouth of the River Bidasoa. In samples containing this mysid, a suctorian epibiont of the genus Ophryodendron was found, showing two types of forms: Tentaculate and vermiform and a resistant stage. The number and distribution of these epibionts on the surface of the mysid was analysed, taking into account the sex and age group of the crustacean. The data showed a significant correlation between the size and maturity state of the mysid, and the number of epibionts. The tentaculate forms were generally located on the uropods, penian lobes, abdominal segments, telson and eyes. The vermiform individuals were located on the bristles of the uropods, on the eyes, and on the basal area of the antennae and antennulae.</t>
  </si>
  <si>
    <t>505-513</t>
  </si>
  <si>
    <t>Journal of Natural History</t>
  </si>
  <si>
    <t>60027282;60027282</t>
  </si>
  <si>
    <t>7004274208;6506854360</t>
  </si>
  <si>
    <t>Fernandez-Leborans, Gregorio;Tato-Porto, Maria Luisa</t>
  </si>
  <si>
    <t>Universidad Complutense de Madrid</t>
  </si>
  <si>
    <t>Fernandez-Leborans G.</t>
  </si>
  <si>
    <t>Distribution of the protozoan epibiont Ophryodendron mysidacii (Ciliophora, Suctoria) on the mysid Schistomysis parkeri (Crustacea)</t>
  </si>
  <si>
    <t>10.1080/00222930010016761</t>
  </si>
  <si>
    <t>2-s2.0-0037051718</t>
  </si>
  <si>
    <t>['west china', 'special taxonomic', 'south yunnan', 'second genus', 'rostral apex', 'revised definition', 'phylogenetic interest', 'nov .,', 'nine species', 'many characters', 'longispinosa sp', 'lombokensis sp', 'lombok ).', 'latifrons sp', 'first time', 'aschei sp', 'antennal sensilla']</t>
  </si>
  <si>
    <t>Antennal sensilla | Asia | Delphacidae | Egg | New genus | New species | Pretarsus | Rostrum | Ultrastructure | Vizcayinae</t>
  </si>
  <si>
    <t>Neovizcaya sinica gen. and sp. nov., the second genus of the delphacid subfamily Vizcayinae, is described and illustrated from Yunnan, south-west China. A key to the nine species of Vizcaya (the other genus of the subfamily) is provided, including the following four new species, which are described and illustrated: V. aschei sp. nov. (south India), V. latifrons sp. nov. (Taiwan), V. longispinosa sp. nov. (south-west China: south Yunnan) and V. lombokensis sp. nov. (Indonesia: Lombok). The new genus Neovizcaya is of special taxonomic and phylogenetic interest as it differs from Vizcaya in many characters. Based on these differences and from studies of the antennal sensilla, a revised definition of the subfamily is given. Micrographs of the antennae, egg, rostral apex and pretarsus of the subfamily are provided for the first time.</t>
  </si>
  <si>
    <t>601-616</t>
  </si>
  <si>
    <t>Liang, Ai Ping</t>
  </si>
  <si>
    <t>Haidian</t>
  </si>
  <si>
    <t>Institute of Zoology Chinese Academy of Sciences</t>
  </si>
  <si>
    <t>Liang A.</t>
  </si>
  <si>
    <t>New taxa of Vizcayinae (Hemiptera: Auchenorrhyncha: Delphacidae), including a remarkable new genus from China</t>
  </si>
  <si>
    <t>10.1080/00222930110062327</t>
  </si>
  <si>
    <t>2-s2.0-0037051739</t>
  </si>
  <si>
    <t>['violet light', 'synechocystis sp', 'spectral region', 'rights reserved', 'psii showed', 'psii activity', 'psba transcription', 'psba gene', 'phycobilisome antenna', 'photosystem ii', 'photoinhibition creates', 'pcc 6803', 'orange region', 'minor peak', 'low activity', 'highest activity', 'green region', 'dependent turnover', 'dependent expression', 'd1 protein', 'action spectrum', 'action spectra']</t>
  </si>
  <si>
    <t>Cyanobacterium | D1 protein | Photoinhibition | Photosystem II | PsbA gene</t>
  </si>
  <si>
    <t>The photosystem II (PSII) reaction center protein D1 undergoes rapid light-dependent turnover, which is caused by photoinhibition. To identify the photoreceptor(s) involved in the light-dependent expression of the psbA gene encoding the D1 protein, we determined the action spectra of psbA transcription, PSII activity, photosynthesis and photoinhibition in Synechocystis sp. PCC 6803. In accordance with its phycobilisome antenna, PSII showed the highest activity in the spectral region from yellow to red and only low activity in the ultraviolet-A (UV-A) to green region. Photoinhibition, in turn, was fastest in UV-A to violet light and a minor peak was found in the orange region. The action spectrum of psbA transcription resembled closely that of photoinhibition, suggesting that photoinhibition creates a signal for up-regulation of the psbA gene. ¬© 2002 Federation of European Biochemical Societies. Published by Elsevier Science B.V. All rights reserved.</t>
  </si>
  <si>
    <t>167-171</t>
  </si>
  <si>
    <t>60006876;60006876;60006876;60006876;60006876</t>
  </si>
  <si>
    <t>6602938431;7004724561;6603731438;7005316480;7003513683</t>
  </si>
  <si>
    <t>Tyystj√§rvi, Taina;Tuominen, Ilona;Herranen, Mirkka;Aro, Eva Mari;Tyystj√§rvi, Esa</t>
  </si>
  <si>
    <t>Turku</t>
  </si>
  <si>
    <t>Turun yliopisto</t>
  </si>
  <si>
    <t>Tyystj√§rvi T.</t>
  </si>
  <si>
    <t>Action spectrum of psbA gene transcription is similar to that of photoinhibition in Synechocystis sp. PCC 6803</t>
  </si>
  <si>
    <t>S0014579302025371</t>
  </si>
  <si>
    <t>10.1016/S0014-5793(02)02537-1</t>
  </si>
  <si>
    <t>2-s2.0-0037051937</t>
  </si>
  <si>
    <t>['ring arrangement', 'matching technique', 'impedance match', 'excitation point']</t>
  </si>
  <si>
    <t>A ring arrangement of four wires near to the excitation point of a quadrifilar helix antenna can be used to achieve an impedance match. The matching technique is applicable to resonant, fractional turn antennas, and to shaped conical beam backfire mode antennas.</t>
  </si>
  <si>
    <t>353-354</t>
  </si>
  <si>
    <t>60086242;60086242</t>
  </si>
  <si>
    <t>57198367540;7007048290</t>
  </si>
  <si>
    <t>Notter, M.;Keen, K. M.</t>
  </si>
  <si>
    <t>Notter M.</t>
  </si>
  <si>
    <t>Impedance matching arrangement for quadrifilar helix antennas</t>
  </si>
  <si>
    <t>10.1049/el:20020275</t>
  </si>
  <si>
    <t>2-s2.0-0037061722</t>
  </si>
  <si>
    <t>['period array', 'measured results']</t>
  </si>
  <si>
    <t>A period array of grounded stacked ring elements is shown to provide a controllable reflection phase response which is determined by the ratio of their diameters. Simulated and measured results at X-band are used to demonstrate that this arrangement is suitable for broadband dual frequency reflectarray antennas.</t>
  </si>
  <si>
    <t>356-357</t>
  </si>
  <si>
    <t>60029738;60029738;60029738</t>
  </si>
  <si>
    <t>24483332300;7102125229;7102894931</t>
  </si>
  <si>
    <t>Misran, N.;Cahill, R.;Fusco, V. F.</t>
  </si>
  <si>
    <t>Belfast</t>
  </si>
  <si>
    <t>Queen's University Belfast</t>
  </si>
  <si>
    <t>Misran N.</t>
  </si>
  <si>
    <t>Reflection phase response of microstrip stacked ring elements</t>
  </si>
  <si>
    <t>10.1049/el:20020257</t>
  </si>
  <si>
    <t>2-s2.0-0037061735</t>
  </si>
  <si>
    <t>['wireless time', 'various origins', 'systems equipped', 'symbol interference', 'proposed scheme', 'numerical examples', 'novel scheme', 'multipath channel', 'mitigate interference', 'interference suppression', 'including inter', 'division multiple', 'channel interference']</t>
  </si>
  <si>
    <t>The issue of interference suppression is considered for wireless time-division multiple-access (TDMA) systems equipped with multiple receive antennas in frequency-selective fading channels. A novel scheme is presented to estimate the multipath channel, coherently demodulate information symbols, and meanwhile suppress radio interference. The proposed scheme is simple to implement and able to mitigate interference of various origins, including inter-symbol interference, co-channel interference and others. Numerical examples are presented to illustrate the performance of the proposed scheme.</t>
  </si>
  <si>
    <t>383-385</t>
  </si>
  <si>
    <t>60027392;60027392;60027392</t>
  </si>
  <si>
    <t>21743342100;55730852800;7403567421</t>
  </si>
  <si>
    <t>Li, Hongbin;Li, Ling;Yao, Yu Dong</t>
  </si>
  <si>
    <t>Hoboken</t>
  </si>
  <si>
    <t>Stevens Institute of Technology</t>
  </si>
  <si>
    <t>Channel estimation and interference suppression in frequency-selective fading channels</t>
  </si>
  <si>
    <t>10.1049/el:20020271</t>
  </si>
  <si>
    <t>2-s2.0-0037061744</t>
  </si>
  <si>
    <t>['problem formulation', 'appropriate choice']</t>
  </si>
  <si>
    <t>A framework for implementing model order techniques for periodic structure analysis is presented. Appropriate choice of the problem formulation, in combination with straightforward Pade approximations, permit the entire angular response to be extrapolated from the solution at a single aspect angle.</t>
  </si>
  <si>
    <t>357-358</t>
  </si>
  <si>
    <t>Davidovitz, M.</t>
  </si>
  <si>
    <t>Hanscom AFB</t>
  </si>
  <si>
    <t>Davidovitz M.</t>
  </si>
  <si>
    <t>Approach to model order reduction for angular response calculations in periodic structures</t>
  </si>
  <si>
    <t>10.1049/el:20020283</t>
  </si>
  <si>
    <t>2-s2.0-0037061749</t>
  </si>
  <si>
    <t>['wave antenna', 'steering leaky', 'steering antenna', 'phase constant', 'periodically loading', 'novel beam', 'mim capacitors', 'main beam', 'leaky line', 'electronic beam', 'altering direction', '4 ghz', '23 ¬∞']</t>
  </si>
  <si>
    <t>A novel beam-steering leaky-wave antenna that uses reactive loading capacitors along the leaky line is presented. The reactive loading varies the phase constant of the leaky line, altering direction of the main beam. A prototype was constructed and tested, demonstrating that a beam scanning angle of 23¬∞ is obtained by periodically loading the 0.06527 pF capacitors along the leaky line at 4 GHz. An electronic beam-steering antenna of scanning angle 13¬∞ was established by replacing the MIM capacitors with varactors.</t>
  </si>
  <si>
    <t>354-356</t>
  </si>
  <si>
    <t>24821448800;55412221300</t>
  </si>
  <si>
    <t>Chen, Chih Chiang;Tzuang, Ching Kuang C.</t>
  </si>
  <si>
    <t>Chen C.</t>
  </si>
  <si>
    <t>Phase-shifterless beam-steering micro-slotline antenna</t>
  </si>
  <si>
    <t>10.1049/el:20020249</t>
  </si>
  <si>
    <t>2-s2.0-0037061751</t>
  </si>
  <si>
    <t>['vertical coordinate', 'transition conditions', 'solution determines', 'scattered waves', 'results obtained', 'radiation pattern', 'lower half', 'linear maxwell', 'hankel transform', 'frequency domain', 'electromagnetic field', 'different complexities', 'considering initial', 'conductive media']</t>
  </si>
  <si>
    <t>The radiation pattern of a circular loop source of alternating current located in the lower half-space of two conductive media is considered. A solution of the linear Maxwell's equations in the frequency domain, using the Hankel transform to modified Helmholtz wave equations, was obtained. This leads to a system of ordinary differential equations with respect to the vertical coordinate, considering initial, boundary, and transition conditions. The solution determines the electromagnetic field in the conductive media which consists of primary and scattered waves. The results obtained from this paper can be used to evaluate numerical solutions of different complexities such as the underlying multilayered media. In addition, the derived formulation would be useful for interpreting airborne electromagnetic systems.</t>
  </si>
  <si>
    <t>29-37</t>
  </si>
  <si>
    <t>Canadian Journal of Physics</t>
  </si>
  <si>
    <t>Abo-Seida, Osama M.</t>
  </si>
  <si>
    <t>Kafr el-Sheikh</t>
  </si>
  <si>
    <t>Kafrelsheikh University</t>
  </si>
  <si>
    <t>Abo-Seida O.M.</t>
  </si>
  <si>
    <t>Electromagnetic fields of thin circular loop antenna of arbitrary radius</t>
  </si>
  <si>
    <t>10.1139/p01-127</t>
  </si>
  <si>
    <t>2-s2.0-57249114663</t>
  </si>
  <si>
    <t>['three constituents', 'small quantity', 'nigroaeneus antennae', 'methylheptanoic acid', 'female k', 'employing chiral', 'attracting secretion', 'abdominal sex']</t>
  </si>
  <si>
    <t>Dung beetle | EAD | Electroantennographic detection | Insect semiochemicals | Kheper nigroaeneus | Scarabaeinae | Sex attractant | Sex pheromone</t>
  </si>
  <si>
    <t>Using gas chromatography with flame ionization detection (FID) anal electroantennographic detection (EAD) in parallel, and employing chiral and achiral capillary columns, three constituents of the abdominal sex-attracting secretion of male Kheper nigroaeneus dung beetles were found to elicit reproducible EAD responses in male and female K. nigroaeneus antennae. One of these constituents is present in the secretion in such a small quantity that it could not be detected by FID, and it was not identified. The other constituents were identified as 3-methylindole (skatole) and (R)-(+)-3-methylheptanoic acid.</t>
  </si>
  <si>
    <t>35577693100;7102643847</t>
  </si>
  <si>
    <t>Burger, B. V.;Petersen, W. G.B.</t>
  </si>
  <si>
    <t>Burger B.</t>
  </si>
  <si>
    <t>Semiochemicals of the scarabaeinae: VI. Identification of EAD-active constituents of abdominal secretion of male dung beetle, Kheper nigroaeneus</t>
  </si>
  <si>
    <t>10.1023/A:1014583826875</t>
  </si>
  <si>
    <t>2-s2.0-0036009359</t>
  </si>
  <si>
    <t>['wide beamwidth', 'surrounding medium', 'surrogate landmines', 'rough surfaces', 'real shape', 'priori knowledge', 'previously obtained', 'precise characterization', 'noise reduction', 'new spatial', 'measurement errors', 'maximum height', 'maximum depth', 'made less', 'low gain', 'ingenious detection', 'ground interface', 'frequency gpr', 'focusing patterns', 'flat surface', 'dimensional space', 'continuous scatterers', 'compound surface', 'buried objects', 'background medium', 'antennas adopted', 'actual distribution', '5 cm', '2 cm']</t>
  </si>
  <si>
    <t>GPR | Local topography | Mine detection | Near-range scattering | Phase processing | Wide-beamwidth antennas</t>
  </si>
  <si>
    <t>A new multistatic phase-based GPR technique for precise characterization of rough surfaces in three-dimensional space and for ingenious detection of weak-contrast scattering objects buried beneath the air-ground interface is proposed. The technique has been tested by the data measured using wideband stepped-frequency GPR over the compound surface, which consists of flat surface, several small isolated areas of rough surfaces and areas with shallowly buried plastic objects as surrogate landmines. The maximum height of rough surfaces and the maximum depth of buried dielectric objects are made less than one practical range resolution cell. The buried objects have low dielectric contrast against their surrounding medium in the frequency range used in the measurements. The antennas adopted are broadband, have low gain and wide beamwidth. The results show good agreement with the actual distribution of the discrete scattering objects such as buried plastic M14 type mine (5 cm in diameter and 4.2 cm in height) and with the real shape of continuous scatterers (rough surfaces). Moreover a new spatial-based processing method is described for noise reduction and the measurement errors. The processed results show better accuracy and focusing patterns than those previously obtained. This technique neither requires a priori knowledge about the background medium nor needs any pure background measurement.¬© 2002 SPIE.</t>
  </si>
  <si>
    <t>662-668</t>
  </si>
  <si>
    <t>Near-range phase-based detection of small subsurface objects and characterization of local rough surfaces with bistatic wide-beamwidth antennas</t>
  </si>
  <si>
    <t>10.1117/12.462314</t>
  </si>
  <si>
    <t>2-s2.0-0036055343</t>
  </si>
  <si>
    <t>['test object', 'subtraction procedure', 'received signal', 'radar calibration', 'ground return', 'gpr system', 'gpr antenna', 'frequency radar', 'critical part', 'comparison still', 'clutter components', 'calibration position', 'antenna performance', 'antenna non', 'antenna modeling', 'antenna comparison']</t>
  </si>
  <si>
    <t>Calibration | Clutter | Ground penetrating radar | Step-frequency radar</t>
  </si>
  <si>
    <t>Antenna is considered to be the most critical part of any GPR system. Although a lot of work had been done in the field of antenna modeling and design, GPR antenna measurements and their comparison still do not have reliable methodological basis. This work is devoted to the comparison of performance of different GPR antennas used in step-frequency radar. To this end, we employed technique based on radar calibration and subtraction of a dominant response usually represented by the ground return. The residue is further transformed into synthetic range profile and serves as a measure of the antenna non-ideality. A metal sheet shifted from the calibration position has been used as a test object. In this case, subtraction of the dominant reflection leaves only clutter components in the received signal. Discrimination of small shallow underground object can also provide means for the antenna comparison. The more ideal is the GPR antenna, the more effective is the calibration/subtraction procedure. Hence, small shallow target can be detected or not depending on the antenna performance and this is demonstrated in several experimental examples.¬© 2002 SPIE.</t>
  </si>
  <si>
    <t>86-90</t>
  </si>
  <si>
    <t>7004553650;8342567800;7005441452</t>
  </si>
  <si>
    <t>Mikhnev, V.;Maksimovitch, Y.;Vainikainen, Pertti</t>
  </si>
  <si>
    <t>Mikhnev V.</t>
  </si>
  <si>
    <t>Analysis of antennas for step-frequency ground penetrating radar</t>
  </si>
  <si>
    <t>10.1117/12.462191</t>
  </si>
  <si>
    <t>2-s2.0-0036055972</t>
  </si>
  <si>
    <t>['work methodology', 'version 1', 'sterile material', 'rock massif', 'rock blocks', 'paper presents', 'great experience', 'gpr technique', 'governmental institutions', 'geophysical survey', 'fractures within', 'commercial demand', 'average depth', 'acquired data', '20 meters']</t>
  </si>
  <si>
    <t>1- GPR | 2- ornamental rock | 3- geophysics</t>
  </si>
  <si>
    <t>This paper presents a geophysical survey, which is being carried out with the use of the Ground Penetrating Radar (GPR) in an ornamental rock quarry located at Santo Ant√¥nio de P√°dua area, northwest of Rio de Janeiro State, Brazil. The quarry is settled in a milonitic rock belt. It is exploited the "olho de pombo" rock, which is in commercial demand, in Brazil and abroad. The purpose of the investigation is to test the applicability of the GPR technique in order to determine the thickness of the sterile material, and the fractures within the rock massif from where the rock blocks are taken. However it will be discussed the results of two radargrams obtained on the rock without altered cap rock The study is developed with the partnership of the Centro de Tecnologia (Mineral Technology Center CETEM), which has a great experience in deals with ornamental rock research. The acquired data were processed with the use of the software GRADIX¬Æ (version 1.11 - Interpex) in order to enhance the anomalies and the stratigraphy it was generated originated sections, with average depth of 20 meters. In the surveys it was utilized 100 MHz frequency antennae. It is intended to build a work methodology for the local mining operator in order to contribute to reduce the environmental impact problems, which in general occur within this kind of activity. It was possible to identify the fractures and also the weathering cover thickness. Presently, the requirements of governmental institutions, the environmental impact caused by ornamental rock mining, occupy increasing distinction within mineral exploiting industry. The survey presented higer quality results.¬© 2002 SPIE.</t>
  </si>
  <si>
    <t>60000036;60000036;60000036;60026134;60069640;</t>
  </si>
  <si>
    <t>6603756629;6701610370;6603765887;6603882725;6503922036;7102045675</t>
  </si>
  <si>
    <t>da Rocha, Paula L.Ferrucio;dos Anjos, Marcelo M.;De Abreu, Carlos J.;Lorenzo, Henrique;Caranassos, Adriano;Marques, Rinaldo</t>
  </si>
  <si>
    <t>Brazil;Spain;Brazil</t>
  </si>
  <si>
    <t>Rio de Janeiro;Vigo;Rio de Janeiro</t>
  </si>
  <si>
    <t>Centro de Tecnologia Mineral, Rio de Janeiro;Universidade de Vigo;Universidade Federal do Rio de Janeiro</t>
  </si>
  <si>
    <t>60069640;60026134;60000036</t>
  </si>
  <si>
    <t>da Rocha P.</t>
  </si>
  <si>
    <t>Application of GPR to ornamental rock quarry</t>
  </si>
  <si>
    <t>10.1117/12.462278</t>
  </si>
  <si>
    <t>2-s2.0-0036056959</t>
  </si>
  <si>
    <t>['theoretical study', 'single receiver', 'shifted antennas', 'several single', 'several kinds', 'results lead', 'penetration depths', 'noise ratios', 'linear arrays', 'greater signal', 'field experiments', 'element number', 'element antennas', 'communication systems', 'commonly used', 'air radar', 'actual array', '21 transmitters']</t>
  </si>
  <si>
    <t>Antenna design | Array antenna | Array factor | Directive radiation pattern</t>
  </si>
  <si>
    <t>Arrays of phase-shifted antennas, made of several single-element antennas, are commonly used in air radar and communication systems to obtain very directive radiation patterns. In this paper, we propose to apply this technology to GPR. Firstly, a theoretical study of linear arrays is presented, allowing to determine the influences of the element number, their spacing and phase-shift. Secondly, field experiments have been carried out, consisting of Common Receiver Gathers with two single 100 MHz antennas, in order to reconstruct sections acquired with arrays of 21 transmitters and a single receiver. The results lead to greater signal to noise ratios and penetration depths. Lastly, with the aim to build an actual array of transmitters, antennas of several kinds have been made and tested.¬© 2002 SPIE.</t>
  </si>
  <si>
    <t>669-674</t>
  </si>
  <si>
    <t>60027769;60027769;60027769;60014309</t>
  </si>
  <si>
    <t>57213895226;7004268141;15827593200;6603585567</t>
  </si>
  <si>
    <t>Lutz, Pascale;Perroud, Herve;Daban, Jean Baptiste;de Bazelaire, E.</t>
  </si>
  <si>
    <t>Pau;Paris</t>
  </si>
  <si>
    <t>Universite de Pau et des Pays de L'Adour;TOTAL S.A.</t>
  </si>
  <si>
    <t>60027769;60014309</t>
  </si>
  <si>
    <t>Lutz P.</t>
  </si>
  <si>
    <t>An array of phase-shifted transmitters for GPR purposes</t>
  </si>
  <si>
    <t>10.1117/12.462197</t>
  </si>
  <si>
    <t>2-s2.0-0036058435</t>
  </si>
  <si>
    <t>['waves observed', 'shallow subsurface', 'receiver antennas', 'reasonable accuracy', 'rather complex', 'radar wavelet', 'point source', 'penetrating radar', 'optical engineering', 'medium properties', 'length source', 'length antennas', 'large influence', 'isolated air', 'international society', 'impulse response', 'gpr data', 'efficient way', 'effectively described', 'effective wavelet', 'dipole antennas', 'dielectric halfspace', 'calculated using', 'actual source']</t>
  </si>
  <si>
    <t>3D imaging | Ground penetrating radar | Halfspace | Wavelet estimation</t>
  </si>
  <si>
    <t>For the imaging of ground-penetrating radar (GPR) data, the form of the radar wavelet is usually not taken into account, because the behaviour of actual source and receiver antennas, that have a large influence on the wavelet, is rather complex. Nevertheless, knowledge of the wavelet has the potential to improve the imaging and interpretation of GPR data. An efficient way to deal with the wavelet is proposed by introducing an effective wavelet that incorporates the influence of the finite-length antennas. To obtain this effective wavelet, the impulse response for a point source-receiver antenna system is calculated using the medium properties, that are obtained from the isolated air- and ground-waves observed on the actual CMP data. The deconvolution of this impulse response with the actual CMP data, yields an effective wavelet. Together with the well-known radiation characteristics of dipole antennas in a dielectric halfspace, the propagation of the electromagnetic waves emitted a finite-length source-receiver antenna system can be effectively described. We demonstrate that properties of the shallow subsurface can be extracted from the ground-wave with reasonable accuracy. An effective wavelet determined from numerical data calculated for a finite-length source-receiver antenna system shows an effective wavelet that is less minimum phase than the effective wavelet calculated from the electric field generated by a point source-receiver antenna system.¬© 2002 SPIE - The International Society for Optical Engineering.</t>
  </si>
  <si>
    <t>144-149</t>
  </si>
  <si>
    <t>60025858;60006288</t>
  </si>
  <si>
    <t>6603626326;6602473359</t>
  </si>
  <si>
    <t>van der Kruk, Jan;Slob, Evert</t>
  </si>
  <si>
    <t>Zurich ZH,;Delft</t>
  </si>
  <si>
    <t>ETH Zurich;Delft University of Technology</t>
  </si>
  <si>
    <t>van der Kruk J.</t>
  </si>
  <si>
    <t>Effective source wavelet determination</t>
  </si>
  <si>
    <t>10.1117/12.462231</t>
  </si>
  <si>
    <t>2-s2.0-0036060316</t>
  </si>
  <si>
    <t>['three external', 'taste sensilla', 'taken together', 'studying smell', 'specific features', 'similar architecture', 'sensory level', 'order relay', 'olfactory afferents', 'neuronal composition', 'like features', 'hybrid ,"', 'drosophila melanogaster', 'detailed analysis', 'confocal microscopy', 'central characteristics', 'cell number', 'adult organization', '21 olfactory']</t>
  </si>
  <si>
    <t>Chemosensation | Enhancer trap lines | Glomeruli | Gustation | Olfaction | Pharyngeal sensilla</t>
  </si>
  <si>
    <t>We provide a detailed analysis of the larval head chemosensory system of Drosophila melanogaster, based on confocal microscopy of cell-specific reporter gene expression in P[GAL4] enhancer trap lines. In particular, we describe the neuronal composition of three external and three pharyngeal chemosensory organs, the nerve tracts chosen by their afferents, and their central target regions. With a total of 21 olfactory and 80 gustatory neurons, the sensory level is numerically much simpler than that of the adult. Moreover, its design is different than in the adult, showing an association between smell and taste sensilla. In contrast, the first-order relay of the olfactory afferents, the larval antennal lobe (LAL), exhibits adult-like features both in terms of structure and cell number. It shows a division into approximately 30 subunits, reminiscent of glomeruli in the adult antennal lobe. Taken together, the design of the larval chemosensory system is a "hybrid," with larval-specific features in the periphery and central characteristics in common with the adult. The largely reduced numbers of afferents and the similar architecture of the LAL and the adult antennal lobe, render the larval chemosensory system of Drosophila a valuable model system, both for studying smell and taste and for examining the development of its adult organization. ¬© 2002 Wiley-Liss, Inc.</t>
  </si>
  <si>
    <t>374-387</t>
  </si>
  <si>
    <t>Journal of Comparative Neurology</t>
  </si>
  <si>
    <t>60024631;60024631</t>
  </si>
  <si>
    <t>56668696100;7103138484</t>
  </si>
  <si>
    <t>Python, Fran√ßois;Stocker, Reinhard F.</t>
  </si>
  <si>
    <t>Fribourg</t>
  </si>
  <si>
    <t>University of Fribourg</t>
  </si>
  <si>
    <t>Python F.</t>
  </si>
  <si>
    <t>Adult-like complexity of the larval antennal lobe of D. melanogaster despite markedly low numbers of odorant receptor neurons</t>
  </si>
  <si>
    <t>10.1002/cne.10188</t>
  </si>
  <si>
    <t>2-s2.0-0037089838</t>
  </si>
  <si>
    <t>['wave functions', 'transmission properties', 'transmission fluctuations', 'specific peaks', 'recent studies', 'output antennas', 'frequency range', 'fourier transform', 'close correspondence', '17 ghz']</t>
  </si>
  <si>
    <t>We study the wave functions and transmission properties of an open microwave cavity in the frequency range of 1-17 GHz. The transmission of microwaves between the input and output antennas of the cavity is found to exhibit large fluctuations as a function of frequency, while the cavity wave functions are found to reveal the presence of periodically recurring scars, in close correspondence with specific peaks in the Fourier transform of the transmission fluctuations. This work, therefore, provides strong support for the results of recent studies of open quantum dots, which have revealed the presence of measurable transport results associated with specific wave function scars.</t>
  </si>
  <si>
    <t>1653171-1653179</t>
  </si>
  <si>
    <t>60012556;60012556;60012556;60012556</t>
  </si>
  <si>
    <t>2-s2.0-0037091423</t>
  </si>
  <si>
    <t>['wave antennas', 'plausible parameters', 'noise ratios', 'noise ratio', 'distances beyond']</t>
  </si>
  <si>
    <t>We compare two advanced designs for gravitational-wave antennas in terms of their ability to detect two possible gravitational wave sources. Spherical, resonant mass antennas and interferometers incorporating resonant sideband extraction (RSE) were modeled using experimentally measurable parameters. The signal-to-noise ratio of each detector for a binary neutron star system and a rapidly rotating stellar core were calculated. For a range of plausible parameters we found that the advanced LIGO interferometer incorporating RSE gave higher signal-to-noise ratios than a spherical detector resonant at the same frequency for both sources. Spheres were found to be sensitive to these sources at distances beyond our galaxy. Interferometers were sensitive to these sources at far enough distances that several events per year would be expected.</t>
  </si>
  <si>
    <t>820011-8200115</t>
  </si>
  <si>
    <t>8A</t>
  </si>
  <si>
    <t>60030551;60113291;60001490</t>
  </si>
  <si>
    <t>57202563614;7003293426;7004024535</t>
  </si>
  <si>
    <t>Harry, Gregory M.;Houser, Janet L.;Strain, Kenneth A.</t>
  </si>
  <si>
    <t>Cambridge;Syracuse;Glasgow</t>
  </si>
  <si>
    <t>LIGO, Massachusetts Institute of Technology;Syracuse University;University of Glasgow</t>
  </si>
  <si>
    <t>60113291;60030551;60001490</t>
  </si>
  <si>
    <t>Harry G.M.</t>
  </si>
  <si>
    <t>Comparison of advanced gravitational-wave detectors</t>
  </si>
  <si>
    <t>10.1103/PhysRevD.65.082001</t>
  </si>
  <si>
    <t>2-s2.0-0037091764</t>
  </si>
  <si>
    <t>['width ratio', 'tokyo bay', 'third segment', 'poecilostomatoid copepod', 'new species', 'following characteristics', 'estuarine mud', 'caudal ramus']</t>
  </si>
  <si>
    <t>Copepoda | Estuaries | Hemicyclops tanakai | Mud flat | Tokyo Bay | Upogebia major</t>
  </si>
  <si>
    <t>A new species of poecilostomatoid copepod, Hemicyclops tanakai n. sp. was collected from burrows of the mud shrimp Upogebia major in an estuarine mud-flat in Tokyo Bay. The new species can be distinguished from its congeners by combination of the following characteristics: setation of the antennule, the segmentation of the antennule, the length-width ratio of the caudal ramus, the ornamentation on the third segment of antenna and the shape of the genital double somite.</t>
  </si>
  <si>
    <t>139-146</t>
  </si>
  <si>
    <t>100398775;60025272</t>
  </si>
  <si>
    <t>36990664000;7402252598</t>
  </si>
  <si>
    <t>Itoh, Hiroshi;Nishida, Shuhei</t>
  </si>
  <si>
    <t>The University of Tokyo;Suidosha Co. Ltd.</t>
  </si>
  <si>
    <t>60025272;100398775</t>
  </si>
  <si>
    <t>Itoh H.</t>
  </si>
  <si>
    <t>A new species of Hemicyclops (Copepoda, Poecilostomatoida) from burrows of the mud shrimp Upogebia major in an estuarine mud-flat in Tokyo Bay, Japan</t>
  </si>
  <si>
    <t>10.1023/A:1016509102177</t>
  </si>
  <si>
    <t>2-s2.0-0037092158</t>
  </si>
  <si>
    <t>['tool kit', 'time reporting', 'specific manner', 'significantly weaker', 'rhythmic specimens', 'reported period', 'reported effects', 'provide real', 'peak phase', 'mutant rhythms', 'molecular cycles', 'experimental designs', 'earlier results', 'detectable rhythmicity', 'dark cycles', 'cryb mutation', 'cryb alters', 'constant conditions', 'circadian rhythms', 'case except', 'antennal pairs']</t>
  </si>
  <si>
    <t>Background: Previously, we reported effects of the cryb mutation on circadian rhythms in period and timeless gene expression within isolated peripheral Drosophila tissues. We relied on luciferase activity driven by the respective regulatory genomic elements to provide real-time reporting of cycling gene expression. Subsequently, we developed a tool kit for the analysis of behavioral and molecular cycles. Here, we use these tools to analyze our earlier results as well as additional data obtained using the same experimental designs. Results: Isolated antennal pairs, heads, bodies, wings and forelegs were evaluated under light-dark cycles. In these conditions, the cryb mutation significantly decreases the number of rhythmic specimens in each case except the wing. Moreover, among those specimens with detectable rhythmicity, mutant rhythms are significantly weaker than cry+ controls. In addition, cryb alters the phase of period gene expression in these tissues. Furthermore, peak phase of luciferase-reported period and timeless expression within cry+ samples is indistinguishable in some tissues, yet significantly different in others. We also analyze rhythms produced by antennal pairs in constant conditions. Conclusions: These analyses further show that circadian clock mechanisms in Drosophila may vary in a tissue-specific manner, including how the cry gene regulates circadian gene expression. ¬© 2002 Levine et al; licensee BioMed Central Ltd.</t>
  </si>
  <si>
    <t>BMC Neuroscience</t>
  </si>
  <si>
    <t>60016247;60016247;60008279;60016247</t>
  </si>
  <si>
    <t>7403579667;6602925776;7004462586;7407379623</t>
  </si>
  <si>
    <t>Levine, Joel D.;Funes, Pablo;Dowse, Harold B.;Hall, Jeffrey C.</t>
  </si>
  <si>
    <t>Waltham;Orono</t>
  </si>
  <si>
    <t>Brandeis University;University of Maine</t>
  </si>
  <si>
    <t>60016247;60008279</t>
  </si>
  <si>
    <t>Levine J.</t>
  </si>
  <si>
    <t>Advanced analysis of a cryptochrome mutation's effects on the robustness and phase of molecular cycles in isolated peripheral tissues of Drosophila</t>
  </si>
  <si>
    <t>10.1186/1471-2202-3-5</t>
  </si>
  <si>
    <t>2-s2.0-2642573572</t>
  </si>
  <si>
    <t>['study low', 'stationary spacecraft', 'spacecraft pairs', 'six lasers', 'realistic configuration', 'previously suggested', 'previously showed', 'plot frequency', 'photodetector fringes', 'phase noise', 'phase fluctuations', 'orbital drifts', 'noninertial motions', 'negligible levels', 'megahertz ).', 'laser beams', 'identical frequencies', 'exactly cancel', 'develop time', 'delayed combinations', 'delay interferometry', 'data combinations', 'cancelled exactly', 'cancel exactly', 'calibrating data']</t>
  </si>
  <si>
    <t>LISA (Laser Interferometer Space Antenna) is a mission to detect and study low-frequency cosmic gravitational radiation through its influence on the phases or frequencies of laser beams exchanged between three remote spacecraft. We previously showed how, with lasers of identical frequencies on stationary spacecraft, the measurement of twelve time series of Doppler shifts could be combined to cancel exactly the phase noise of the lasers and the Doppler fluctuations due to noninertial motions of the six optical benches, while preserving gravitational wave signals. Here we generalize those results on gravitational wave detection with time-delay interferometry to the expected LISA instrument. The six lasers have different center frequencies (in the nominal LISA configuration these center frequencies may well differ by several hundred megahertz) and the distances between spacecraft pairs will change with time (these slowly varying orbital Doppler shifts are expected to be up to tens of megahertz). We develop time-delay data combinations which, as previously, preserve gravitational waves and exactly cancel the leading noise source (phase fluctuations of the six lasers); these data combinations then imply transfer functions for the remaining system noises. Using these, we plot frequency and phase power spectra for modeled system noises in the unequal Michelson combination X and the symmetric Sagnac combination Œ∂. Although optical bench noise can no longer be cancelled exactly, with the current LISA specifications it is suppressed to negligible levels. It is known that the presently anticipated laser center frequency differences and the orbital Doppler drifts introduce another source of phase noise, arising from the onboard oscillators required to track the photodetector fringes. For the presently planned mission, our analysis indeed demonstrates that noise from current-generation ultrastable oscillators would, if uncorrected, dominate the LISA noise budget. To meet the LISA sensitivity goals either achievable improvements in oscillator stability must be combined with much stricter requirements on the allowed laser center frequency differences and on the allowed Doppler shifts from orbital drifts or, as has been previously suggested, additional calibrating interspacecraft data must be taken, by modulating the laser beams and considerably increasing system complexity. We generalize prior schemes for obtaining the required oscillator instability calibration data to the case of six proof masses, six lasers, and three onboard oscillators. For this realistic configuration we derive appropriate time-delayed combinations of the calibrating data to correct each of the laser-noise-free data combinations.</t>
  </si>
  <si>
    <t>820031-8200312</t>
  </si>
  <si>
    <t>7003271412;6701562756;7403155808</t>
  </si>
  <si>
    <t>Tinto, Massimo;Estabrook, F. B.;Armstrong, J. W.</t>
  </si>
  <si>
    <t>Tinto M.</t>
  </si>
  <si>
    <t>Time-delay interferometry for LISA</t>
  </si>
  <si>
    <t>10.1103/PhysRevD.65.082003</t>
  </si>
  <si>
    <t>2-s2.0-4244043304</t>
  </si>
  <si>
    <t>['term stability', 'sodium lactate', 'nmr spectroscopy', 'nmr probe', 'hardware modification', 'five solutions', 'eretic signal', 'eretic method', 'dramatically improved', 'digital synthesis', 'digital generation', 'determine concentrations', 'concentrations ranging', 'broadband antenna', '95 mm', '12 mm']</t>
  </si>
  <si>
    <t>The ERETIC method provides an electronic reference signal which can be used to determine concentrations by NMR spectroscopy. We have evaluated two improvements of the method: addition of a broadband antenna in the NMR probe and digital generation of the ERETIC signal. Five solutions of dioxane, 9.12 mM, and sodium lactate in D2O, at concentrations ranging from 4.24mM to 43.95 mM, were used to evaluate these modifications to the method. The broadband antenna does not affect the efficiency of the method, but increases its flexibility. The digital synthesis does not modify the precision, the accuracy, or the short-term stability. However, the long-term stability is dramatically improved. The advantage of this development is that the ERETIC method can be implemented on most modern NMR spectrometers without needing any hardware modification.</t>
  </si>
  <si>
    <t>21-29</t>
  </si>
  <si>
    <t>Instrumentation Science and Technology</t>
  </si>
  <si>
    <t>60105571;60105571</t>
  </si>
  <si>
    <t>7003994917;6603266575</t>
  </si>
  <si>
    <t>Akoka, Serge;Trierweiler, M.</t>
  </si>
  <si>
    <t>Chimie et Interdisciplinarit√©, Synth√®se, Analyse, Mod√©lisation</t>
  </si>
  <si>
    <t>Akoka S.</t>
  </si>
  <si>
    <t>Improvement of the ERETIC method by digital synthesis of the signal and addition of a broadband antenna inside the NMR probe</t>
  </si>
  <si>
    <t>10.1081/CI-100108768</t>
  </si>
  <si>
    <t>2-s2.0-0036210802</t>
  </si>
  <si>
    <t>['yeast model', 'three factors', 'specific cells', 'rights reserved', 'plga microspheres', 'plga derivatives', 'pla microspheres', 'new way', 'mole ).', 'maximal quantity', 'lactic acid', 'glycolic acid', 'galactosylated microspheres', 'galactosylated antennae', 'galactosyl spacers', 'galactosyl antenna', 'drug delivery', 'drug carriers', 'amb trapped', '78 %.', '42 mg', '14 mg', '100 mg']</t>
  </si>
  <si>
    <t>In an effort to develop a new way of drug delivery, especially for polyenic antifungal molecules, we have incorporated amphotericin B (AmB) into biodegradable galactosylated poly (L-lactic acid) (L-PLA) and poly (L-lactic-co-glycolic acid) (PLGA) microspheres. These drug carriers were prepared by solvent evaporation using an oil/water (o/w) emulsion. The ratio of galactosyl spacers with different chain lengths was 1.74-2.78%. The maximal quantity of AmB encapsulated reported to 100 mg of the galactosylated microspheres was 7.14 mg for L-PLA (encapsulation rate 45% of mole) and 6.42 mg for PLGA derivatives (encapsulation rate 81% of mole). In our yeast model, drug release depended on three factors: (i) presence of galactosylated antennae, (ii) length of galactosyl antenna and (iii) nature of the polymer. More of the AmB trapped in PLGA microspheres was released than from PLA microspheres. These novel functionalised microspheres could be required for the delivering of therapeutic agents according to their recognition to specific cells. ¬© 2002 Elsevier Science Ltd. All rights reserved.</t>
  </si>
  <si>
    <t>1767-1775</t>
  </si>
  <si>
    <t>Bioorganic and Medicinal Chemistry</t>
  </si>
  <si>
    <t>60023578;60023578;60023578;60110837;60110837;60110837</t>
  </si>
  <si>
    <t>7005180576;6701540302;7006721683;6506700881;7005103722;7102416655</t>
  </si>
  <si>
    <t>Kassab, Rima;Parrot-Lopez, H√©l√®ne;Fessi, Hatem;Menaucourt, Jean;Bonaly, Roger;Coulon, Jo√´l</t>
  </si>
  <si>
    <t>Villers-les-Nancy;Villeurbanne</t>
  </si>
  <si>
    <t>Laboratoire de Chimie Physique et Microbiologie pour les Mat√©riaux et l‚ÄôEnvironnement;Universit√© Claude Bernard Lyon 1</t>
  </si>
  <si>
    <t>60110837;60023578</t>
  </si>
  <si>
    <t>Kassab R.</t>
  </si>
  <si>
    <t>Molecular recognition by Kluyveromyces of amphotericin B-loaded, galactose-tagged, poly (lactic acid) microspheres</t>
  </si>
  <si>
    <t>S0968089602000287</t>
  </si>
  <si>
    <t>10.1016/S0968-0896(02)00028-7</t>
  </si>
  <si>
    <t>2-s2.0-0036009874</t>
  </si>
  <si>
    <t>['smolts migrating', 'river itchen', 'river flow', 'logged continuously', 'environmental cue', 'downstream movements', 'downstream movement', 'different outside', 'antenna system']</t>
  </si>
  <si>
    <t>Juvenile salmon | Movement | Passive integrated transponder (PIT) | Salmo salar</t>
  </si>
  <si>
    <t>The downstream movements of wild Atlantic salmon, Salmo salar L., from their established feeding territories in the River Itchen, Hampshire, UK, were logged continuously over an 11-month period using a passive integrated transponder (PIT) antenna system. The time of these movements was then related to a number of monitored and calculated environmental parameters. Initial downstream movement of smolts in April was correlated with the onset of darkness, at which time salmon moved from their established feeding territories alone. No relationship was found between the number of smolts migrating and river flow or maximum daily water temperature. The timing of downstream movement of parr between October and March was random with regard to sunset and time of maximum daily water temperature, suggesting the environmental cue that initiates movement may be different outside the spring smolt period.</t>
  </si>
  <si>
    <t>87-94</t>
  </si>
  <si>
    <t>0969997X</t>
  </si>
  <si>
    <t>Fisheries Management and Ecology</t>
  </si>
  <si>
    <t>60016939;60016939;60016939</t>
  </si>
  <si>
    <t>7101610296;57196850176;6701697791</t>
  </si>
  <si>
    <t>Riley, W. D.;Eagle, M. O.;Ives, S. J.</t>
  </si>
  <si>
    <t>Lowestoft</t>
  </si>
  <si>
    <t>Centre for the Environment Fisheries and Aquaculture Science</t>
  </si>
  <si>
    <t>Riley W.</t>
  </si>
  <si>
    <t>The onset of downstream movement of juvenile Atlantic salmon, Salmo salar L., in a chalk stream</t>
  </si>
  <si>
    <t>10.1046/j.1365-2400.2002.00287.x</t>
  </si>
  <si>
    <t>2-s2.0-0036220070</t>
  </si>
  <si>
    <t>['ternary eu3', 'ternary complexes', 'synergistic complexation', 'shielded completely', 'sensitization process', 'presented consisting', 'polydentate ligand', 'photophysical properties', 'namely dibenzoylmethane', 'lanthanide ion', 'indeed led', 'high stability', 'excited states', 'energy transfer', 'complexes combine', 'bidentate antenna', 'based eu3', 'aforementioned strategy', '5d1 level', '5d0 level']</t>
  </si>
  <si>
    <t>A series of ternary Eu3+ complexes are presented consisting of a polydentate m-terphenyl-based Eu3+ complex (Eu)1 and different antenna chromophores possessing lanthanide(III) ion coordinating properties. The series of investigated antenna chromophores consist of 1,10-phenanthroline, tetrazatriphenylene, and three Œ≤-diketonates, namely dibenzoylmethane, benzoyltrifluoroacetylacetonate, and hexafluoroacetylacetonate. As a result of the synergistic complexation of Eu3+ by the polydentate ligand and the bidentate antenna, the distance between the antenna and lanthanide ion has been minimized and the Eu3+ ion has been shielded completely from the solvent. These are two important requirements to obtain efficiently emitting lanthanide(III) complexes. The formation of the ternary complexes and their photophysical properties, in particular the population of the Eu3+ excited states and the efficiency of the sensitization process, have been studied in detail. Based on these measurements, it can be concluded that the aforementioned strategy of synergistic complexation has indeed led to the construction of efficiently emitting Eu3+ complexes. The Œ≤-diketonate ternary Eu3+ complexes combine a high stability (K = 3.8 ¬± 0.2 √ó 107 M-1) with high overall luminescence quantum yields of up to 0.29. The energy transfer from the sensitizer to the Eu3+ is exclusively to the 5D1 level, from which the 5D0 level is populated.</t>
  </si>
  <si>
    <t>3681-3689</t>
  </si>
  <si>
    <t>60084325;60084325;60084325;60084325;60084325;60002483</t>
  </si>
  <si>
    <t>55897125000;6603654302;6603583338;6506627809;7005239265;7004520173</t>
  </si>
  <si>
    <t>Klink, Stephen I.;Hebbink, Gerald A.;Grave, Lennart;Oude Alink, Patrick G.B.;Van Veggel, Frank C.J.M.;Werts, Martinus H.V.</t>
  </si>
  <si>
    <t>Enschede;Amsterdam</t>
  </si>
  <si>
    <t>MESA+ Instituut;Universiteit van Amsterdam</t>
  </si>
  <si>
    <t>60084325;60002483</t>
  </si>
  <si>
    <t>Klink S.</t>
  </si>
  <si>
    <t>Synergistic complexation of Eu&lt;sup&gt;3+&lt;/sup&gt; by a polydentate ligand and a bidentate antenna to obtain ternary complexes with high luminescence quantum yields</t>
  </si>
  <si>
    <t>10.1021/jp012617o</t>
  </si>
  <si>
    <t>2-s2.0-0037129491</t>
  </si>
  <si>
    <t>['terminal fields', 'systematic single', 'specific glomeruli', 'spatial convergence', 'send dendrites', 'receive input', 'projection neurons', 'pn axons', 'patterns defines', 'olfactory information', 'odor map', 'neighboring glomeruli', 'mushroom body', 'lateral horn', 'glomerular classes', 'cell tracing', 'axon map', 'allowing integration']</t>
  </si>
  <si>
    <t>We explored how the odor map in the Drosophila antennal lobe is represented in higher olfactory centers, the mushroom body and lateral horn. Systematic single-cell tracing of projection neurons (PNs) that send dendrites to specific glomeruli in the antennal lobe revealed their stereotypical axon branching patterns and terminal fields in the lateral horn. PNs with similar axon terminal fields tend to receive input from neighboring glomeruli. The glomerular classes of individual PNs could be accurately predicted based solely on their axon projection patterns. The sum of these patterns defines an "axon map" in higher olfactory centers reflecting which olfactory receptors provide input. This map is characterized by spatial convergence and divergence of PN axons, allowing integration of olfactory information.</t>
  </si>
  <si>
    <t>243-255</t>
  </si>
  <si>
    <t>Cell</t>
  </si>
  <si>
    <t>60012708;60012708;60012708;60012708;60012708</t>
  </si>
  <si>
    <t>7004295422;6602673402;7006980801;55717996100;7402314602</t>
  </si>
  <si>
    <t>Marin, Elizabeth C.;Jefferis, Gregory S.X.E.;Komiyama, Takaki;Zhu, Haitao;Luo, Liqun</t>
  </si>
  <si>
    <t>Marin E.C.</t>
  </si>
  <si>
    <t>Representation of the glomerular olfactory map in the Drosophila brain</t>
  </si>
  <si>
    <t>S0092867402007006</t>
  </si>
  <si>
    <t>10.1016/S0092-8674(02)00700-6</t>
  </si>
  <si>
    <t>2-s2.0-0037133959</t>
  </si>
  <si>
    <t>National Institute of Mental Health</t>
  </si>
  <si>
    <t>P50MH050733</t>
  </si>
  <si>
    <t>NIMH</t>
  </si>
  <si>
    <t>['whereas neurons', 'topographic map', 'technique reveals', 'results demonstrate', 'receptor activation', 'random labeling', 'projection neurons', 'olfactory information', 'map differs', 'fruit fly', 'different patterns', 'antennal lobe']</t>
  </si>
  <si>
    <t>In the fruit fly, Drosophila, olfactory sensory neurons expressing a given receptor project to spatially invariant loci in the antennal lobe to create a topographic map of receptor activation. We have asked how the map in the antennal lobe is represented in higher sensory centers in the brain. Random labeling of individual projection neurons using the FLP-out technique reveals that projection neurons that innervate the same glomerulus exhibit strikingly similar axonal topography, whereas neurons from different glomeruli display very different patterns of projection in the protocerebrum. These results demonstrate that a topographic map of olfactory information is retained in higher brain centers, but the character of the map differs from that of the antennal lobe, affording an opportunity for integration of olfactory sensory input.</t>
  </si>
  <si>
    <t>229-241</t>
  </si>
  <si>
    <t>60030162;60030162;60030162</t>
  </si>
  <si>
    <t>7403147634;56029031100;7006007097</t>
  </si>
  <si>
    <t>Wong, Allan M.;Wang, Jing W.;Axel, Richard</t>
  </si>
  <si>
    <t>Columbia University</t>
  </si>
  <si>
    <t>Wong A.M.</t>
  </si>
  <si>
    <t>Spatial representation of the glomerular map in the Drosophila protocerebrum</t>
  </si>
  <si>
    <t>S0092867402007079</t>
  </si>
  <si>
    <t>10.1016/S0092-8674(02)00707-9</t>
  </si>
  <si>
    <t>2-s2.0-0037133972</t>
  </si>
  <si>
    <t>['system design', 'room environments', 'particular interest', 'measurements used', 'measurement results', 'measured time', 'letter presents', 'frequency technique', 'delay characteristics', 'comparison purpose', 'ber simulation', '900 mhz', '8 ghz', '4 ghz']</t>
  </si>
  <si>
    <t>Pico-cell | Radio propagation | Wireless communications</t>
  </si>
  <si>
    <t>This Letter presents the measured time-delay characteristics of UHF radio propagation channels in room environments. The measurements used the swept-frequency technique with a different calibration method. The measured frequency bands include 2.4 GHz, 1.8 GHz and 900 MHz. The particular interest is devoted to 2.4 GHz; the other two frequency bands were selected for comparison purpose. A simple channel model is derived from the measurement results. The in-room wideband propagation model is believed to be useful for BER simulation, modem scheme evaluation, and system design.</t>
  </si>
  <si>
    <t>33167854700;57199197183</t>
  </si>
  <si>
    <t>Zhang, Y. P.;Wang, F.</t>
  </si>
  <si>
    <t>Zhang Y.P.</t>
  </si>
  <si>
    <t>Time-delay characteristics of in-room UHF radio propagation channels</t>
  </si>
  <si>
    <t>10.1002/mop.10248</t>
  </si>
  <si>
    <t>2-s2.0-0037140094</t>
  </si>
  <si>
    <t>['significant differences', 'rao bound', 'numerical results', 'mutual coupling', 'matrix expressions', 'electromagnetic waves', 'coupling terms', 'bound calculated', 'board antennas']</t>
  </si>
  <si>
    <t>Cramer-Rao bound (CRB) | Directions of arrival (DOA) | Method of moments (MoM) | Mutual coupling | On-board antennas</t>
  </si>
  <si>
    <t>Array antennas mounted on aircraft, ships, or any other complex platform suffer from mutual coupling and coupling with the platform in the transmission or reception of electromagnetic waves. These coupling effects affect the estimation of the direction of arrival (DOA) of plane waves performed with on-board antennas. With the use of the method of moments (MoM) to model these electromagnetic (EM) coupling terms, closed-matrix expressions for the Cramer-Rao bound (CRB) are obtained for on-board array antennas considering both mutual coupling and platform coupling effects. Some significant differences in the CRB have been found when this bound is compared with the same bound calculated in an ideal free coupling environment. Numerical results are shown to illustrate these effects.</t>
  </si>
  <si>
    <t>60017838;60017838;60026134;60017838</t>
  </si>
  <si>
    <t>7102400806;55939570500;7006470289;7003784434</t>
  </si>
  <si>
    <t>Castro, I. T.;Landesa, L.;Taboada, J. M.;Obelleiro, F.</t>
  </si>
  <si>
    <t>Vigo;Badajoz</t>
  </si>
  <si>
    <t>Universidade de Vigo;Universidad de Extremadura</t>
  </si>
  <si>
    <t>60026134;60017838</t>
  </si>
  <si>
    <t>Castro I.</t>
  </si>
  <si>
    <t>The Cramer-Rao bound for the estimation of angles of arrival in on-board array antennas</t>
  </si>
  <si>
    <t>10.1002/mop.10249</t>
  </si>
  <si>
    <t>2-s2.0-0037140095</t>
  </si>
  <si>
    <t>['u shape', 'simulated results', 'proposed antenna', 'planar monopole', 'novel low', 'mobile phones', 'easily fed', 'dcs operation', '1880 mhz']</t>
  </si>
  <si>
    <t>Low-profile antennas | Mobile phone antennas | Monopole antennas</t>
  </si>
  <si>
    <t>By bending a planar monopole into an inverted-U shape and short-circuiting one end to the ground, a novel low-profile monopole antenna with reduced backward radiation is obtained. The proposed antenna is easily fed by using a capacitively coupled feed, and is suitable for applications in mobile phones for providing reduced radiation toward the user's head. A prototype of the proposed antenna for DCS operation (1710-1880 MHz) is constructed, and measured and simulated results are presented.</t>
  </si>
  <si>
    <t>146-147</t>
  </si>
  <si>
    <t>7402085798;57142603500;35460663000</t>
  </si>
  <si>
    <t>Yeh, Shih Huang;Chen, Yen Yu;Wong, Kin Lu</t>
  </si>
  <si>
    <t>A low-profile, bent and shorted planar monopole antenna with reduced backward radiation for mobile phones</t>
  </si>
  <si>
    <t>10.1002/mop.10258</t>
  </si>
  <si>
    <t>2-s2.0-0037140103</t>
  </si>
  <si>
    <t>['significant advance', 'realized within', 'power combination', 'novel concept', 'nonlinear components', 'moment method', 'microstrip antenna', 'linear amplification', 'letter presents', 'integrated antenna', 'example antenna', '0 ghz']</t>
  </si>
  <si>
    <t>Efficiency | Integrated antenna | LINC | Microstrip antenna | Power combiner</t>
  </si>
  <si>
    <t>This letter presents a novel concept of integrated antenna for LINC (linear amplification with nonlinear components) systems. In this approach, the power combiner involved in the conventional LINC system is removed, and the power combination is realized within a microstrip antenna. This is a significant advance on current LINC systems, where the circuit-level power combiner losses degrade overall efficiency. The configuration of the integrated antenna is described and an example antenna is designed at 2.0 GHz. The simulated results based on moment method which validate the concept, are presented.</t>
  </si>
  <si>
    <t>93-95</t>
  </si>
  <si>
    <t>7403257414;7201658579;8915954800</t>
  </si>
  <si>
    <t>Gao, Shi Chang;Gardner, Peter;Chiw, Ser Tar</t>
  </si>
  <si>
    <t>Integrated antenna for linc systems</t>
  </si>
  <si>
    <t>10.1002/mop.10240</t>
  </si>
  <si>
    <t>2-s2.0-0037140129</t>
  </si>
  <si>
    <t>['whereas others', 'radiation efficiency', 'extensive studies', '96 %.', '6 dbi', '5 dbi']</t>
  </si>
  <si>
    <t>Radiation efficiency | Small antennas</t>
  </si>
  <si>
    <t>There have recently been extensive studies of small-size microstrip antennas. Some of these small antennas maintain gains of 5-6 dBi, whereas others have gains of 0-1.5 dBi. One important antenna parameter is the radiation efficiency. There have been very few studies on this parameter for small microstrip antennas. This letter presents measurements of several of these structures introduced earlier, with the use of the Wheeler cap method. The highest efficiency measured was about 96%.</t>
  </si>
  <si>
    <t>112-113</t>
  </si>
  <si>
    <t>60013983;60010491;60013983</t>
  </si>
  <si>
    <t>Chair, R.;Luk, K. M.;Lee, K. F.</t>
  </si>
  <si>
    <t>Kowloon;University</t>
  </si>
  <si>
    <t>City University of Hong Kong;University of Mississippi</t>
  </si>
  <si>
    <t>60013983;60010491</t>
  </si>
  <si>
    <t>Radiation efficiency analysis on small antenna by wheeler cap method</t>
  </si>
  <si>
    <t>10.1002/mop.10247</t>
  </si>
  <si>
    <t>2-s2.0-0037140130</t>
  </si>
  <si>
    <t>['two years', 'two cases', 'third case', 'subarcsecond accuracy', 'star formation', 'seven 22', 'positional agreement', 'oh masers', 'new detections', 'molecular masers', 'maser emission', 'located 3', 'lmc masers', 'h2o velocities', 'early stages', 'continuum centres', 'ch3oh ).', '9 arcsec', '7 arcsec', '270 mpc', '2 arcsec', '1 arcsec']</t>
  </si>
  <si>
    <t>H II regions | ISM: molecules | Line: profiles | Magellanic Clouds | Masers</t>
  </si>
  <si>
    <t>Positions with subarcsecond accuracy have been measured for seven 22-GHz H2O masers associated with H II regions in the Large Magellanic Cloud (LMC); two of the masers are new detections. Initial position measurements were obtained with the 70-m antenna of the Canberra NASA Deep Space Network during a period of more than two years in which the antenna was used to monitor the maser emission. The positions were further improved using 22-GHz observations involving three antennas of the Australia Telescope Compact Array. The positions have been compared with those of 1.6-GHz continuum emission and other LMC masers (of OH and CH3OH). The H2O maser positions range from within 1 arcsec (270 mpc) of the centre of a compact H II component to beyond the boundary of significant continuum emission. Three of the four masers located near continuum peaks are close to OH masers. In two cases the positional agreement is better than 0.2 arcsec (53 mpc); in the third case the agreement is worse (0.9 arcsec) but the positions of the individual H2O features appear to be spread over more than 1 arcsec. The velocities of the OH masers are within the spread of the H2O velocities. The three H2O masers offset from continuum centres are located 3-7 arcsec from optical or infrared phenomena probably associated with very early stages of star formation; no other molecular masers are known in these directions.</t>
  </si>
  <si>
    <t>969-974</t>
  </si>
  <si>
    <t>60025709-60005920;60005920;60025709;60082230;60009037</t>
  </si>
  <si>
    <t>6602148341;7003493354;23034691900;6602820287;6603865780</t>
  </si>
  <si>
    <t>Lazendic, J. S.;Whiteoak, J. B.;Klamer, I.;Harbison, P. D.;Kuiper, T. B.H.</t>
  </si>
  <si>
    <t>Australia;Australia;United States;Australia</t>
  </si>
  <si>
    <t>Adelaide;Sydney;Pasadena;Sydney</t>
  </si>
  <si>
    <t>BAE Systems, Australia;The University of Sydney;Jet Propulsion Laboratory;Australia Telescope National Facility</t>
  </si>
  <si>
    <t>60082230;60025709;60009037;60005920</t>
  </si>
  <si>
    <t>Lazendic J.</t>
  </si>
  <si>
    <t>Accurate positions of H&lt;inf&gt;2&lt;/inf&gt;O masers in the Large Magellanic Cloud</t>
  </si>
  <si>
    <t>10.1046/j.1365-8711.2002.05251.x</t>
  </si>
  <si>
    <t>2-s2.0-0041639678</t>
  </si>
  <si>
    <t>['ultraviolet detection', 'steroid compounds', 'spiking experiments', 'real samples', 'purospher rp', 'mixture acetonitrile', 'methanol extracts', 'gradient elution', 'ethyl ether', 'detection reagents', 'cosmetic samples', 'array detector', 'analytical recoveries', 'analytes using', 'analytes eluted', '51 corticosteroids', '18 column']</t>
  </si>
  <si>
    <t>Corticosteroids | Cosmetic products analysis | HPLC | SPE | TLC</t>
  </si>
  <si>
    <t>A solid-phase extraction clean-up and and a liquid chromatographic method with ultraviolet detection were developed for the analysis of 51 corticosteroids in cosmetic samples in order to screen commercial samples for the presence of undeclared synthetic corticosteroids. A thin-layer chromatographic analysis was carried out on silica gel plates, using different eluants and detection reagents. When such a preliminary chromatographic separation gave some indications about the presence of steroid compounds, the methanol extracts from real samples were applied to a solid-phase extraction C18 cartridge, and the analytes eluted with ethyl ether. The high-performance liquid chromatographic separation was then carried out for the identification and determination of the analytes using a Purospher RP-18 column, an isocratic or a gradient elution with a mixture acetonitrile-water and a photodiode-array detector. The accuracy of the method was determined by spiking experiments on home-made cosmetic samples. The analytical recoveries were satisfactory. ¬© 2002 Published by Elsevier Science B.V.</t>
  </si>
  <si>
    <t>187-198</t>
  </si>
  <si>
    <t>Analytica Chimica Acta</t>
  </si>
  <si>
    <t>60010062;60010062;60010062;60010062;60010062;60032350;60028218</t>
  </si>
  <si>
    <t>7006451974;6602963881;7004487217;7003462983;9845286700;6602816352;7005824011</t>
  </si>
  <si>
    <t>Gagliardi, Luigi;De Orsi, Daniela;Giudice, Maria Rosaria Del;Gatta, Franco;Porr√†, Rita;Chimenti, Paola;Tonelli, Domenica</t>
  </si>
  <si>
    <t>Rome;Bologna;Rome</t>
  </si>
  <si>
    <t>Sapienza Universit√† di Roma;Alma Mater Studiorum Universit√† di Bologna;Istituto Superiore Di Sanita</t>
  </si>
  <si>
    <t>60032350;60028218;60010062</t>
  </si>
  <si>
    <t>Gagliardi L.</t>
  </si>
  <si>
    <t>Development of a tandem thin-layer chromatography-high-performance liquid chromatography method for the identification and determination of corticosteroids in cosmetic products</t>
  </si>
  <si>
    <t>S000326700200017X</t>
  </si>
  <si>
    <t>10.1016/S0003-2670(02)00017-X</t>
  </si>
  <si>
    <t>2-s2.0-0037156327</t>
  </si>
  <si>
    <t>['siloxane network', 'rights reserved', 'resulting microcapsules', 'natural antenna', 'monomeric 1', 'linked polymerization', 'harvesting pigments', 'formed self', 'corresponding micelles', 'catalyzed cross', 'aqueous solution', 'additive si', '1 ),']</t>
  </si>
  <si>
    <t>Zinc methyl 3-devinyl-3-hydroxymethyl-pyropheophorbide-a (1), a good model compound of light-harvesting pigments of green photosynthetic bacteria, formed self-aggregates in the presence of octadecyltriethoxysilane and tetraethoxysilane in an aqueous solution to exhibit visible absorption spectra similar to the natural antenna. Base-catalyzed cross-linked polymerization of the additive Si-ORs (R=ethyl and H) afforded the formation of a siloxane network (Si-O-Si) on the surface of the self-assemblies of 1. The resulting microcapsules were stable to tolerate the deaggregation to monomeric 1 by addition of surfactant Triton X-100 more largely than the corresponding micelles before polymerization. ¬© 2002 Elsevier Science Ltd. All rights reserved.</t>
  </si>
  <si>
    <t>1229-1231</t>
  </si>
  <si>
    <t>0960894X</t>
  </si>
  <si>
    <t>Bioorganic and Medicinal Chemistry Letters</t>
  </si>
  <si>
    <t>60105159;60000202;60105159</t>
  </si>
  <si>
    <t>7006308216;7102865169;7006346090</t>
  </si>
  <si>
    <t>Saga, Yoshitaka;Miyatake, Tomohiro;Tamiaki, Hitoshi</t>
  </si>
  <si>
    <t>Kusatsu;Kyoto</t>
  </si>
  <si>
    <t>Ritsumeikan University Biwako-Kusatsu Campus;Ryukoku University</t>
  </si>
  <si>
    <t>60105159;60000202</t>
  </si>
  <si>
    <t>Saga Y.</t>
  </si>
  <si>
    <t>Self-Assembly of synthetic zinc chlorins in a silicate micelle prepared by sol-gel process</t>
  </si>
  <si>
    <t>S0960894X02001087</t>
  </si>
  <si>
    <t>10.1016/S0960-894X(02)00108-7</t>
  </si>
  <si>
    <t>2-s2.0-0037156359</t>
  </si>
  <si>
    <t>['two continuous', 'phase data', 'noise ratio', 'hyperboloidal lenses', 'corresponding improvement', 'compare continuous', 'acquisition time', '1 thz']</t>
  </si>
  <si>
    <t>We present an all-optoelectronic THz imaging system based on photomixing of two continuous-wave laser beams using photoconductive antennas. For a specific biological sample, we compare continuous-wave THz imaging and pulsed THz imaging at 1 THz with respect to data-acquisition time and signal-to-noise ratio, and discuss image formation from both amplitude and phase data. In addition, we introduce the application of hyperboloidal lenses which allow tighter focusing and a corresponding improvement in spatial resolution compared to off-axis paraboloidal mirrors. ¬© 2002 American Institute of Physics.</t>
  </si>
  <si>
    <t>3003-3005</t>
  </si>
  <si>
    <t>60007762;60007762;60007762;60007762;60007762;60007762;60007762;60017134</t>
  </si>
  <si>
    <t>7005368748;8847446200;7005296144;7003519023;57210598343;7202749702;7004848584;6507487605</t>
  </si>
  <si>
    <t>Siebert, Karsten J.;Quast, Holger;Leonhardt, Rainer;L√∂ffler, Torsten;Thomson, Mark;Bauer, Tobias;Roskos, Hartmut G.;Czasch, Stephanie</t>
  </si>
  <si>
    <t>Giessen;Frankfurt am Main</t>
  </si>
  <si>
    <t>Justus-Liebig-Universit√§t Gie√üen;Goethe-Universit√§t Frankfurt am Main</t>
  </si>
  <si>
    <t>60017134;60007762</t>
  </si>
  <si>
    <t>Siebert K.</t>
  </si>
  <si>
    <t>Continuous-wave all-optoelectronic terahertz imaging</t>
  </si>
  <si>
    <t>10.1063/1.1469679</t>
  </si>
  <si>
    <t>2-s2.0-79956056566</t>
  </si>
  <si>
    <t>['water phantom', 'substantial saving', 'practical method', 'one manufacturer', 'medical dosimetrists', 'isodose curves', 'good agreement', 'generally applicable', 'detector array', 'dependent correction', 'data reproduced', 'based method', 'array measurements', 'also measured']</t>
  </si>
  <si>
    <t>Detector array | Diodes | Electrons | Radiotherapy</t>
  </si>
  <si>
    <t>A practical method of measuring electron isodose curves for validation of treatment planning system data using a linear detector array in a water phantom is described. The detector array was used to measure both the profile and depth dose data required. A depth-dependent correction was required, determined from a comparison with diode-measured depth dose. Application of this correction enabled accurate reconstruction of isodose curves. Isodose curves were also measured with diodes, to verify the array measurements. The two were found to be in good agreement. The advantage of the array-based method is a substantial saving in linear accelerator time when compared with point-by-point detector measurements. Although the data reproduced here are specific to the linear detector array of one manufacturer, the overall measurement technique is generally applicable. ¬© 2002 American Association of Medical Dosimetrists.</t>
  </si>
  <si>
    <t>25-27</t>
  </si>
  <si>
    <t>Medical Dosimetry</t>
  </si>
  <si>
    <t>60011993;60011993</t>
  </si>
  <si>
    <t>7003477019;6701509659</t>
  </si>
  <si>
    <t>Richmond, N. D.;Kermode, R. H.</t>
  </si>
  <si>
    <t>Newcastle General Hospital</t>
  </si>
  <si>
    <t>Richmond N.</t>
  </si>
  <si>
    <t>A practical method of measuring electron isodose curves using a linear detector array for validation of treatment planning system data</t>
  </si>
  <si>
    <t>S0958394702000845</t>
  </si>
  <si>
    <t>10.1016/S0958-3947(02)00084-5</t>
  </si>
  <si>
    <t>2-s2.0-0036224124</t>
  </si>
  <si>
    <t>['rights reserved', 'proximal region', 'presumptive pretarsus', 'presumptive coxopodite', 'morphological segmentation', 'leg segmentation', 'gryllus bimaculatus', 'gryllus al', 'gb ),', 'expression patterns', 'distal region', 'developing labrum', 'developing antenna', 'also expressed', 'al ),']</t>
  </si>
  <si>
    <t>Appendages | Aristaless | Development | Gryllus bimaculatus | Leg segmentation</t>
  </si>
  <si>
    <t>We report the isolation and expression patterns of aristaless (al), a paired-type homeobox gene, of Gryllus bimaculatus (Gb), a hemimetabola model insect. Gryllus al (Gbal) is expressed in the most distal region of developing labrum, antenna, mandible, maxilla, labium, leg, cercus, and hindgut. Gbal is also expressed in the proximal region, corresponding to the presumptive coxopodite, of the developing antenna, mandible, maxilla, labium, and leg, but not in the developing labrum, cercus, and hindgut. During development of the leg, expression of Gbal changes dynamically with the progress in leg segmentation: Gbal is expressed in order in the presumptive pretarsus, coxa, femur, tibia and tarsus before appearance of morphological segmentation. ¬© 2002 Elsevier Science Ireland Ltd. All rights reserved.</t>
  </si>
  <si>
    <t>181-184</t>
  </si>
  <si>
    <t>60009852;60009852;60009852;60009852;60009852;60009852;60009852;60009852</t>
  </si>
  <si>
    <t>7005833725;7406180018;7103092763;15825212600;7202667283;6602314102;7102615634;16208404600</t>
  </si>
  <si>
    <t>Miyawaki, Katsuyuki;Inoue, Yoshiko;Mito, Taro;Fujimoto, Tamie;Matsushima, Kyoko;Shinmyo, Yohei;Ohuchi, Hideyo;Noji, Sumihare</t>
  </si>
  <si>
    <t>Tokushima</t>
  </si>
  <si>
    <t>Tokushima University</t>
  </si>
  <si>
    <t>Miyawaki K.</t>
  </si>
  <si>
    <t>Expression patterns of aristaless in developing appendages of Gryllus bimaculatus (cricket)</t>
  </si>
  <si>
    <t>S0925477302000205</t>
  </si>
  <si>
    <t>10.1016/S0925-4773(02)00020-5</t>
  </si>
  <si>
    <t>2-s2.0-0036227017</t>
  </si>
  <si>
    <t>['space station', 'solar array', 'major concern', 'conducting plate', 'band frequencies', '3 ghz']</t>
  </si>
  <si>
    <t>Solar panel blockage is a major concern to the space station S-band communication link assessment. Solar array electromagnetic scattering characteristics at S-band frequencies (2-2.3 GHz) are investigated. Both experimental and computational results indicate the solar array can be modelled as a conducting plate for S-band communication link signal strength predictions.</t>
  </si>
  <si>
    <t>400-402</t>
  </si>
  <si>
    <t>60002959;60002959;60002959;60006711</t>
  </si>
  <si>
    <t>7004293588;7103149745;55455580400;7004288528</t>
  </si>
  <si>
    <t>Hwu, S. U.;Loh, Y. C.;Johnson, L. A.;Panneton, R. J.</t>
  </si>
  <si>
    <t>Houston;Bethesda</t>
  </si>
  <si>
    <t>NASA Johnson Space Center;Lockheed Martin Corporation</t>
  </si>
  <si>
    <t>60006711;60002959</t>
  </si>
  <si>
    <t>Solar array electromagnetic scattering characteristics at S-band frequencies</t>
  </si>
  <si>
    <t>10.1049/el:20020299</t>
  </si>
  <si>
    <t>2-s2.0-0037171909</t>
  </si>
  <si>
    <t>['tentative assignment', 'spectral pattern', 'spectral heterogeneity', 'spectral forms', 'selective excitation', 'red fluorescence', 'qy transitions', 'protein sequences', 'presented based', 'pigments absorbing', 'peripheral light', 'neighboring chl', 'minor light', 'lhca4 subunit', 'lhca1 subunit', 'kinetic processes', 'higher plants', 'energy transfer', 'chl b', '8 ps', '77 k', '735 nm', '730 heterodimer', '705 nm', '684 nm', '645 nm', '500 fs', '300 fs']</t>
  </si>
  <si>
    <t>Femtosecond transient absorption spectroscopy at 77 K was used to study excitation energy transfer processes in the reconstituted (r-)Lhca1 subunit of the peripheral light-harvesting antenna complex LHCI-730 of Photosystem I from higher plants. Under selective excitation of chlorophyll (Chl) b at 645 nm with 200 fs laser pulses, two energy transfer processes from Chl b to spectral forms of Chl a with lifetimes of 500 fs and 2.8 ps are induced. The subpicosecond phase reflects the energy transfer between closely located Chl b and Chl a molecules. Excitation at 670 nm induces a similar ultrafast process of energy transfer between neighboring Chl a molecules with a lifetime of 300 fs. The kinetic processes with the lifetime of 3-4 ps indicate an excitation equilibration among pools of Chl b and Chl a in the r-Lhca1, which involves the longest-wavelength spectral form of Chl a at 684 nm. This is in contrast to the Lhca4 subunit of the LHCI-730 heterodimer, which binds the longest-wavelength (red) pigments absorbing at 700-705 nm and responsible for the red fluorescence at 735 nm in LHCI. The spectral pattern of transient absorption changes in the r-Lhca1 is similar to that of the minor light-harvesting complex CP29 of PSII with which the Lhca1 shares significant similarity in protein sequences. A tentative assignment of the observed Chl spectral forms to the pigments in the Lhca1 subunit is presented based on the derivative absorption spectroscopy, transient absorption spectra, and the suggestion that the pigment-protein interactions dominate the spectral heterogeneity of the Qy transitions of Chl a and b.</t>
  </si>
  <si>
    <t>4313-4317</t>
  </si>
  <si>
    <t>Journal of Physical Chemistry B</t>
  </si>
  <si>
    <t>60003892;60031216;60003892;60031216;60003892</t>
  </si>
  <si>
    <t>6602820819;16408768300;7407162691;7103256688;57203046340</t>
  </si>
  <si>
    <t>Melkozernov, Alexander N.;Schmid, Volkmar H.R.;Lin, Su;Paulsen, Harald;Blankenship, Robert E.</t>
  </si>
  <si>
    <t>Mainz;Tempe</t>
  </si>
  <si>
    <t>Johannes Gutenberg-Universit√§t Mainz;Arizona State University</t>
  </si>
  <si>
    <t>60031216;60003892</t>
  </si>
  <si>
    <t>Melkozernov A.N.</t>
  </si>
  <si>
    <t>Excitation energy transfer in the Lhca1 subunit of LHC I-730 peripheral antenna of photosystem I</t>
  </si>
  <si>
    <t>10.1021/jp014271n</t>
  </si>
  <si>
    <t>2-s2.0-0037172148</t>
  </si>
  <si>
    <t>['ventrally located', 'two species', 'three specimens', 'small size', 'showing homology', 'plant odors', 'moth brain', 'heliothis virescens', 'heliothine moths', 'helicoverpa assulta', 'freely accessible', 'four units', 'female lobe', 'entire brain', 'digital form', 'digital atlas', 'different preparations', 'data allows', 'corresponding position', 'confocal microscopy', 'antennal nerve', 'antennal lobe']</t>
  </si>
  <si>
    <t>Anatomical reconstruction | Confocal microscopy | Glomeruli | Heliothine moths | Internet | Olfactory system</t>
  </si>
  <si>
    <t>The antennal lobe of the moth brain is the primary olfactory center processing information about pheromones and plant odors. We present here a digital atlas of the glomerular antennal lobe structures in the male of Helicoverpa assulta and the male and female of Heliothis virescens, based on synaptic antibody staining combined with confocal microscopy. The numbers of the glomeruli in the three specimens were similar, 65, 66, and 62, respectively. Whereas the male antennal lobe has a macroglomerular complex consisting of three and four units in the two species, the female lobe has two enlarged glomeruli at a corresponding position, near the entrance of the antennal nerve. Another large glomerulus, showing homology in the three specimens, is ventrally located. The small size of the heliothine moths is advantageous for confocal microscopy because the entire brain can be visualized as a single image stack. The maps are freely accessible on the internet, and the digital form of the data allows each arias to be rotated and sectioned at any angle, providing for the identification of glomeruli in different preparations. ¬© 2002 Wiley-Liss, Inc.</t>
  </si>
  <si>
    <t>123-134</t>
  </si>
  <si>
    <t>60013141;60030718;60030718;60013141</t>
  </si>
  <si>
    <t>7203007056;6701531248;7202948543;6701730347</t>
  </si>
  <si>
    <t>Berg, Bente G.;Galizia, C. Giovanni;Brandt, Robert;Mustaparta, Hanna</t>
  </si>
  <si>
    <t>Germany;Norway</t>
  </si>
  <si>
    <t>Berlin;Trondheim</t>
  </si>
  <si>
    <t>Freie Universit√§t Berlin;Norges Teknisk-Naturvitenskapelige Universitet</t>
  </si>
  <si>
    <t>60030718;60013141</t>
  </si>
  <si>
    <t>Berg B.G.</t>
  </si>
  <si>
    <t>Digital atlases of the antennal lobe in two species of tobacco budworm moths, the oriental Helicoverpa assulta (male) and the American Heliothis virescens (male and female)</t>
  </si>
  <si>
    <t>10.1002/cne.10180</t>
  </si>
  <si>
    <t>2-s2.0-0037193040</t>
  </si>
  <si>
    <t>['wireless communication', 'terrain guarding', 'system sci', 'several variations', 'minimum number', 'logn ),', 'input terrain', 'heuristic approaches', 'guarantee non', 'approximation algorithms', 'antenna networks', '278 ].']</t>
  </si>
  <si>
    <t>Approximation algorithms | Computational complexity | Computational geometry | Terrain guarding</t>
  </si>
  <si>
    <t>We present approximation algorithms and heuristics for several variations of terrain guarding problems, where we need to guard a terrain in its entirety by a minimum number of guards. Terrain guarding has applications in telecommunications, namely in the setting up of antenna networks for wireless communication. Our approximation algorithms transform the terrain guarding instance into a Minimum Set Cover instance, which is then solved by the standard greedy approximation algorithm [J. Comput. System Sci. 9 (1974) 256-278]. The approximation algorithms achieve approximation ratios of O(logn), where n is the number of vertices in the input terrain. We also briefly discuss some heuristic approaches for solving other variations of terrain guarding problems, for which no approximation algorithms are known. These heuristic approaches do not guarantee non-trivial approximation ratios but may still yield good solutions. ¬© 2002 Published by Elsevier Science B.V.</t>
  </si>
  <si>
    <t>99-105</t>
  </si>
  <si>
    <t>Information Processing Letters</t>
  </si>
  <si>
    <t>Eidenbenz, Stephan</t>
  </si>
  <si>
    <t>Zurich ZH,</t>
  </si>
  <si>
    <t>ETH Zurich</t>
  </si>
  <si>
    <t>Eidenbenz S.</t>
  </si>
  <si>
    <t>Approximation algorithms for terrain guarding</t>
  </si>
  <si>
    <t>S0020019001002551</t>
  </si>
  <si>
    <t>10.1016/S0020-0190(01)00255-1</t>
  </si>
  <si>
    <t>2-s2.0-0037197531</t>
  </si>
  <si>
    <t>['studied taking', 'scale relevant', 'related issues', 'reflectometer sensitivity', 'plasma profiles', 'obtained expressions', 'mirror machines', 'microwave reflectometry', 'microwave reflection', 'high curvatures', 'high curvature', 'full integration', 'doppler reflectometry', 'cylindrical symmetry', 'cylindrical model', 'cylindrical coordinates', 'curvature effects', 'born approximation', 'beam refraction', 'antenna alignment', 'analytical solution', 'analytical modeling']</t>
  </si>
  <si>
    <t>Analytical simulation | Microwave scattering | Plasma curvature | Reflectometry</t>
  </si>
  <si>
    <t>The results of analytical solution of the time-dependent 2D full wave equation in cylindrical coordinates are presented here with application to plasma fluctuation reflectometry. We consider a family of plasma density profiles with cylindrical symmetry, which allow for a full integration of the microwave scattering problem in Born approximation. The cylindrical model is more realistic as compared to the 1D stratified plasma models previously employed in all the analytical and most numerical treatments since the plasma in the fusion toroidal devices, mirror machines and plasma processing chambers can often be considered axially symmetric on the scale relevant to microwave reflectometry. Based on the results of analytical modeling, the effects of beam refraction and scattering are studied taking into account possible asymmetry in the antenna alignment. The curvature effects on the microwave reflection and scattering are visualized and compared for the cases of plasma profiles with low and high curvatures. The reflectometer sensitivity to the small radial scale fluctuations is shown to increase in the plasma with the high curvature. Obtained expressions can be applied to the other reflectometry-related issues, such as Doppler reflectometry, phase runaway effect, and the turbulence amplitude estimation.</t>
  </si>
  <si>
    <t>1274-1279</t>
  </si>
  <si>
    <t>Journal of the Physical Society of Japan</t>
  </si>
  <si>
    <t>60012288;60012288-60011047</t>
  </si>
  <si>
    <t>57212328832;7005566859</t>
  </si>
  <si>
    <t>Bruskin, Leonid G.;Mase, Atsushi</t>
  </si>
  <si>
    <t>Naka;Fukuoka</t>
  </si>
  <si>
    <t>Naka Fusion Institute;Kyushu University</t>
  </si>
  <si>
    <t>60012288;60011047</t>
  </si>
  <si>
    <t>Bruskin L.G.</t>
  </si>
  <si>
    <t>Effect of Plasma Profile Curvature on Microwave Scattering in Reflectometry</t>
  </si>
  <si>
    <t>10.1143/JPSJ.71.1274</t>
  </si>
  <si>
    <t>2-s2.0-0036302407</t>
  </si>
  <si>
    <t>['phased shifters', 'phased array', 'phase shifter', 'ferroelectric material', 'fabrication procedures', 'dc bias', 'continuous scanning', 'beam scanning', 'achieved prior', '157 ¬∞']</t>
  </si>
  <si>
    <t>Variable ferroelectric delay line technology has been utilized to implement a proof-of-concept, continuous scanning, ferroelectric integrated phased array antenna system. S 21 phase shifts of up to 157¬∞ have been achieved from the phase shifter itself via analogous variation of a DC bias. When integrated into a phased array, beam scanning of at least ¬±12¬∞ is achieved prior to any optimization. Some of the key material requirements, fabrication procedures, characterization, and assembly of the ferroelectric material will be revealed. The design, integration, and performance of the array system using such phased shifters will be presented.</t>
  </si>
  <si>
    <t>558-564</t>
  </si>
  <si>
    <t>IEEE Transactions on Ultrasonics, Ferroelectrics, and Frequency Control</t>
  </si>
  <si>
    <t>60000251-60003196;60001439;60003196;60005510;60001439</t>
  </si>
  <si>
    <t>7006685082;7005956560;57034292300;55540764000;36039583900</t>
  </si>
  <si>
    <t>Teo, Peng Thian;Jose, Kollakompil A.;Wang, Ya Jun;Lee, Ching Kwang;Varadan, Vijay K.</t>
  </si>
  <si>
    <t>Singapore;Singapore;United States;United States</t>
  </si>
  <si>
    <t>Singapore City;Singapore;University Park;New York</t>
  </si>
  <si>
    <t>Nanyang Technological University;DSO National Laboratories;Pennsylvania State University;IEEE</t>
  </si>
  <si>
    <t>60005510;60003196;60001439;60000251</t>
  </si>
  <si>
    <t>Teo P.</t>
  </si>
  <si>
    <t>Linear scanning array with bulk ferroelectric-integrated feed network</t>
  </si>
  <si>
    <t>10.1109/TUFFC.2002.1002454</t>
  </si>
  <si>
    <t>2-s2.0-0036557928</t>
  </si>
  <si>
    <t>ECS-9979355</t>
  </si>
  <si>
    <t>['x band', 'wireless communications', 'strongest first', 'size briefcase', 'received signals', 'prototype two', 'principal component', 'paper presents', 'optical processing', 'modulated waves', 'consume less', 'channel system', 'arrival preprocessing', 'adaptive processing', '50 w']</t>
  </si>
  <si>
    <t>Adaptive antenna arrays | Nonlinear optics | Photorefractive effect</t>
  </si>
  <si>
    <t>This paper presents an X band smart antenna array in which adaptive processing of the received signals is performed by dynamic holographic optical circuitry. The optical circuitry adaptively extracts the principal component of the received signal space, that is the strongest first-order independent temporal component of the ensemble of received signals. The adaptive receiver system can be used, for example, to mitigate multipath interference effects and can separate one received signal from another even though their power spectra may entirely overlap. A prototype two-channel system is designed to fit in a standard-size briefcase and consume less than 50 W of power. The input to the system are modulated waves with a carrier in X band and the output is an electronic demodulated signal. Three major components of this system are described in detail: 1) the quasi-optical lens antenna array front end with angle-of-arrival preprocessing and downconversion, 2) the two-channel electrooptic modulation and optical carrier suppression stage, and 3) the smart optical processor (auto-tuning filter). Component and end-to-end system measurements give quantitative indicators for the usefulness of optical processing in wireless communications.</t>
  </si>
  <si>
    <t>607-617</t>
  </si>
  <si>
    <t>60000221;60000221;60000221;60000221;60000221;60000251-60000221</t>
  </si>
  <si>
    <t>6505983984;6701652968;57199140084;7201969202;57212371916;7101961963</t>
  </si>
  <si>
    <t>Fotheringham, Edeline;R√∂misch, Stefania;Smith, Paul C.;Popovic, Darko;Anderson, Dana Z.;Popovic, Zoya</t>
  </si>
  <si>
    <t>New York;Boulder</t>
  </si>
  <si>
    <t>IEEE;University of Colorado Boulder</t>
  </si>
  <si>
    <t>60000251;60000221</t>
  </si>
  <si>
    <t>Fotheringham E.</t>
  </si>
  <si>
    <t>A lens antenna array with adaptive optical processing</t>
  </si>
  <si>
    <t>S0018926X02054455</t>
  </si>
  <si>
    <t>10.1109/TAP.2002.1011226</t>
  </si>
  <si>
    <t>2-s2.0-0036563775</t>
  </si>
  <si>
    <t>00-28</t>
  </si>
  <si>
    <t>['working frequency', 'wireless communications', 'specific location', 'simulation results', 'resonant slot', 'radiation characteristics', 'prototype working', 'novel broad', 'microelectromechanical system', 'experimental prototype', 'elements follows', 'element geometry', 'element antenna', 'diversity capabilities', 'dimensions 0', 'also activate', '6 ghz', '2 œª', '2 ghz', '06 œª']</t>
  </si>
  <si>
    <t>Broad-band communications | Diversity methods | Mobile antennas</t>
  </si>
  <si>
    <t>We present a novel broad-band miniature antenna and employ it in a multi-element geometry with diversity capabilities for wireless communications. This antenna (diameter &lt; 0.2 Œª and thickness &lt; 0.06 Œª) consists of two stacked circular patches that create two cylindrical slots resonating at two slightly different frequencies, fed by a strategically positioned coaxial probe. An extensive parametric study and results for a prototype working at 5.2 GHz are presented. A multi-element geometry with two or four of such elements follows. Microelectromechanical system (MEMS)-based switches located within its geometry can not only change the working frequency of the design, but also activate a particular radiation beam depending on their specific location (resonant slot-aperture or feed line). Simulation results of a four-element antenna with dimensions 0.8 Œª √ó 0.8 Œª √ó 0.06 Œª and a frequency band operation from 5 to 6 GHz are presented and compared to an experimental prototype. Circuit and radiation characteristics are discussed in terms of reconfigurability and diversity capabilities.</t>
  </si>
  <si>
    <t>658-669</t>
  </si>
  <si>
    <t>60000251-60007278-60007592;60000251-60007278;60007278</t>
  </si>
  <si>
    <t>7003898162;6603852149;7003924393</t>
  </si>
  <si>
    <t>Jofre, Luis;Cetiner, Bedri A.;De Flaviis, Franco</t>
  </si>
  <si>
    <t>Spain;United States;United States</t>
  </si>
  <si>
    <t>Barcelona;Irvine;New York</t>
  </si>
  <si>
    <t>Universitat Polit√®cnica de Catalunya;University of California, Irvine;IEEE</t>
  </si>
  <si>
    <t>60007592;60007278;60000251</t>
  </si>
  <si>
    <t>Jofre L.</t>
  </si>
  <si>
    <t>Miniature multi-element antenna for wireless communications</t>
  </si>
  <si>
    <t>S0018926X0205442X</t>
  </si>
  <si>
    <t>10.1109/TAP.2002.1011232</t>
  </si>
  <si>
    <t>2-s2.0-0036563779</t>
  </si>
  <si>
    <t>['three methods', 'theoretical analyses', 'steering techniques', 'reflector plate', 'piezoelectric transducers', 'paper summarizes', 'new techniques', 'many applications', 'many advantages', 'low loss', 'experimental measurements', 'cost beam', 'conventional ferrite', 'broad bandwidth']</t>
  </si>
  <si>
    <t>Beam steering | Image line | Phased array | Piezoelectric transducer (PET)</t>
  </si>
  <si>
    <t>This paper summarizes and compares several recently developed techniques for beam steering without the use of conventional ferrite or solid-state phase shifters. Three methods are presented: a microstrip patch antenna array fed by a dielectric image line (DIL) controlled by a reflector plate, a multimicrostrip line fed Vivaldi antenna array controlled by piezoelectric transducers (PETs) and a movable grating film fed by dielectric image line. Both theoretical analyses and experimental measurements have been carried out. The measurement results agree very well with the predictions. These new techniques have many advantages, including low cost, broad bandwidth, low loss, wide scan angle, and simplicity. These low-cost beam-steering techniques should have many applications in microwave and millimeter-wave commercial systems.</t>
  </si>
  <si>
    <t>618-627</t>
  </si>
  <si>
    <t>60000251-60020547;60020547;60000251-60020547;60000251-60020547</t>
  </si>
  <si>
    <t>7404879378;36066390600;7005282116;6701763355</t>
  </si>
  <si>
    <t>Chang, Kai;Li, Ming Yi;Yun, Tae Yeoul;Rodenbeck, Christopher T.</t>
  </si>
  <si>
    <t>Chang K.</t>
  </si>
  <si>
    <t>Novel low-cost beam-steering techniques</t>
  </si>
  <si>
    <t>S0018926X02054443</t>
  </si>
  <si>
    <t>10.1109/TAP.2002.1011227</t>
  </si>
  <si>
    <t>2-s2.0-0036563781</t>
  </si>
  <si>
    <t>ECS-99-79286</t>
  </si>
  <si>
    <t>['various experiments', 'thus relieved', 'processing speed', 'parallel analog', 'novel design', 'muitiantenna system', 'heterodyne rf', 'essential idea', 'dsp chip', 'beam synthesis']</t>
  </si>
  <si>
    <t>Adaptive antennas | Broad-band communication | Direction of arrival (DOA) estimation | Phased arrays | Wireless local area network (WLAN)</t>
  </si>
  <si>
    <t>A novel design of smart antenna system with adaptive beamforming capability is introduced for broad-band wireless communication. To achieve high data throughput of the muitiantenna system, a parallel analog-digital (A/D) signal processing scheme is proposed. The essential idea is to realize the real-time beamforming using a heterodyne RF and IF circuitry. The bottleneck of digital signal processor (DSP) I/O and processing speed is thus relieved, while the advanced signal processing capability of the DSP chip is utilized. Based on this idea, a 5.8 GHz smart antenna receiver is implemented. Various experiments are carried out to examine the direction of arrival (DOA) estimation, beam synthesis, and bit error rate (BER) performances of the system. A 20-Mb/s data throughput using binary phase shift keying (BPSK) modulation is demonstrated for this eight-element adaptive array.</t>
  </si>
  <si>
    <t>600-606</t>
  </si>
  <si>
    <t>60000251-60027550;60000251-60027550;60000251-60074104;60000251-60027550</t>
  </si>
  <si>
    <t>7203005249;35194804700;7402872518;36041035600</t>
  </si>
  <si>
    <t>Jeon, Seong Sik;Wang, Yuanxun;Qian, Yongxi;Itoh, Tatsuo</t>
  </si>
  <si>
    <t>Jeon S.</t>
  </si>
  <si>
    <t>A novel smart antenna system implementation for broad-band wireless communications</t>
  </si>
  <si>
    <t>S0018926X02054509</t>
  </si>
  <si>
    <t>10.1109/TAP.2002.1011225</t>
  </si>
  <si>
    <t>2-s2.0-0036563783</t>
  </si>
  <si>
    <t>TIC2001-2364-C03-01</t>
  </si>
  <si>
    <t>['way allows', 'station antenna', 'measure exposure', 'main beam', 'living near', 'field obtained', 'exclusion zone', 'error committed', 'electromagnetic field', 'complex environments', 'appropriate way']</t>
  </si>
  <si>
    <t>Antenna measurements | Land mobile radio equipment | Public safety</t>
  </si>
  <si>
    <t>Great social concern has risen about the potential health hazard of living near a cellular telephony base-station antenna, and certain technical questions have been posed on the appropriate way to measure exposure in its vicinity. In this paper, standard spherical near-near field transformation is proposed to obtain the electromagnetic field close to the antenna in free space conditions. The field obtained in this way allows to define an exclusion zone from the exposure compliance point of view, but also makes possible to bound the error committed by standard field measurement procedures. Furthermore, the visualization of the electromagnetic field in the proximity of the antenna in free space conditions, allows to define clearance templates that have to be met in the siting of the antenna in complex environments in order not to obstruct its main beam.</t>
  </si>
  <si>
    <t>685-692</t>
  </si>
  <si>
    <t>60007592;60000251-60007592;60000251-60007592</t>
  </si>
  <si>
    <t>7003892496;56883021900;6701335577</t>
  </si>
  <si>
    <t>Blanch, Sebasti√°n;Romeu, Jordi;Cardama, Angel</t>
  </si>
  <si>
    <t>Barcelona;New York</t>
  </si>
  <si>
    <t>Universitat Polit√®cnica de Catalunya;IEEE</t>
  </si>
  <si>
    <t>60007592;60000251</t>
  </si>
  <si>
    <t>Blanch S.</t>
  </si>
  <si>
    <t>Near field in the vicinity of wireless base-station antennas: An exposure compliance approach</t>
  </si>
  <si>
    <t>S0018926X02054479</t>
  </si>
  <si>
    <t>10.1109/TAP.2002.1011235</t>
  </si>
  <si>
    <t>2-s2.0-0036564094</t>
  </si>
  <si>
    <t>['using dual', 'total loss', 'system consists', 'pets ),', 'paper presents', 'novel phased', 'high isolation', 'four channels', 'duplex operation', 'cost architecture', 'channel multiplexer', 'beam scanning', 'aligned pets', '650 ¬∞.', '40 ¬∞', '40 ghz', '4 db', '21 ghz', '2 db']</t>
  </si>
  <si>
    <t>Microwave monolithic integrated circuit (MMIC) | Multiplexer | Phase shifter | Phased array | Piezoelectric transducer (PET) | Vivaldi</t>
  </si>
  <si>
    <t>This paper presents a novel phased-array antenna system with multifrequency, full-duplex operation, and wide-beam scanning. The system consists of a wideband power divider, a low-loss and low-cost multiline phase shifter controlled by dual piezoelectric transducers (PETs), a four-channel multiplexer, microwave monolithic integrated circuit (MMIC) amplifiers, and a stripline-fed Vivaldi antenna array. The multiline PET phase shifter has a low perturbation loss of less than 2 dB and a total loss of less than 4 dB up to 40 GHz, with a maximum phase shift of 650¬∞. Using dual-aligned PETs for bidirectional phase shifting results in wide scan angles of 38.6¬∞, 37.6¬∞, 43¬∞, and 40¬∞ for the four channels at 10, 12, 19, and 21 GHz, respectively. The four-channel diplexer demonstrates low insertion loss with high isolation between channels. The new multifrequency phased-array system provides wide-beam scanning and full-duplex capability using a simple, low-cost architecture. The system can be used for applications in mobile satellite communications.</t>
  </si>
  <si>
    <t>641-650</t>
  </si>
  <si>
    <t>60000251-60020547;60000251-60020547;60000251-60020547;60000251-60020547;60020547-60111599;60020547;60000251-60020547</t>
  </si>
  <si>
    <t>7005282116;36672281200;8216059500;6701763355;6602585908;36066390600;7404879378</t>
  </si>
  <si>
    <t>Yun, Tae Yeoul;Wang, Chunlei;Zepeda, Paola;Rodenbeck, Christopher T.;Coutant, Matthew R.;Li, Ming Yi;Chang, Kai</t>
  </si>
  <si>
    <t>Greensboro;College Station;New York</t>
  </si>
  <si>
    <t>Qorvo, Inc;Texas A&amp;M University;IEEE</t>
  </si>
  <si>
    <t>60111599;60020547;60000251</t>
  </si>
  <si>
    <t>A 10- to 21-GHz, low-cost, multifrequency, and full-duplex phased-array antenna system</t>
  </si>
  <si>
    <t>S0018926X02054418</t>
  </si>
  <si>
    <t>10.1109/TAP.2002.1011230</t>
  </si>
  <si>
    <t>2-s2.0-0036564106</t>
  </si>
  <si>
    <t>ECS-9731293</t>
  </si>
  <si>
    <t>['visible wavelengths', 'transducing far', 'terahertz frequencies', 'scale modeling', 'scale antennas', 'promising approach', 'near field', 'localized spectroscopy', 'field radiation', 'field antenna', 'discuss limits', '5 œºm', '3000 ghz']</t>
  </si>
  <si>
    <t>Atomic force microscopy | Coaxial aperture antennas | Infrared spectroscopy | Millimeter-wave antennas</t>
  </si>
  <si>
    <t>A promising approach to localized spectroscopy at far-infrared (Œª &gt; 5 Œºm) and terahertz frequencies (100-3000 GHz) is with scanning probe microscopes by transducing far-field radiation to the near field with a field confinement structure-a near-field antenna. Here we discuss the background of this idea and show encouraging results from a scale-model experiment using 3-GHz microwave radiation. We also present experiments to scale antennas to visible wavelengths and we discuss limits to scale modeling.</t>
  </si>
  <si>
    <t>670-675</t>
  </si>
  <si>
    <t>60000251-60032179;60000251-60032179;60000251-60032179</t>
  </si>
  <si>
    <t>7202920361;7102796644;7004109084</t>
  </si>
  <si>
    <t>Rosner, Bj√∂rn;Peck, John;Van Der Weide, Daniel</t>
  </si>
  <si>
    <t>Madison;New York</t>
  </si>
  <si>
    <t>University of Wisconsin-Madison;IEEE</t>
  </si>
  <si>
    <t>60032179;60000251</t>
  </si>
  <si>
    <t>Rosner B.</t>
  </si>
  <si>
    <t>Near-field antennas integrated with scanning probes for THz to visible microscopy: Scale modeling and limitations on performance</t>
  </si>
  <si>
    <t>S0018926X02054406</t>
  </si>
  <si>
    <t>10.1109/TAP.2002.1011233</t>
  </si>
  <si>
    <t>2-s2.0-0036564111</t>
  </si>
  <si>
    <t>['third design', 'substantially increase', 'slot antenna', 'simulated annealing', 'shaped dual', 'recent developments', 'primarily focused', 'previous work', 'patch residing', 'optimized substrate', 'optimization methods', 'optimization algorithms', 'moreover allow', 'material optimization', 'full flexibility', 'fast algorithms', 'combines shape', 'bandgap substrate', 'band performance', 'antenna optimization', 'analytic tools']</t>
  </si>
  <si>
    <t>Antennas | Design optimization | Electromagnetic bandgap structures | Periodic substrates</t>
  </si>
  <si>
    <t>Previous work in antenna optimization has primarily focused on applications of optimization algorithms in conjunction with problem-specific or semi-analytic tools. However, recent developments in fast algorithms now offer the possibility of designs and moreover allow for full flexibility in material specification across three dimensions. As an example, this paper combines genetic algorithms (GA) and simulated annealing (SA) with fast hybrid finite-element boundary integral simulations to develop full three-dimensional (3-D) antenna designs using shape, topology, as well as material optimization. To illustrate these optimization methods as well as compare between GA and SA, three different antenna designs are considered. First, a folded-slot antenna is optimized for broad-band performance, followed by an irregular-shaped dual-band antenna design. As a third design, which combines shape and material optimization, a bandgap substrate is designed to substantially increase the bandwidth of a patch residing on the optimized substrate.</t>
  </si>
  <si>
    <t>676-684</t>
  </si>
  <si>
    <t>60000251-60031281;60000251-60025778;60000251-60025778;60025778</t>
  </si>
  <si>
    <t>55707117700;6603073713;7102576479;7005457530</t>
  </si>
  <si>
    <t>Li, Zhifang;Erdemli, Yunus E.;Volakis, John L.;Papalambros, Panos Y.</t>
  </si>
  <si>
    <t>Natick;Ann Arbor;New York</t>
  </si>
  <si>
    <t>Boston Scientific Corporation;University of Michigan, Ann Arbor;IEEE</t>
  </si>
  <si>
    <t>60031281;60025778;60000251</t>
  </si>
  <si>
    <t>Design optimization of conformal antennas by integrating stochastic algorithms with the hybrid finite-element method</t>
  </si>
  <si>
    <t>S0018926X02054613</t>
  </si>
  <si>
    <t>10.1109/TAP.2002.1011234</t>
  </si>
  <si>
    <t>2-s2.0-0036564112</t>
  </si>
  <si>
    <t>['triangular division', 'require knowledge', 'receiving antennas', 'propagation environments', 'position information', 'paper presents', 'mostly based', 'measured data', 'fast ray', 'computational efficiency', 'clearly demonstrated', 'base station', 'accelerating methods']</t>
  </si>
  <si>
    <t>Mobile communication | Prediction methods | Ray tracing | Urban propagation</t>
  </si>
  <si>
    <t>This paper presents a fast ray-tracing procedure based on triangular division of the propagation environments. Unlike other accelerating methods that are mostly based on pre-establishment of visibility, this method does not require knowledge of the position information of the base station and/or receiving antennas and is thus more general. Although the triangulation is done in a two-dimensional (2-D) plane, this method is suitable for three-dimensional (3-D) simulations when a proper data structure for buildings is constructed. Validation results show good agreement between calculated and measured data from the European COST 231 project. The improvement in the computational efficiency is clearly demonstrated in examples.</t>
  </si>
  <si>
    <t>750-758</t>
  </si>
  <si>
    <t>60000251-60013791;60000251-60013791;60000251-60013791-60025488</t>
  </si>
  <si>
    <t>57204699205;8551577700;34769915200</t>
  </si>
  <si>
    <t>Yun, Zhengqing;Zhang, Zhijun;Iskander, Magdy F.</t>
  </si>
  <si>
    <t>Salt Lake City;Honolulu;New York</t>
  </si>
  <si>
    <t>The University of Utah;University of Hawai ªi at MƒÅnoa;IEEE</t>
  </si>
  <si>
    <t>60025488;60013791;60000251</t>
  </si>
  <si>
    <t>Yun Z.</t>
  </si>
  <si>
    <t>A ray-tracing method based on the triangular grid approach and application to propagation prediction in urban environments</t>
  </si>
  <si>
    <t>S0018926X02054571</t>
  </si>
  <si>
    <t>10.1109/TAP.2002.1011243</t>
  </si>
  <si>
    <t>2-s2.0-0036564133</t>
  </si>
  <si>
    <t>['wavefronts impinging', 'waveform shape', 'temporal decomposition', 'statistical models', 'statistical description', 'results derived', 'receiving array', 'propagation study', 'propagation measurements', 'paper describes', 'multipath effects', 'laboratory building', 'indoor environment', 'clustering model', 'clean algorithm', '14 arrays']</t>
  </si>
  <si>
    <t>Array signal processing | Multipath channels | Radio propagation</t>
  </si>
  <si>
    <t>This paper describes the results of an ultra-wide-band (UWB) propagation study in which arrays of propagation measurements were made. After a description of the propagation measurement technique, an approach to the spatial and temporal decomposition of an array of measurements Into wavefronts impinging on the receiving array is presented. Based on a modification of the CLEAN algorithm, this approach provides estimates of time-of-arrival, angle-of, arrival, and waveform shape. This technique is applied to 14 arrays of indoor propagation measurements made in an office/laboratory building. Statistical description of the results is presented, based on a clustering model for multipath effects. The parameters of these statistical models are compared to results derived for narrowband signal propagation in the indoor environment.</t>
  </si>
  <si>
    <t>561-570</t>
  </si>
  <si>
    <t>60025209;60000251-60029311;60000251-60014300</t>
  </si>
  <si>
    <t>36795969800;7006391731;7005052803</t>
  </si>
  <si>
    <t>Cramer, R. Jean Marc;Scholtz, Robert A.;Win, Moe Z.</t>
  </si>
  <si>
    <t>Los Angeles;Los Angeles;San Antonio;New York</t>
  </si>
  <si>
    <t>University of Southern California;Northrop Grumman corporation;AT&amp;T Inc.;IEEE</t>
  </si>
  <si>
    <t>60029311;60025209;60014300;60000251</t>
  </si>
  <si>
    <t>Cramer R.</t>
  </si>
  <si>
    <t>Evaluation of an ultra-wide-band propagation channel</t>
  </si>
  <si>
    <t>S0018926X0205456X</t>
  </si>
  <si>
    <t>10.1109/TAP.2002.1011221</t>
  </si>
  <si>
    <t>2-s2.0-0036564137</t>
  </si>
  <si>
    <t>['use antennas', 'relative permittivity', 'reflecting surface', 'received power', 'ray model', 'new method', 'major advantage', 'intersection point', 'incidence angle', 'horizontal polarizations', 'field measurements', 'different heights', 'circle representing', 'bare soil']</t>
  </si>
  <si>
    <t>Complex relative permittivity | Reflection coefficient</t>
  </si>
  <si>
    <t>A new method for measuring the effective complex relative permittivity of a reflecting surface is presented. The approach is based on the two-ray model. We derive an equation of a circle representing the complex reflection coefficient which relates the incidence angle, frequency, and received power from the path gain using the two-ray model. The intersection point of three such circles at different heights, while maintaining the same incidence angle, yields the correct complex reflection coefficient value. By measuring the received power for both the vertical and horizontal polarizations, the relative permittivity of the surface can be determined. The technique is validated using computer simulation, as well as field measurements of typical terrain surfaces, such as asphalt, grass, and bare soil. A major advantage of this method is that it obviates the need to use antennas with a narrow beam pattern.</t>
  </si>
  <si>
    <t>1190-1194</t>
  </si>
  <si>
    <t>60117634;60026306</t>
  </si>
  <si>
    <t>57219215063;7202724032</t>
  </si>
  <si>
    <t>Kim, Heung Soo;Narayanan, Ram M.</t>
  </si>
  <si>
    <t>Jeju;Lincoln</t>
  </si>
  <si>
    <t>Jeju National University;University of Nebraska‚ÄìLincoln</t>
  </si>
  <si>
    <t>Kim H.S.</t>
  </si>
  <si>
    <t>A new measurement technique for obtaining the complex relative permittivity of terrain surfaces</t>
  </si>
  <si>
    <t>S0196289202048088</t>
  </si>
  <si>
    <t>10.1109/TGRS.2002.1010903</t>
  </si>
  <si>
    <t>2-s2.0-0036564144</t>
  </si>
  <si>
    <t>['spectral overlap', 'signal ratio', 'provide solutions', 'pitch misalignment', 'pass cross', 'outboard antenna', 'orbit alignment', 'misalignment determination', 'mechanical adjustments', 'key requirement', 'flight x', 'azimuth misalignment', 'azimuth ambiguity', 'antenna beams', 'also show', 'alignment requirement']</t>
  </si>
  <si>
    <t>SAR antenna beam alignment | SAR interferometry | Shuttle radar topography mission/X-band synthetic aperture radar (SRTM/X-SAR)</t>
  </si>
  <si>
    <t>The on-orbit alignment of the antenna beams of both the X-band and C-band radar systems during operations of the shuttle radar topography mission/X-band synthetic aperture radar (SRTM/X-SAR) was a key requirement for achieving best interferometric performance. In this paper, we consider the X-SAR antenna beam alignment in azimuth. For a single-pass cross-track SAR interferometer, we establish the relation between yaw and pitch misalignment of the antenna beams and the resulting relative shift of the Doppler frequency bands. This relation is used to provide solutions for the mechanical adjustments of the outboard antenna and electronic beam steering to correct for azimuth misalignment. Furthermore, the effects of the X-SAR effective outboard antenna pattern on the azimuth beam alignment are analyzed. As a result, a so-called "relaxing" factor is derived, which increases the limit for the difference in antenna azimuth angle with respect to the requirement on spectral overlap, and hence spatial interferogram resolution. However, we also show that the alignment requirement is driven by the constraint on decreasing the azimuth ambiguity-to-signal ratio (AASR) for the effective outboard antenna pattern to reduce the resulting additional height error. The strategy for misalignment determination and correction is presented, and results of the analysis of the in-flight X-SAR antenna beam alignment are discussed.</t>
  </si>
  <si>
    <t>995-1006</t>
  </si>
  <si>
    <t>60007798;60031159;60089889-60017597;60009037</t>
  </si>
  <si>
    <t>6603569437;56220450100;6603842988;7006555600</t>
  </si>
  <si>
    <t>Geudtner, Dirk;Zink, Manfred;Gierull, Christoph;Shaffer, Scott</t>
  </si>
  <si>
    <t>Canada;Netherlands;Canada;United States;Germany</t>
  </si>
  <si>
    <t>Dundas;Noordwijk aan Zee;Ottawa;Pasadena;¬†Cologne</t>
  </si>
  <si>
    <t>IEEE Canada;ESTEC - European Space Research and Technology Centre;Defence Research and Development Canada;Jet Propulsion Laboratory;Deutsches Zentrum fur Luft- Und Raumfahrt</t>
  </si>
  <si>
    <t>60089889;60031159;60017597;60009037;60007798</t>
  </si>
  <si>
    <t>Geudtner D.</t>
  </si>
  <si>
    <t>Interferometric alignment of the X-SAR antenna system on the space shuttle radar topography mission</t>
  </si>
  <si>
    <t>S0196289202048118</t>
  </si>
  <si>
    <t>10.1109/TGRS.2002.1010887</t>
  </si>
  <si>
    <t>2-s2.0-0036564159</t>
  </si>
  <si>
    <t>['work investigates', 'scan angles', 'mixing elements', 'lo frequency', 'large two', 'free space', 'easier implementation', '7 ghz', '40 ¬∞.', '40 ¬∞']</t>
  </si>
  <si>
    <t>Antennas arrays | Retrodirective antennas</t>
  </si>
  <si>
    <t>This work investigates a spatially fed local oscillator (LO) for a retrodirective antenna array. Compared to conventional planar transmission-line feed networks, the spatial feed offers a more flexible array layout and easier implementation, especially in large two-dimensional (2-D) arrays. This method of delivery involves radiating the LO through free space to the hack-side of the array where it is received by slot-coupled patch antennas and delivered to the mixing elements. A four-element linear retrodirective array utilizing this approach is demonstrated at an LO frequency of 10.7 GHz. Retrodirectivity is observed at scan angles from -40¬∞ to +40¬∞.</t>
  </si>
  <si>
    <t>638-640</t>
  </si>
  <si>
    <t>60000251-60013791;60000251-60013791</t>
  </si>
  <si>
    <t>6603679284;6603929692</t>
  </si>
  <si>
    <t>Forsyth, William E.;Shiroma, Wayne A.</t>
  </si>
  <si>
    <t>Honolulu;New York</t>
  </si>
  <si>
    <t>University of Hawai ªi at MƒÅnoa;IEEE</t>
  </si>
  <si>
    <t>60013791;60000251</t>
  </si>
  <si>
    <t>Forsyth W.</t>
  </si>
  <si>
    <t>A retrodirective antenna array using a spatially fed local oscillator</t>
  </si>
  <si>
    <t>S0018926X02054467</t>
  </si>
  <si>
    <t>10.1109/TAP.2002.1011229</t>
  </si>
  <si>
    <t>2-s2.0-0036564201</t>
  </si>
  <si>
    <t>ECS 9979413</t>
  </si>
  <si>
    <t>['work deals', 'wireless communications', 'urban environments', 'urban channel', 'third generation', 'research lies', 'receiving antenna', 'propagation prediction', 'obtained results', 'experimental data', 'clearly distinguish']</t>
  </si>
  <si>
    <t>Anechoic chamber | Geometrical theory of diffraction (GTD) | Propagation predictions | Ray-tracing | Time-domain analysis | UMTS | Urban environment</t>
  </si>
  <si>
    <t>This work deals with propagation prediction for wireless communications in urban environments. Its purpose is to clearly distinguish the different field contributions collected by the receiving antenna through a series of wide-band frequency measurements and a time-domain (TD) analysis of the obtained results. The experimental data are then compared to the field predictions given by a ray-tracing electromagnetic wave propagation simulator. The application of this research lies in the modeling of the urban channel for wireless communication systems of the third generation such as UMTS and beyond.</t>
  </si>
  <si>
    <t>736-741</t>
  </si>
  <si>
    <t>60000251-60027561;60000251-60027561;60000251-60027561</t>
  </si>
  <si>
    <t>6602988232;6602906210;7004462124</t>
  </si>
  <si>
    <t>Erricolo, Danilo;Crovella, Umberto G.;Uslenghi, Piergiorgio L.E.</t>
  </si>
  <si>
    <t>Chicago;New York</t>
  </si>
  <si>
    <t>University of Illinois at Chicago;IEEE</t>
  </si>
  <si>
    <t>60027561;60000251</t>
  </si>
  <si>
    <t>Erricolo D.</t>
  </si>
  <si>
    <t>Time-domain analysis of measurements on scaled urban models with comparisons to ray-tracing propagation simulation</t>
  </si>
  <si>
    <t>S0018926X02054546</t>
  </si>
  <si>
    <t>10.1109/TAP.2002.1011241</t>
  </si>
  <si>
    <t>2-s2.0-0036564206</t>
  </si>
  <si>
    <t>ECS-9996017</t>
  </si>
  <si>
    <t>['taper dielectric', 'micromachined transitions', 'micromachined transition', 'interconnects printed', 'conductor discontinuities', 'best transition', '40 ghz']</t>
  </si>
  <si>
    <t>Integrated circuit packaging | Micromachining | Microstrip transitions</t>
  </si>
  <si>
    <t>Micromachined transitions are characterized with abrupt and taper dielectric and conductor discontinuities. Constant impedance designs are studied for interconnects printed on the same substrate that traverse two different substrate heights. The best transition, when compared to the constant height design, has better than 20 dB return loss over 40 GHz. Its effective dielectric constant variation is less than 0.25 dB across the bandwidth, which indicates a low dispersion interconnect design with a micromachined transition.</t>
  </si>
  <si>
    <t>693-697</t>
  </si>
  <si>
    <t>60000251-60029445;60000251-60029445;60000251-60029445</t>
  </si>
  <si>
    <t>7004553347;15849611800;7102196358</t>
  </si>
  <si>
    <t>Drayton, Rhonda Franklin;Riki Banerjee, S.;Haley, Jeremy L.</t>
  </si>
  <si>
    <t>Drayton R.</t>
  </si>
  <si>
    <t>Characterization of micromachined transitions for high-speed integrated packages</t>
  </si>
  <si>
    <t>S0018926X02054625</t>
  </si>
  <si>
    <t>10.1109/TAP.2002.1011236</t>
  </si>
  <si>
    <t>2-s2.0-0036564362</t>
  </si>
  <si>
    <t>['would like', 'voltages induced', 'transformation matrix', 'single snapshot', 'proposed method', 'processed voltages', 'platform effects', 'paper presents', 'nonuniformly spaced', 'mutual coupling', 'known direction', 'field scatterers', 'equivalent set', 'array due', 'antenna elements', 'antenna array', 'adaptive technique']</t>
  </si>
  <si>
    <t>Adaptive signal processing | Antenna array mutual coupling | Nonuniformly spaced arrays</t>
  </si>
  <si>
    <t>This paper presents an adaptive technique to extract the signal of interest (SOI) arriving from a known direction in the presence of strong interferers using a single snapshot of data. The antenna elements in this method can be nonuniformly spaced and there can be mutual coupling between them. In addition, near-field scatterers can also be present. First, the voltages induced in the antenna elements of the array due to interferers, mutual coupling between the elements, and near-field scatterers is preprocessed by applying a transformation matrix to these voltages through a rigorous electromagnetic analysis tool. This electromagnetic preprocessing technique transforms the voltages that are induced in a nonuniformly spaced array containing real antenna elements to a set of voltages that will be produced in a uniform linear virtual array (ULVA) containing omnidirectional isotropic point radiators. In the transformation matrix we would like to include various electromagnetic effects like mutual coupling between the antenna elements, presence of near-field scatterers and the platform effects on which the antenna array is mounted. This transformation matrix when applied to the actual measured voltages yields an equivalent set of voltages that will be induced in the ULVA. A direct data domain least squares adaptive algorithm is then applied to the processed voltages to extract the SOI in the presence of interferers. Limited numerical examples are presented to illustrate the novelty of the proposed method.</t>
  </si>
  <si>
    <t>582-590</t>
  </si>
  <si>
    <t>60030551;60030551;60028442</t>
  </si>
  <si>
    <t>7409320207;55650323300;56277552400</t>
  </si>
  <si>
    <t>Kim, Kyungjung;Sarkar, Tapan Kumar;Palma, Magdalena Salazar</t>
  </si>
  <si>
    <t>Syracuse University;Universidad Polit√©cnica de Madrid</t>
  </si>
  <si>
    <t>60030551;60028442</t>
  </si>
  <si>
    <t>Adaptive processing using a single snapshot for a nonuniformly spaced array in the presence of mutual coupling and near-field scatterers</t>
  </si>
  <si>
    <t>S0018926X02054480</t>
  </si>
  <si>
    <t>10.1109/TAP.2002.1011223</t>
  </si>
  <si>
    <t>2-s2.0-0036564363</t>
  </si>
  <si>
    <t>ECS-9979413</t>
  </si>
  <si>
    <t>['vertical plane', 'urban environments', 'tracing model', 'simple two', 'sealed models', 'receiving antennas', 'measurements indicate', 'measurement results', 'good agreement', 'different positions', '25 ghz']</t>
  </si>
  <si>
    <t>Electromagnetic measurements | Geometrical theory of diffraction | Radio propagation | Ray tracing | Urban propagation</t>
  </si>
  <si>
    <t>Sealed models of simple two-dimensional (2-D) urban environments are considered in order to investigate propagation along a vertical plane. Specifically, path loss measurements are taken for different positions of the transmitting and receiving antennas at 25 GHz. Then measurement results are compared with theoretical predictions computed by a ray-tracing polygonal line simulator. The measurements indicate a very good agreement between the ray-tracing model and the experiments.</t>
  </si>
  <si>
    <t>727-735</t>
  </si>
  <si>
    <t>6602988232;7103082097;7004462124</t>
  </si>
  <si>
    <t>Erricolo, Danilo;D'Elia, Giuseppe;Uslenghi, Piergiorgio L.E.</t>
  </si>
  <si>
    <t>Measurements on scaled models of urban environments and comparisons with ray-tracing propagation simulation</t>
  </si>
  <si>
    <t>S0018926X02054510</t>
  </si>
  <si>
    <t>10.1109/TAP.2002.1011240</t>
  </si>
  <si>
    <t>2-s2.0-0036564364</t>
  </si>
  <si>
    <t>['tracing predictions', 'signals propagate', 'received signals', 'received power', 'properly model', 'parallel streets', 'one street', 'low base', 'larger values', 'important role', 'electrical properties', 'diffraction coefficient', 'delay spread', 'building near', 'building edge', 'antenna located', 'also presented', 'accurately represent', 'accurately predicting', 'accurately predict']</t>
  </si>
  <si>
    <t>Heuristic diffraction coefficient | Microcellular environment | Ray prediction</t>
  </si>
  <si>
    <t>For a low base-station (BS) antenna located on one street, signals propagate into crossing and parallel streets by reflection and diffraction at corners of buildings. Therefore, in order to accurately predict the received signals, it is necessary to properly model the diffraction coefficient at the building edge and to accurately represent the shape and the electrical properties of the building near the corner. This paper compares ray-tracing predictions to measurements of received power and root mean square (rms) delay spread and shows the need for a diffraction coefficient having larger values than suggested by the commonly used heuristic diffraction coefficient. A new heuristic diffraction coefficient is proposed that has higher diffracted field strength in the deep shadow region and in the region between the two shadow boundaries. The proposed diffraction coefficient shows better agreement with measurements of both received power and delay spread compared to the commonly used heuristic diffraction coefficient. The influence of building shape near the corner and its electrical properties on the ray-tracing predictions are also presented. The shape is shown to have an important role in accurately predicting both received power and delay spread.</t>
  </si>
  <si>
    <t>703-712</t>
  </si>
  <si>
    <t>60000251-60103653;60000251-113088442;60000251-60108318;60000251-60103653;60000251-60103653</t>
  </si>
  <si>
    <t>6701755936;7202631178;7005129354;35605893800;7005441452</t>
  </si>
  <si>
    <t>El-Sallabi, Hassan M.;Liang, George;Bertoni, Henry L.;Rekanos, Ioannis T.;Vainikainen, Pertti</t>
  </si>
  <si>
    <t>United States;Finland;United States;United States</t>
  </si>
  <si>
    <t>New York;Espoo;New York;Ann Arbor</t>
  </si>
  <si>
    <t>NYU Tandon School of Engineering;Aalto University;IEEE;EMAG Technologues Inc.</t>
  </si>
  <si>
    <t>60108318;60103653;60000251;113088442</t>
  </si>
  <si>
    <t>Influence of diffraction coefficient and corner shape on ray prediction of power and delay spread in urban microcells</t>
  </si>
  <si>
    <t>S0018926X02054601</t>
  </si>
  <si>
    <t>10.1109/TAP.2002.1011238</t>
  </si>
  <si>
    <t>2-s2.0-0036564377</t>
  </si>
  <si>
    <t>['study develops', 'second problem', 'optimal configuration', 'method termed', 'low bound', 'geographical outline', 'decided one', 'dcbra ).']</t>
  </si>
  <si>
    <t>Active antennas | Piezoelectric devices | Reconfigurable antennas</t>
  </si>
  <si>
    <t>The work in this study develops the framework for placement and actuation of novel reconfigurable dual-offset contour beam reflector antennas (DCBRA). Toward that end, the methodology for the antennas' design is defined. In addition, two separate optimization problems are stated and solved: actuator position optimization and actuation value optimization. For the former, a method termed as greatest error suppression method is proposed where the position of each actuator is decided one by one after each evaluation of the error between the desired subreflector shape and the actual subreflector shape. For the second problem, a mathematical analysis shows that there exists only one optimal configuration. Two optimization techniques are used for the second problem: the simulated annealing algorithm and a simple univariate optimization technique. The univariate technique always generates the same optimal configuration for different initial configurations and it gives the low bound in the evaluation of the error. The simulated annealing algorithm is a stochastic technique used to search for global optimum point. Finally, as an example the results of the proposed optimization techniques are presented for the generation of a subreflector shape corresponding to the geographical outline of Brazil.</t>
  </si>
  <si>
    <t>628-637</t>
  </si>
  <si>
    <t>60003500;60003500;60003500;60000251-60003500</t>
  </si>
  <si>
    <t>35580630500;7402990310;6602628049;6602488312</t>
  </si>
  <si>
    <t>Washington, Gregory;Yoon, Hwan Sik;Angelino, Marc;Theunissen, Wilhelmus H.</t>
  </si>
  <si>
    <t>Washington G.</t>
  </si>
  <si>
    <t>Design, modeling, and optimization of mechanically reconfigurable aperture antennas</t>
  </si>
  <si>
    <t>S0018926X02048913</t>
  </si>
  <si>
    <t>10.1109/TAP.2002.1011228</t>
  </si>
  <si>
    <t>2-s2.0-0036564458</t>
  </si>
  <si>
    <t>['wireless communications', 'two channels', 'therefore built', 'receiving angle', 'polarization isolation', 'polarization diversity', 'orthogonal polarization', 'null ratio', 'multiple beams', 'multipath environment', 'lens array', 'front end', 'diversity array', 'array also', 'angle scanning', '45 ¬∞', '30 db', '10 db']</t>
  </si>
  <si>
    <t>Antenna arrays | Diversity methods | Multibeam antennas | Polarization</t>
  </si>
  <si>
    <t>A 10-GHz discrete cylindrical lens array with multiple beams is designed and characterized as a receiving angle-diversity array for wireless communications in a multipath environment. The array also has dual-orthogonal polarization and therefore built-in polarization diversity. The array is designed for wide-angle scanning between -45¬∞ and 45¬∞ and measured scanning patterns are presented. The polarization isolation between the two channels is about 30 dB at boresite and about 10 dB for a 30¬∞ scan angle. The addition of the lens array at the very front end of a link shows significant reduction of multipath fading peak-to-null ratio.</t>
  </si>
  <si>
    <t>651-657</t>
  </si>
  <si>
    <t>60000221;60000251-60000221</t>
  </si>
  <si>
    <t>7201969202;7101961963</t>
  </si>
  <si>
    <t>Popovic, Darko;Popovic, Zoya</t>
  </si>
  <si>
    <t>Popovic D.</t>
  </si>
  <si>
    <t>Multibeam antennas with polarization and angle diversity</t>
  </si>
  <si>
    <t>S0018926X02054431</t>
  </si>
  <si>
    <t>10.1109/TAP.2002.1011231</t>
  </si>
  <si>
    <t>2-s2.0-0036564508</t>
  </si>
  <si>
    <t>['work comes', 'wireless network', 'paper focuses', 'overall system', 'overall efficiency', 'observed dependence', 'network topology', 'mobile ad', 'major objective', 'hoc network', 'fading channels', 'continuously changing', 'communicating nodes', 'central motivations', 'beamforming algorithms', 'arrival algorithm', 'antenna pattern', 'adaptive beamformer']</t>
  </si>
  <si>
    <t>Adaptive antennas | Mobile communications | Networks | Signal processing</t>
  </si>
  <si>
    <t>This paper focuses on the interaction and integration of several critical components of a Mobile Ad-Hoc Network (MANET) using smart antenna systems. A MANET is a wireless network where the communicating nodes are mobile and the network topology is continuously changing. One of the central motivations for this work comes from the observed dependence of the overall network throughput on the design of the adaptive antenna system and its underlying signal processing algorithms. In fact, a major objective of this work is to study and document the overall efficiency of the network in terms of the antenna pattern and the length of the training sequence used by the beamforming algorithms. This study also considers in sufficient detail problems dealing with the choice of direction of arrival algorithm and the performance of the adaptive beamformer in the presence of antenna coupling effects. Furthermore, the paper presents strategies and algorithms to combat the effects of fading channels on the overall system.</t>
  </si>
  <si>
    <t>571-581</t>
  </si>
  <si>
    <t>60003892;60003892;60003892;60003892;60000251-60003892;60003892;60000251-60003892;60003892</t>
  </si>
  <si>
    <t>7003883620;6603233051;6506842887;6603608016;35583458100;7006177932;7006218896;7004018156</t>
  </si>
  <si>
    <t>Bellofiore, Salvatore;Foutz, Jeffrey;Govindarajula, Ravi;Bah√ßeci, Israfil;Balanis, Constantine A.;Spanias, Andreas S.;Capone, Jeffrey M.;Duman, Tolga M.</t>
  </si>
  <si>
    <t>Tempe;New York</t>
  </si>
  <si>
    <t>Arizona State University;IEEE</t>
  </si>
  <si>
    <t>60003892;60000251</t>
  </si>
  <si>
    <t>Bellofiore S.</t>
  </si>
  <si>
    <t>Smart antenna system analysis, integration and performance for Mobile Ad-Hoc Networks (MANETs)</t>
  </si>
  <si>
    <t>S0018926X02054492</t>
  </si>
  <si>
    <t>10.1109/TAP.2002.1011222</t>
  </si>
  <si>
    <t>2-s2.0-0036564517</t>
  </si>
  <si>
    <t>Nokia Foundation</t>
  </si>
  <si>
    <t>['wire model', 'wire antennas', 'unconnected wires', 'significant improvement', 'results indicate', 'resonance frequency', 'new model', 'model includes', 'metal structures', 'improved thin', 'domain method', 'dipole antenna', 'difference time', 'charge accumulation', 'cap model']</t>
  </si>
  <si>
    <t>FDTD | Sub-cell model | Thin-wire model</t>
  </si>
  <si>
    <t>An improved thin-wire model for the finite-difference time-domain method is proposed. The new model can be used to accurately model straight wire sections connected to other metal structures. In addition, the model includes the effect of charge accumulation at wire end caps. The end-cap model is based on conservation of charge and Coulomb's law. Using the end-cap model, unconnected wires such as wire antennas are also accurately modeled. The results indicate a significant improvement in predicting the resonance frequency of a dipole antenna.</t>
  </si>
  <si>
    <t>1245-1255</t>
  </si>
  <si>
    <t>60000251-60011170;60000251-60103653-60081277;60000251-60011170</t>
  </si>
  <si>
    <t>6701537909;7006057892;6604053043</t>
  </si>
  <si>
    <t>M√§kinen, Riku M.;Juntunen, Jaakko S.;Kivikoski, Markku A.</t>
  </si>
  <si>
    <t>Finland;Finland;Finland;United States</t>
  </si>
  <si>
    <t>Espoo;Espoo;Tampere;New York</t>
  </si>
  <si>
    <t>Aalto University;AWR-APLAC Corporation;Tampereen Yliopisto;IEEE</t>
  </si>
  <si>
    <t>60103653;60081277;60011170;60000251</t>
  </si>
  <si>
    <t>M√§kinen R.M.</t>
  </si>
  <si>
    <t>An improved thin-wire model for FDTD</t>
  </si>
  <si>
    <t>S001894800204067X</t>
  </si>
  <si>
    <t>10.1109/22.999136</t>
  </si>
  <si>
    <t>2-s2.0-0036564841</t>
  </si>
  <si>
    <t>National Electronics and Computer Technology Center</t>
  </si>
  <si>
    <t>NECTEC</t>
  </si>
  <si>
    <t>['power beamwidth', 'paper presents', 'main beam', 'four directions', 'four 1', 'flat four', 'envelope correlation', 'diversity performance', 'designed using', 'cost material', 'circular array', 'beam direction', 'b ratio', '4 dbi']</t>
  </si>
  <si>
    <t>Flat antenna | Phase shifters | Phased array | Switched-beam array antenna</t>
  </si>
  <si>
    <t>This paper presents a flat four-beam compact phased array antenna. The low-cost and compact phased array antenna is designed using a circular array of four circular microstrip antennas made of low-cost material and four 1-bit phase shifters. The main beam of the antenna can be switched in four directions with the gain of about 4 dBi in each main-beam direction. More than 90¬∞ half-power beamwidth and over 10 dB F/B ratio are obtained. In addition, the diversity performance is considered and the diversity performance of this antenna can be provided with the envelope correlation about 0.6.</t>
  </si>
  <si>
    <t>184-186</t>
  </si>
  <si>
    <t>60000251-60021543;60000251-60021543;60021543-105191145</t>
  </si>
  <si>
    <t>6603834855;57210609192;36108558500</t>
  </si>
  <si>
    <t>Krairiksh, Monai;Ngamjanyaporn, Phaisan;Kessuwan, Chaiwat</t>
  </si>
  <si>
    <t>Thailand;United States;Thailand</t>
  </si>
  <si>
    <t>Ladkrabang Bangkok;New York;Bangkok</t>
  </si>
  <si>
    <t>King Mongkut's Institute of Technology Ladkrabang;IEEE;Regulatory Technical Support Division</t>
  </si>
  <si>
    <t>60021543;60000251;105191145</t>
  </si>
  <si>
    <t>Krairiksh M.</t>
  </si>
  <si>
    <t>A flat four-beam compact phased array antenna</t>
  </si>
  <si>
    <t>S1531130902044768</t>
  </si>
  <si>
    <t>10.1109/7260.1000197</t>
  </si>
  <si>
    <t>2-s2.0-0036565005</t>
  </si>
  <si>
    <t>['wave method', 'scanning method', 'radiation patterns', 'promising method', 'photonic crystals', 'pcs ),', 'pc materials', 'pam represents', 'pam ),', 'numerical results', 'line source', 'infinite electric', 'functions associated', 'field green', 'efficient method', 'e .,', 'dipole source', 'dimensional pc', 'different positions', 'determine green', 'convergence characteristics', 'computionally faster', 'complete derivation', 'circuit elements', 'asymptotic behaviors', 'array method']</t>
  </si>
  <si>
    <t>Array scanning method | Green's functions | Phased-array method | Photonic bandgaps | Photonic crystals | Plane-wave method</t>
  </si>
  <si>
    <t>A novel and efficient method to determine Green's functions in photonic crystals (PCs), i.e., the phased-array method (PAM), is presented. The PAM is a combination of the plane-wave method and the array-scanning method, which is both more flexible and computionally faster than the eigenmodes expansion method. A complete derivation of the electric- and magnetic-field Green's functions associated, respectively, with an infinite electric and magnetic current line exciting a two-dimensional PC is given. Although the developments are presented only for a line source, the PAM can be extended to a dipole source. Thus, the PAM represents a promising method for the analysis of printed-circuit elements or antennas on PC materials. Numerical results for the Green's functions are shown for different positions of the source and a discussion about radiation patterns, asymptotic behaviors, and convergence characteristics is proposed.</t>
  </si>
  <si>
    <t>1380-1391</t>
  </si>
  <si>
    <t>60027550;60028186;60000251-60028186</t>
  </si>
  <si>
    <t>7004272195;6701417455;35609196900</t>
  </si>
  <si>
    <t>Caloz, Christophe;Skrivervik, Anja K.;Gardiol, Fred E.</t>
  </si>
  <si>
    <t>Switzerland;United States;United States</t>
  </si>
  <si>
    <t>Lausanne;Los Angeles;New York</t>
  </si>
  <si>
    <t>Swiss Federal Institute of Technology Lausanne;University of California, Los Angeles;IEEE</t>
  </si>
  <si>
    <t>60028186;60027550;60000251</t>
  </si>
  <si>
    <t>Caloz C.</t>
  </si>
  <si>
    <t>An efficient method to determine Green's functions of a two-dimensional photonic crystal excited by a line source - The phased-array method</t>
  </si>
  <si>
    <t>S0018948002040504</t>
  </si>
  <si>
    <t>10.1109/22.999153</t>
  </si>
  <si>
    <t>2-s2.0-0036565144</t>
  </si>
  <si>
    <t>['two strips', 'tuned transformer', 'toroidal length', 'toroidal devices', 'therefore possible', 'strip fed', 'strip connecting', 'severe handicap', 'secondary coil', 'second strip', 'rf generator', 'last bars', 'inductive strip', 'highest voltages', 'fs acts', 'fs ),', 'faraday shield', 'efficient method', 'coupling structure', 'coupling coefficient', 'conventional antenna']</t>
  </si>
  <si>
    <t>ICRH has proved to be an efficient method of heating the plasma in toroidal devices. The high voltages needed at the coupling structure are, however, a severe handicap of this method. The possibility is investigated of having the highest voltages between the bars of the Faraday shield (FS), where they are both necessary and easier to maintain. For this purpose a resonant Faraday shield (RFS) antenna where the first and last bars of the FS are connected by an inductive strip is proposed. In front of this strip there is a second strip, fed, as in a conventional antenna, by an RF generator. It is shown that if the toroidal length of the FS is larger than Œª/2 the strip connecting the bars of the FS acts as the secondary coil of a tuned transformer, the strip fed by the generator being the primary. It is therefore possible, by varying the frequency and the distance between the two strips, i.e. the coupling coefficient, to match the impedance of the primary to that of the generator.</t>
  </si>
  <si>
    <t>541-546</t>
  </si>
  <si>
    <t>Cattanei, G.</t>
  </si>
  <si>
    <t>Garching bei Munchen</t>
  </si>
  <si>
    <t>Max Planck Institute for Plasma Physics</t>
  </si>
  <si>
    <t>Cattanei G.</t>
  </si>
  <si>
    <t>Resonant faraday shield ICRH antenna</t>
  </si>
  <si>
    <t>S0029551502363105</t>
  </si>
  <si>
    <t>10.1088/0029-5515/42/5/306</t>
  </si>
  <si>
    <t>2-s2.0-0036565265</t>
  </si>
  <si>
    <t>['wideband orthogonal', 'transformation eliminates', 'simple single', 'new structure', 'mode junction', 'low reflection', 'interference among', 'four single', 'excitation sources', 'complex system', 'coaxial dual', 'band separation', 'band feed']</t>
  </si>
  <si>
    <t>Coaxial quad-ridged waveguide | Dielectric loaded horn | OMJ | Orthogonal-mode junction | Sectoral ridged waveguide</t>
  </si>
  <si>
    <t>A wideband orthogonal-mode junction (OMJ) using a quad-ridged circular coaxial waveguide and four single-ridged sectoral waveguides is described. The new structure is used for extracting a wide lower band signal from a coaxial dual-band feed. Theoretical results show that the broadband incoming signal in the quad-ridged coaxial waveguide can be coupled to four single-ridged sectoral waveguides with low reflection. The new structure transforms a complex system to a simple single-ridged sectoral waveguide where multi-band separation can be accomplished by a number of means. The transformation eliminates the interference among the excitation sources and enables the accurate mathematical modeling of the complete system possible.</t>
  </si>
  <si>
    <t>172-174</t>
  </si>
  <si>
    <t>60000251-60030821</t>
  </si>
  <si>
    <t>Zhang, Henry Z.</t>
  </si>
  <si>
    <t>Boeing Corporation;IEEE</t>
  </si>
  <si>
    <t>60030821;60000251</t>
  </si>
  <si>
    <t>Zhang H.</t>
  </si>
  <si>
    <t>A wideband orthogonal-mode junction using a junction of a quad-ridged coaxial waveguide and four ridged sectoral waveguides</t>
  </si>
  <si>
    <t>S153113090204480X</t>
  </si>
  <si>
    <t>10.1109/7260.1000193</t>
  </si>
  <si>
    <t>2-s2.0-0036565332</t>
  </si>
  <si>
    <t>Semiconductor Research Corporation</t>
  </si>
  <si>
    <t>SRC</t>
  </si>
  <si>
    <t>['wireless transmitter', 'wireless interconnection', 'two stages', 'transmitter consists', 'second demonstration', 'receiver consists', 'previous results', 'output amplifier', 'noise amplifier', 'interconnection distance', 'integrated antenna', 'individual circuits', 'frequency divider', 'controller oscillator', 'clock receiver', 'clock distribution', '15 ghz']</t>
  </si>
  <si>
    <t>15 GHz | Clock distribution | Frequency divider | Injection locking | Integrated antenna | Low noise amplifier (LNA) | On-chip antenna | RF CMOS | Voltage-controlled oscillator (VCO) | Wireless clock distribution | Wireless interconnect | Zigzag antenna</t>
  </si>
  <si>
    <t>A wireless interconnect system which transmits and receives RF signals across a chip using integrated antennas, receivers, and transmitters is proposed and demonstrated. The transmitter consists of a voltage-controller oscillator, an output amplifier, and an antenna, while the receiver consists of a antenna, a low-noise amplifier, a frequency divider, and buffers. Using a 0.18-Œºm CMOS technology, each of these individual circuits is demonstrated at 15 GHz. Wireless interconnection for clock distribution is then demonstrated in two stages. First, a wireless transmitter with integrated antenna generates and broadcasts a 15-GHz global clock signal across a 5.6-mm test chip, and this signal is detected using receiving antennas. Second, a wireless clock receiver with an integrated antenna detects a 15-GHz global clock signal supplied to an on-chip transmitting antenna located 5.6 mm away from the receiver, and generates a 1.875-GHz local clock signal. This is the first known demonstration of an on-chip clock transmitter with an integrated antenna and the second demonstration of a clock receiver with an integrated antenna, where the receiver's frequency and interconnection distance have approximately been doubled over previous results.</t>
  </si>
  <si>
    <t>60000251-60017366;60000251-60015272;60000251-60013959</t>
  </si>
  <si>
    <t>7003408862;7403166379;6602508365</t>
  </si>
  <si>
    <t>Floyd, Brian A.;Hung, Chih Ming;O, Kenneth K.</t>
  </si>
  <si>
    <t>Yorktown Heights;Dallas;Gainesville;New York</t>
  </si>
  <si>
    <t>IBM Thomas J. Watson Research Center;Texas Instruments;University of Florida;IEEE</t>
  </si>
  <si>
    <t>60017366;60015272;60013959;60000251</t>
  </si>
  <si>
    <t>Floyd B.</t>
  </si>
  <si>
    <t>Intra-chip wireless interconnect for clock distribution implemented with integrated antennas, receivers, and transmitters</t>
  </si>
  <si>
    <t>S0018920002036648</t>
  </si>
  <si>
    <t>10.1109/4.997846</t>
  </si>
  <si>
    <t>2-s2.0-0036565392</t>
  </si>
  <si>
    <t>['wave antenna', 'two regions', 'two kinds', 'simple closed', 'reasonable definition', 'radiation region', 'present technique', 'new version', 'new approach', 'mode regions', 'mode region', 'metal losses', 'leakage rather', 'leakage effect', 'integrated circuits', 'guide leaky', 'good alternative', 'form expressions', 'first time', 'deep reactive', 'cutoff effect', 'conventional concept', 'complex nature', 'better understanding', 'attenuation constant']</t>
  </si>
  <si>
    <t>Antenna mode | Complex effective dielectric constant | Guided waves | Leakage effects | Nonradiative waveguide | Open structure | Reactive mode</t>
  </si>
  <si>
    <t>Radiation region for open guiding structures is known to be further divided into antenna- and reactive-mode regions, and there is no clear cutoff point defined between the two regions. For a leaky-wave antenna, it is crucial that the antenna is designed to operate in the antenna-mode region so as to increase radiation efficiency, whereas in integrated circuits, the leakage should be suppressed to avoid unwanted coupling among circuits. Therefore, a reasonable definition of the two above-mentioned mode regions is necessary. In this paper, we propose a simple, but good alternative to define these two regions by means of a new version of complex effective dielectric constant, where the complex nature is due to leakage rather than dielectric or metal losses, as is customary. With the new approach, the reactive-mode region is found to be consistent with the conventional concept, and our results are similar to those in the literature. The present technique, however, helps in a better understanding of the results in a much easier way. Furthermore, we find for the first time that the attenuation constant in the deep reactive-mode region can be divided into two separate parts, one is due to the cutoff effect, while the other is caused by the leakage effect. Simple closed-form expressions are derived to determine the two kinds of effects. One can, therefore, gain some insight into the leakage effect in the reactive-mode region. A nonradiative-guide leaky-wave antenna is then investigated as a showcase and low radiation efficiency is observed in the reactive-mode region.</t>
  </si>
  <si>
    <t>1417-1424</t>
  </si>
  <si>
    <t>60019118;60089889-60019118;60089889-60104244;60089889-60013983</t>
  </si>
  <si>
    <t>7403248297;7404438243;9042159400;55510527400</t>
  </si>
  <si>
    <t>Zeng, Xiang Yin;Xu, Shan Jia;Wu, Ke;Luk, Kwai Man</t>
  </si>
  <si>
    <t>Canada;Canada;China;Hong Kong</t>
  </si>
  <si>
    <t>Montreal;Dundas;Hefei;Kowloon</t>
  </si>
  <si>
    <t>Centre de Recherche Poly-Grames;IEEE Canada;University of Science and Technology of China;City University of Hong Kong</t>
  </si>
  <si>
    <t>60104244;60089889;60019118;60013983</t>
  </si>
  <si>
    <t>Zeng X.</t>
  </si>
  <si>
    <t>Properties of guided modes on open structures near the cutoff region using a new version of complex effective dielectric constant</t>
  </si>
  <si>
    <t>S0018948002040449</t>
  </si>
  <si>
    <t>10.1109/22.999157</t>
  </si>
  <si>
    <t>2-s2.0-0036565422</t>
  </si>
  <si>
    <t>Federal Aviation Administration</t>
  </si>
  <si>
    <t>DAAG 55-97-0132</t>
  </si>
  <si>
    <t>FAA</t>
  </si>
  <si>
    <t>['results show', 'report results', 'reflection mirror', 'phase locking', 'locked loop', 'injection locking', 'injecting signal', 'improved significantly', 'frequency synthesizer', 'center frequency', '7 ghz']</t>
  </si>
  <si>
    <t>Frequency stabilization | Grid oscillator | Injection locking | Phase-locked loop | Spatial power combining | VCO</t>
  </si>
  <si>
    <t>In this paper, we report results of phase locking of grid oscillator arrays. First, a voltage-controlled grid oscillator array with a center frequency of 4.7 GHz and with a 300-MHz electric tuning range was locked to a frequency synthesizer through a phase-locked loop. Second, a 4 √ó 4 and a 6 √ó 6 grid oscillator arrays were locked by way of the injection locking, In both methods, a simple loop antenna mounted on the reflection mirror was used for taking/injecting signal from/to the array. Results show that the phase noise performance is improved significantly in the locked oscillator arrays.</t>
  </si>
  <si>
    <t>1400-1407</t>
  </si>
  <si>
    <t>60000251-60026610-100381599;60000251-60026610</t>
  </si>
  <si>
    <t>7501756024;6505862819</t>
  </si>
  <si>
    <t>Wang, Wenzhang;Wilson Pearson, L.</t>
  </si>
  <si>
    <t>Clemson;New York;</t>
  </si>
  <si>
    <t>Clemson University;IEEE;Telaxis Communications Corporation</t>
  </si>
  <si>
    <t>60026610;60000251;100381599</t>
  </si>
  <si>
    <t>Wang W.</t>
  </si>
  <si>
    <t>Frequency stabilization of power-combining grid oscillator arrays</t>
  </si>
  <si>
    <t>S0018948002040528</t>
  </si>
  <si>
    <t>10.1109/22.999155</t>
  </si>
  <si>
    <t>2-s2.0-0036565476</t>
  </si>
  <si>
    <t>['substantial improvements', 'results show', 'previous method', 'mutual impedance', 'mutual coupling', 'measured voltages', 'circuit voltages', 'antenna terminals', 'antenna elements']</t>
  </si>
  <si>
    <t>Adaptive nulling | Mutual coupling | Mutual impedance | Open-circuit voltage</t>
  </si>
  <si>
    <t>The effect of mutual coupling in an adaptive antenna array for the nulling of interferences is investigated. The concept of mutual impedance is re-defined to take into account of the scattering effect due to the other antenna elements in the array. The re-defined mutual impedances are used to reduce the mutual coupling effect by calculating the open-circuit voltages from the measured voltages on the antenna terminals. Results show that by using the re-defined mutual impedances, substantial improvements in term of the depths and the accuracy of the nulls can be obtained over a previous method.</t>
  </si>
  <si>
    <t>178-180</t>
  </si>
  <si>
    <t>60000251-60005510</t>
  </si>
  <si>
    <t>Hui, Hon Tat</t>
  </si>
  <si>
    <t>Nanyang Technological University;IEEE</t>
  </si>
  <si>
    <t>60005510;60000251</t>
  </si>
  <si>
    <t>Hui H.</t>
  </si>
  <si>
    <t>Reducing the mutual coupling effect in adaptive nulling using a re-defined mutual impedance</t>
  </si>
  <si>
    <t>S1531130902044781</t>
  </si>
  <si>
    <t>10.1109/7260.1000195</t>
  </si>
  <si>
    <t>2-s2.0-0036565588</t>
  </si>
  <si>
    <t>['signals received', 'signal arrival', 'sidelobe level', 'ratio degradation', 'paper proposes', 'optically divided', 'optical signals', 'optical signal', 'multibeam reception', 'microwave signals', 'measured carrier', 'length conditions', 'forming network', 'experimentally investigated', 'chebyshev distributions', 'changed according', 'array antenna', 'amplitude distributions', 'also present', '2 db']</t>
  </si>
  <si>
    <t>Beam-forming network | Microwave photonics | Multibeam receiving antenna | Optical spatial signal processing</t>
  </si>
  <si>
    <t>This paper proposes an array antenna for multibeam reception with a beam-forming network (BFN) that uses spatial optical signal processing and also presents experimental results. In this antenna, signals received at individual antenna elements are converted to optical signals, and are optically divided from the directions of signal arrival by means of optical spatial Fourier transformation, and then the optical signals are reconverted into microwave signals at the BFN. In this BFN, to maintain optical path-length conditions, an optical integrated circuit is employed. We have experimentally investigated the optical signal processing performances of the BFN for multibeam reception. The experimental results show that optical beam direction is changed according to the signal arrival direction of an array antenna. Two multiple RF signals with different phase distributions are separated. The sidelobe level of the optical signal is reduced when amplitude distributions of optical signals are Chebyshev distributions. We also present the signal transmission behavior of this BFN. The measured carrier-to-noise-ratio degradation of this BFN is 2 dB at BER = 10-6 when 118.125-Mb/s QPSK modulated signal is input into the BFN.</t>
  </si>
  <si>
    <t>1425-1430</t>
  </si>
  <si>
    <t>60018735;60001271;60032315;60021208</t>
  </si>
  <si>
    <t>36800643100;35465779800;7102618328;7004794531</t>
  </si>
  <si>
    <t>Shibata, Osamu;Inagaki, Keizo;Karasawa, Yoshio;Mizuguchi, Yoshihiko</t>
  </si>
  <si>
    <t>Chofu;Tokyo;Tokyo;Kyoto</t>
  </si>
  <si>
    <t>The University of Electro-Communications;KDDI Corporation;Toshiba Corporation;Advanced Telecommunications Research Institute International (ATR)</t>
  </si>
  <si>
    <t>60032315;60021208;60018735;60001271</t>
  </si>
  <si>
    <t>Shibata O.</t>
  </si>
  <si>
    <t>Spatial optical beam-forming network for receiving-mode multibeam array antenna - Proposal and experiment</t>
  </si>
  <si>
    <t>S0018948002040462</t>
  </si>
  <si>
    <t>10.1109/22.999158</t>
  </si>
  <si>
    <t>2-s2.0-0036565626</t>
  </si>
  <si>
    <t>ANI-9725778</t>
  </si>
  <si>
    <t>['upper bound', 'union bound', 'signal design', 'receiver know', 'presented together', 'performance measure', 'new method', 'new formulation', 'multiple transmit', 'likelihood decoder', 'large signal', 'key difference', 'grassmanian manifold', 'fading channel', 'distance measure', 'chordal distance', 'asymptotic analysis', 'approximately optimize']</t>
  </si>
  <si>
    <t>Convolutional coding | Fading channels | Noncoherent communication | Signal design | Space-time modulation</t>
  </si>
  <si>
    <t>We consider the problem of designing signal constellations for the multiple transmit-multiple receive antenna Rayleigh-fading communication channel, when neither the transmitter nor the receiver know the fading. In particular, by employing the asymptotic union bound (AUB) on the probability of error, we give a new formulation of the problem of signal design for the noncoherent fading channel. Since unitary signals are optimal for this channel (in the limit of large signal-to-noise ratios SNRs), the problem can be posed in terms of packings on the Grassmanian manifold. A key difference in our approach from that of other authors is that we use a notion of distance on this manifold that is suggested by the union bound. As a consequence of our use of this distance measure, we obtain signal designs that are guaranteed to achieve the full diversity order of the channel, a result that does not hold when the chordal distance is used. We introduce a new method of recursively designing signals, termed successive updates, to approximately optimize this performance measure. We then examine the use of our signals with several convolutional codes over the fading channel. An upper bound on the bit error probability of the maximum-likelihood decoder is presented together with an asymptotic analysis of that bound.</t>
  </si>
  <si>
    <t>1186-1194</t>
  </si>
  <si>
    <t>60000251-60000221-100406927;60000251-60000221;60000251-60000221</t>
  </si>
  <si>
    <t>6603937629;6602636224;7005070484</t>
  </si>
  <si>
    <t>McCloud, Michael L.;Brehler, Matthias;Varanasi, Mahesh K.</t>
  </si>
  <si>
    <t>New York;Boulder;San Diego</t>
  </si>
  <si>
    <t>IEEE;University of Colorado Boulder;Magis Networks, Inc.</t>
  </si>
  <si>
    <t>60000251;60000221;100406927</t>
  </si>
  <si>
    <t>McCloud M.</t>
  </si>
  <si>
    <t>Signal design and convolutional coding for noncoherent space-time communication on the block-rayleigh-fading channel</t>
  </si>
  <si>
    <t>S0018944802030961</t>
  </si>
  <si>
    <t>10.1109/18.995648</t>
  </si>
  <si>
    <t>2-s2.0-0036566751</t>
  </si>
  <si>
    <t>['shifted feeding', 'relevant dispersion', 'radiation properties', 'proposed technique', 'printed leaky', 'periodic environment', 'leaky structure', 'leaky lines', 'efficient analysis', 'accurate evaluations']</t>
  </si>
  <si>
    <t>Leaky-wave antennas | Linear arrays | Microstrip antennas | Spectral domain approach</t>
  </si>
  <si>
    <t>In this work, we propose a full-wave numerical approach for efficient analysis and design of printed leaky-wave phased arrays. The proposed technique is based on the method of moments in the spectral domain applied to a leaky structure in a periodic environment. The implementation exploits suitable analytical manipulations to strongly improve numerical convergence. Planar array configurations based on microstrip leaky lines have been considered in detail for accurate evaluations of the relevant dispersion and radiation properties. The effects of phase-shifted feeding of leaky lines have particularly been investigated as a function of the involved physical parameters, to achieve fundamental information on the beam scanning features both in elevation and azimuth.</t>
  </si>
  <si>
    <t>272-287</t>
  </si>
  <si>
    <t>60032350;60032350;60024590;60032350;60032350;60032350;60030813</t>
  </si>
  <si>
    <t>6701466183;6701731702;7003566312;7006012591;7102947741;7004439932;23109495100</t>
  </si>
  <si>
    <t>Baccarelli, P.;Burghignoli, P.;Di Nallo, C.;Frezza, F.;Galli, A.;Lampariello, P.;Ruggieri, G.</t>
  </si>
  <si>
    <t>Italy;Canada;United States</t>
  </si>
  <si>
    <t>Rome;Toronto;Schaumburg</t>
  </si>
  <si>
    <t>Sapienza Universit√† di Roma;Nortel Networks;Motorola</t>
  </si>
  <si>
    <t>60032350;60030813;60024590</t>
  </si>
  <si>
    <t>Baccarelli P.</t>
  </si>
  <si>
    <t>Full-wave analysis of printed leaky-wave phased arrays</t>
  </si>
  <si>
    <t>10.1002/mmce.10024</t>
  </si>
  <si>
    <t>2-s2.0-0036569772</t>
  </si>
  <si>
    <t>DAAD19-01-2-011</t>
  </si>
  <si>
    <t>['well documented', 'theoretical analysis', 'space time', 'proposed semi', 'multichannel identifiability', 'identical precoders', 'coding gains', 'blind algorithm', 'attractive means']</t>
  </si>
  <si>
    <t>Block precoded transmissions | OFDM | Semi-blind | Space-time coding | Subspace based channel estimation</t>
  </si>
  <si>
    <t>Space time coding has by now been well documented as an attractive means of achieving high data rate transmissions with diversity and coding gains, provided that the underlying propagation channels can be accounted for. In this paper, we rely on redundant linear precoding to develop a (semi-)blind channel estimation algorithm for space time (ST) orthogonal frequency division multiplexing (OFDM) transmissions with Alamouti's block code applied on each subcarrier. We establish that multichannel identifiability is guaranteed up to one or two scalar ambiguities, regardless of the channel zero locations and the underlying signal constellations, when distinct or identical precoders are employed for even and odd indexed symbol blocks. With known pilots inserted either before or after precoding, we resolve the residual scalar ambiguities and show that distinct precoders require half the number of pilots than identical precoders to achieve the same channel estimation accuracy. Simulation results confirm our theoretical analysis and illustrate that the proposed semi-blind algorithm is capable of tracking slow channel variations and improving the overall system performance relative to competing differential ST alternatives.</t>
  </si>
  <si>
    <t>1215-1228</t>
  </si>
  <si>
    <t>60000251-60029445;60099663-100466647;60000251-60029445</t>
  </si>
  <si>
    <t>7404165407;6601958096;36049280600</t>
  </si>
  <si>
    <t>Zhou, Shengli;Muquet, Bertrand;Giannakis, Georgios B.</t>
  </si>
  <si>
    <t>France;United States;United States;France</t>
  </si>
  <si>
    <t>Saint-Aubin;Minneapolis;New York;Boulogne-Billancourt</t>
  </si>
  <si>
    <t>Motorola France;University of Minnesota Twin Cities;IEEE;Stepmind</t>
  </si>
  <si>
    <t>60099663;60029445;60000251;100466647</t>
  </si>
  <si>
    <t>Zhou S.</t>
  </si>
  <si>
    <t>Subspace-based (semi-) blind channel estimation for block precoded space-time OFDM</t>
  </si>
  <si>
    <t>S1053587X02031537</t>
  </si>
  <si>
    <t>10.1109/78.995088</t>
  </si>
  <si>
    <t>2-s2.0-0036570639</t>
  </si>
  <si>
    <t>CCR-9732376</t>
  </si>
  <si>
    <t>['wide range', 'varying frequency', 'time gap', 'symbol interference', 'selective channels', 'receiver antennas', 'paper addresses', 'optimum dfe', 'mimo finite', 'many transmitter', 'length minimum', 'kalman filter', 'input multi', 'independent transmitters', 'higher complexity', 'hard decisions', 'feedback equalizer', 'error decision', 'equalization task', 'dfe adaptation', 'dfe ),', 'delay œî', 'coordinated transmission', 'channels model', 'channel tracking', 'channel interference', 'cci ),']</t>
  </si>
  <si>
    <t>Equalization | MIMO systems | Multichannel tracking</t>
  </si>
  <si>
    <t>This paper addresses the problem of channel tracking and equalization for multi-input multi-output (MIMO) time-varying frequency-selective channels. These channels model the effects of inter-symbol interference (ISI), co-channel interference (CCI), and noise. A low-order autoregressive model approximates the MIMO channel variation and facilitates tracking via a Kalman filter. Hard decisions to aid Kalman tracking come from a MIMO finite-length minimum-mean-squared-error decision-feedback equalizer (MMSE-DFE), which performs the equalization task. Since the optimum DFE for a wide range of channels produces decisions with a delay Œî &gt; 0, the Kalman filter tracks the channel with a delay. A channel prediction module bridges the time gap between the channel estimates produced by the Kalman filter and those needed for the DFE adaptation. The proposed algorithm offers good tracking behavior for multiuser fading ISI channels at the expense of higher complexity than conventional adaptive algorithms. Applications include synchronous multiuser detection of independent transmitters, as well as coordinated transmission through many transmitter/receiver antennas, for increased data rate.</t>
  </si>
  <si>
    <t>1065-1076</t>
  </si>
  <si>
    <t>60000251-60110605;60028900;60000251-60027550;60000251-60027550</t>
  </si>
  <si>
    <t>6603046827;6601957565;7103385183;7004208373</t>
  </si>
  <si>
    <t>Komninakis, Christos;Fragouli, Christina;Sayed, Ali H.;Wesel, Richard D.</t>
  </si>
  <si>
    <t>United States;Greece;United States;United States</t>
  </si>
  <si>
    <t>San Jose;Athens;Los Angeles;New York</t>
  </si>
  <si>
    <t>Broadcom Inc., San Jose;National and Kapodistrian University of Athens;University of California, Los Angeles;IEEE</t>
  </si>
  <si>
    <t>60110605;60028900;60027550;60000251</t>
  </si>
  <si>
    <t>Komninakis C.</t>
  </si>
  <si>
    <t>Multi-input multi-output fading channel tracking and equalization using Kalman estimation</t>
  </si>
  <si>
    <t>S1053587X02032853</t>
  </si>
  <si>
    <t>10.1109/78.995063</t>
  </si>
  <si>
    <t>2-s2.0-0036571056</t>
  </si>
  <si>
    <t>['varying channels', 'st coding', 'sinr ),', 'performance gain', 'numerical examples', 'noise ratio', 'including self', 'division multiple', 'capon receiver', 'capon filters', 'caopn receiver', 'block coding', 'blind schemes', 'blind implementation']</t>
  </si>
  <si>
    <t>Channel estimation | Code division multiple access | Interference suppression | Multiuser receiver | Space-time coding | Transmit diversity</t>
  </si>
  <si>
    <t>We present in this paper a linear blind multiuser receiver, referred to as the Capon receiver, for code-division multiple-access (CDMA) systems utilizing multiple transmit antennas and space-time (ST) block coding. The Capon receiver is designed by exploiting signal structures imposed by both spreading and ST coding. We highlight the unique ST coding induced structure, which is shown to be critical in establishing several analytical results, including self-interference (i.e., spatially mixed signals of the same user) cancellation, receiver output signal-to-interference-and-noise ratio (SINR), and blind channel estimation of the Caopn receiver. To resolve the scalar ambiguity intrinsic to all blind schemes, we propose a semi-blind implementation of the Capon receiver, which capitalizes on periodically inserted pilots and the interference suppression ability of the Capon filters, for (slowly) time-varying channels. Numerical examples are presented to compare the Capon receiver with several other training-assisted and (semi-) blind receivers and to illustrate the performance gain of ST-coded CDMA systems over those without ST coding.</t>
  </si>
  <si>
    <t>1193-1204</t>
  </si>
  <si>
    <t>60000251-60027392;60027392-60021378;60000251-60029445</t>
  </si>
  <si>
    <t>21743342100;55687404200;36049280600</t>
  </si>
  <si>
    <t>Li, Hongbin;Lu, Xuguang;Giannakis, Georgios B.</t>
  </si>
  <si>
    <t>Minneapolis;Hoboken;Murray;New York</t>
  </si>
  <si>
    <t>University of Minnesota Twin Cities;Stevens Institute of Technology;Nokia Bell Labs;IEEE</t>
  </si>
  <si>
    <t>60029445;60027392;60021378;60000251</t>
  </si>
  <si>
    <t>Capon multiuser receiver for CDMA systems with space-time coding</t>
  </si>
  <si>
    <t>S1053587X02032877</t>
  </si>
  <si>
    <t>10.1109/78.995086</t>
  </si>
  <si>
    <t>2-s2.0-0036571075</t>
  </si>
  <si>
    <t>['tracking properties', 'static interferers', 'simulation example', 'fading model', 'fading bandwidth', 'exponential weighting', 'correlation vector', 'antenna arrays', 'analytic results', 'analysis focuses', 'algorithm applied']</t>
  </si>
  <si>
    <t>Antenna array | Fading | Multipath | Recursive least squares | RLS | Spectral analysis</t>
  </si>
  <si>
    <t>In this paper, frequency domain techniques are used to derive the tracking properties of the recursive least squares (RLS) algorithm applied to an adaptive antenna array in a mobile fading environment, expanding the use of such frequency domain approaches for nonstationary RLS tracking to the interference canceling problem that characterizes the use of antenna arrays in mobile wireless communications. The analysis focuses on the effect of the exponential weighting of the correlation estimation filter and its effect on the estimations of the time variant autocorrelation matrix and cross-correlation vector. Specifically, the case of a flat Rayleigh fading desired signal applied to an array in the presence of static interferers is considered with an AR2 fading process approximating the Jakes' fading model. The result is a mean square error (MSE) performance metric parameterized by the fading bandwidth and the RLS exponential weighting factor, allowing optimal parameter selection. The analytic results are verified and demonstrated with a simulation example.</t>
  </si>
  <si>
    <t>1037-1050</t>
  </si>
  <si>
    <t>60121655-60018708;60000251-60121655-60032503</t>
  </si>
  <si>
    <t>6602740591;35602298100</t>
  </si>
  <si>
    <t>Banister, Brian C.;Zeidler, James R.</t>
  </si>
  <si>
    <t>San Diego;San Diego;Milpitas;New York</t>
  </si>
  <si>
    <t>The Electrical and Computer Engineering Department;Space and Naval Warfare Systems Center San Diego;LSI Corporation;IEEE</t>
  </si>
  <si>
    <t>60121655;60032503;60018708;60000251</t>
  </si>
  <si>
    <t>Banister B.</t>
  </si>
  <si>
    <t>Tracking performance of the RLS algorithm applied to an antenna array in a realistic fading environment</t>
  </si>
  <si>
    <t>S1053587X02032804</t>
  </si>
  <si>
    <t>10.1109/78.995061</t>
  </si>
  <si>
    <t>2-s2.0-0036571438</t>
  </si>
  <si>
    <t>['transmitter space', 'transmit average', 'time dimension', 'time coding', 'symbol hypotheses', 'specific signature', 'simple closed', 'selective multiple', 'scheme operates', 'proposed designs', 'peak power', 'new paradigm', 'minimum distance', 'mimo channel', 'linear precoding', 'input multiple', 'information rate', 'form solutions', 'different designs', 'design criterion', 'coding block', 'bits loading', 'approximate maximization', 'appropriate power']</t>
  </si>
  <si>
    <t>In this paper, we introduce a new paradigm for the design of transmitter space-time coding that we refer to as linear precoding. It leads to simple closed-form solutions for transmission over frequency-selective multiple-input multiple-output (MIMO) channels, which are scalable with respect to the number of antennas, size of the coding block, and transmit average/peak power. The scheme operates as a block transmission system in which vectors of symbols are encoded and modulated through a linear mapping operating jointly in the space and time dimension. The specific designs target minimization of the symbol mean square error and the approximate maximization of the minimum distance between symbol hypotheses, under average and peak power constraints. The solutions are shown to convert the MIMO channel with memory into a set of parallel flat fading subchannels, regardless of the design criterion, while appropriate power/bits loading on the subchannels is the specific signature of the different designs. The proposed designs are compared in terms of various performance measures such as information rate, BER, and symbol mean square error.</t>
  </si>
  <si>
    <t>1051-1064</t>
  </si>
  <si>
    <t>60000251-60007776;60000251-60003858;60000251-60032350;60000251-60029445;60000251-100377464</t>
  </si>
  <si>
    <t>7005577332;36040796700;35494538700;36049280600;6701524189</t>
  </si>
  <si>
    <t>Scaglione, Anna;Stoica, Petre;Barbarossa, Sergio;Giannakis, Georgios B.;Sampath, Hemanth</t>
  </si>
  <si>
    <t>Italy;United States;United States;Sweden;United States;United States</t>
  </si>
  <si>
    <t>Rome;Minneapolis;Ithaca;Uppsala;New York;San Jose</t>
  </si>
  <si>
    <t>Sapienza Universit√† di Roma;University of Minnesota Twin Cities;Cornell University;Uppsala Universitet;IEEE;Iospan Wireless Inc.</t>
  </si>
  <si>
    <t>60032350;60029445;60007776;60003858;60000251;100377464</t>
  </si>
  <si>
    <t>Optimal designs for space-time linear precoders and decoders</t>
  </si>
  <si>
    <t>S1053587X02032816</t>
  </si>
  <si>
    <t>10.1109/78.995062</t>
  </si>
  <si>
    <t>2-s2.0-0036571450</t>
  </si>
  <si>
    <t>['wireless communication', 'widely used', 'smart antenna', 'reflecting surfaces', 'potential applications', 'phased array', 'particularly applicable', 'paper focuses', 'maximum gain', 'forming networks', 'forming algorithms', 'electromagnetic radiation', 'effective beam', 'antenna performance']</t>
  </si>
  <si>
    <t>Adaptive array | Beam-forming algorithm | Propagation effect | Reflecting surface</t>
  </si>
  <si>
    <t>Adaptive array antennas are widely used in wireless communication. While the beam-forming networks are available on the market, effective beam-forming algorithms, which consider the general propagation influences, optimize the antenna performance. This paper focuses on the electromagnetic radiation and applies a synthesis algorithm based on radiating pattern matching to assure a maximum gain in the desired beam direction. Even losing control on side-lobes, the algorithm is particularly applicable in situations where side-lobes are controlled by reflecting surfaces. Its potential applications in the design of smart antenna and phased array are studied and discussed to demonstrate its validity.</t>
  </si>
  <si>
    <t>175-180</t>
  </si>
  <si>
    <t>60013395;60013395;60013395</t>
  </si>
  <si>
    <t>7202063846;7407354496;55178701400</t>
  </si>
  <si>
    <t>Chou, Hsi Tseng;Lin, Yo Ye;Sun, Shih Wei</t>
  </si>
  <si>
    <t>Applications of pattern-matched beam forming algorithm in the design of adaptive array antennas</t>
  </si>
  <si>
    <t>2-s2.0-0036571848</t>
  </si>
  <si>
    <t>['spatial dispersion', 'signal calculation', 'reciprocity approach', 'receiving antenna', 'real medium', 'radiation source', 'radiation may', 'obtained using', 'may result', 'incident wave', 'guide antenna', 'green function', 'general expression', 'field zone', 'especially useful', 'antenna near']</t>
  </si>
  <si>
    <t>A general expression for a radiation signal received by a wave-guide antenna from an arbitrary inhomogeneous medium with the spatial dispersion is obtained using the electrodynamics reciprocity theorem. The radiation may be either a spontaneous noise emission or it may result from the scattering of the incident wave off fluctuations. The signal calculation is reduced to finding the electromagnetic field radiated by the receiving antenna into a physically realizable substance whose wave properties differ, to some extent from these of the real medium. This problem is usually much simpler than direct signal calculation with the use of the Green function. The reciprocity approach is especially useful in the presence of cut-offs and resonances or/and when the radiation source is located in the antenna near-field zone.</t>
  </si>
  <si>
    <t>467-474</t>
  </si>
  <si>
    <t>Plasma Physics and Controlled Fusion</t>
  </si>
  <si>
    <t>60000297;60000297</t>
  </si>
  <si>
    <t>6701500052;57196115140</t>
  </si>
  <si>
    <t>Piliya, A. D.;Popov, A. Yu</t>
  </si>
  <si>
    <t>Ioffe Institute</t>
  </si>
  <si>
    <t>Piliya A.</t>
  </si>
  <si>
    <t>On application of the reciprocity theorem to calculation of a microwave radiation signal in inhomogeneous hot magnetized plasmas</t>
  </si>
  <si>
    <t>S074133350228402X</t>
  </si>
  <si>
    <t>10.1088/0741-3335/44/5/301</t>
  </si>
  <si>
    <t>2-s2.0-0036573363</t>
  </si>
  <si>
    <t>['unbalanced impedance', 'inexpensive omni', 'directional antenna', 'design utilizes', 'data transfer', 'bazooka balun', 'balanced impedance', '75 ghz']</t>
  </si>
  <si>
    <t>Design of a low-cost, half-wave dipole antenna was studied. This design utilizes a bazooka balun to transform the balanced impedance of the dipole to the unbalanced impedance of semi-rigid coaxial cable. The design was fabricated to meet the need for an inexpensive omni-directional antenna for data transfer at 5.75 GHz.</t>
  </si>
  <si>
    <t>62-66</t>
  </si>
  <si>
    <t>Davidson, Michael D.</t>
  </si>
  <si>
    <t>Davidson M.</t>
  </si>
  <si>
    <t>Design of a low-cost, half-wave dipole antenna</t>
  </si>
  <si>
    <t>2-s2.0-0036573546</t>
  </si>
  <si>
    <t>['wide class', 'scattering problems', 'results regarding', 'resolution modeling', 'large fields', 'hierarchical tvfes', 'hierarchical mixed', 'finite element', 'electromagnetic radiation', 'efficient analysis', 'boundary integral', 'also given', 'also considered', 'allowing combination', 'accurate prediction']</t>
  </si>
  <si>
    <t>Adaptive integral method | Boundary integral | Finite elements | Frequency selective surfaces | Infinite arrays</t>
  </si>
  <si>
    <t>Hierarchical mixed-order tangential vector finite elements (TVFEs) for tetrahedra are attractive for accurate and efficient analysis of a wide class of electromagnetic radiation and scattering problems. They provide versatile geometrical modeling and accurate field representation by allowing combination of lowest and higher order TVFEs. In this paper, the finite element-boundary integral method with hierarchical TVFEs for tetrahedra is used for analysis of infinite, doubly periodic antenna arrays. It is shown that accurate prediction of array scanning properties can be obtained by using higher order TVFEs in the regions where large fields and rapid field variations are expected and lowest order TVFEs elsewhere. This type of multi-resolution modeling is applied to several array configurations to demonstrate the accuracy and capabilities of the technique. Adaptive Integral Method (AIM) for the acceleration of the boundary integral is discussed and results regarding the speed-up are also given. Applications to multilayered frequency selective surfaces are also considered.</t>
  </si>
  <si>
    <t>297-313</t>
  </si>
  <si>
    <t>100455505;100455505;100455505;100455505;100455505</t>
  </si>
  <si>
    <t>7102576479;7004819868;7007076790;6603073713;6701565590</t>
  </si>
  <si>
    <t>Volakis, John L.;Eibert, Thomas F.;Filipovic, Dejan S.;Erdemli, Yunus E.;Topsakal, Erdem</t>
  </si>
  <si>
    <t>EECS Dept.</t>
  </si>
  <si>
    <t>Volakis J.</t>
  </si>
  <si>
    <t>Hybrid finite element methods for array and FSS analysis using multiresolution elements and fast integral techniques</t>
  </si>
  <si>
    <t>10.1080/02726340290083905</t>
  </si>
  <si>
    <t>2-s2.0-0036574096</t>
  </si>
  <si>
    <t>['system provides', 'baumer ident', '000 mm']</t>
  </si>
  <si>
    <t>Two new equipment for transport and handling are presented. One is the OIS-U identification system from Baumer Ident. The system provides the answer to completely new logistic applications for the identification, tracing and tracking of goods. Saimatec's new OptiWrap system is intended for small and medium size paper rolls as well as large size rolls having a width of up to 4,000 mm.</t>
  </si>
  <si>
    <t>16-17</t>
  </si>
  <si>
    <t>1370754X</t>
  </si>
  <si>
    <t>Pulp and Paper Europe</t>
  </si>
  <si>
    <t>Transport and handling</t>
  </si>
  <si>
    <t>2-s2.0-0036575233</t>
  </si>
  <si>
    <t>['time diversity', 'reception ).', 'receiver antennas', 'proposed receiver', 'multiple transmitter', 'multiple antennas', 'differential scheme', 'differential detector', 'differential detection', 'decoding complexities', 'coherent detector', 'also show', 'achieve space']</t>
  </si>
  <si>
    <t>Differential detection | Maximum likelihood detector | Multiple transmitter antennas | Space-time block codes | Unitary constellations</t>
  </si>
  <si>
    <t>In this paper we consider the use of differential detection when there are multiple transmitter and receiver antennas. Our differential scheme is based on the theory of Space-Time Block Codes that are used to achieve space-time diversity. Compared to the existing differential schemes for multiple antennas our scheme has a much smaller computational complexity. It has the same encoding and decoding complexities as the coherent detection based on space-time block codes and achieves the same rate for up-to 8 transmitter antennas. The performance of the differential detector (which assumes no knowledge of the flat fading channel) is 3 dB less than that of the coherent detector (which uses exact channel state information for reception). We also show that the proposed receiver is a Maximum Likelihood detector.</t>
  </si>
  <si>
    <t>163-180</t>
  </si>
  <si>
    <t>Differential detection based on Space-Time Block Codes</t>
  </si>
  <si>
    <t>10.1023/A:1015627131302</t>
  </si>
  <si>
    <t>2-s2.0-0036575244</t>
  </si>
  <si>
    <t>['wavelength tuning', 'time delays', 'plastic plate', 'mounted onto', 'modulated lightwaves', 'laser cavity', 'forces applied', 'equally increased', 'different locations', 'delay system']</t>
  </si>
  <si>
    <t>Fiber Bragg gratings | Fiber optics | Optical fiber delay lines | Phased array antenna | True-time-delay beamforming</t>
  </si>
  <si>
    <t>A true-time-delay system for wideband continuous phased array beamforming employing a novel multiwavelength tunable fiber laser source with equally increased or decreased wavelength spacing is proposed. The wavelength tuning is realized by stretching or compressing the fiber Bragg gratings cascaded in the laser cavity. To ensure a wavelength tuning with equally increased or decreased wavelength spacing, the gratings are mounted onto a plastic plate with angles between adjacent gratings selected such that the forces applied to the gratings has an equal force increment. Time delays with equally increased or decreased time delay difference for the equally spaced wavelengths are obtained when the modulated lightwaves are reflected at different locations of a linearly chirped grating. A four-channel chirped grating based true-time-delay system using the proposed light source has been constructed and experimented. Equally increased or decreased time delays are obtained when the wavelengths are tuned.</t>
  </si>
  <si>
    <t>687-689</t>
  </si>
  <si>
    <t>IEEE Photonics Technology Letters</t>
  </si>
  <si>
    <t>60089889-60005510;60005510;60005510</t>
  </si>
  <si>
    <t>7403503344;8115154200;55742051100</t>
  </si>
  <si>
    <t>Yao, Jianping;Yang, Jianliang;Liu, Yunqi</t>
  </si>
  <si>
    <t>Dundas;Singapore City</t>
  </si>
  <si>
    <t>IEEE Canada;Nanyang Technological University</t>
  </si>
  <si>
    <t>60089889;60005510</t>
  </si>
  <si>
    <t>Yao J.</t>
  </si>
  <si>
    <t>Continuous true-time-delay beamforming employing a multiwavelength tunable fiber laser source</t>
  </si>
  <si>
    <t>S1041113502032391</t>
  </si>
  <si>
    <t>10.1109/68.998726</t>
  </si>
  <si>
    <t>2-s2.0-0036575873</t>
  </si>
  <si>
    <t>['received energy', 'laplacian distribution', 'fading correlation', 'computer simulations', 'array geometry', 'aoa ).', 'antenna spacing', 'analytical results', 'analytical formula']</t>
  </si>
  <si>
    <t>Angle spread | Fading correlation | Uniform circular array (UCA) | Uniform liner array (ULA)</t>
  </si>
  <si>
    <t>In this letter, we derive an analytical formula for the fading correlation function of a uniform circular array (UCA) when the angular energy follows a Laplacian distribution. The fading correlation for a UCA is a function of antenna spacing, array geometry, as well as the distribution of the received energy in terms of the angle-of-arrival (AOA). Computer simulations are carried out to verify the analytical results.</t>
  </si>
  <si>
    <t>60027090;60000251-60027090;60000251-60027090</t>
  </si>
  <si>
    <t>7403610661;7003954870;35619830500</t>
  </si>
  <si>
    <t>Tsai, Jiann An;Buehrer, R. Michael;Woerner, Brian D.</t>
  </si>
  <si>
    <t>Blacksburg;New York</t>
  </si>
  <si>
    <t>Virginia Polytechnic Institute and State University;IEEE</t>
  </si>
  <si>
    <t>60027090;60000251</t>
  </si>
  <si>
    <t>Spatial fading correlation function of circular antenna arrays with Laplacian energy distribution</t>
  </si>
  <si>
    <t>S1089779802050974</t>
  </si>
  <si>
    <t>10.1109/4234.1001656</t>
  </si>
  <si>
    <t>2-s2.0-0036576319</t>
  </si>
  <si>
    <t>['time delays', 'source signals', 'source separation', 'simplified building', 'proposed approach', 'party problem', 'particular set', 'order methods', 'order method', 'normal room', 'noisy mixtures', 'mixtures observed', 'microphones making', 'general view', 'extracted using', 'computer simulations', 'coherence time', 'authors show', 'authors propose', 'also presented', 'adapted second']</t>
  </si>
  <si>
    <t>Delayed mixtures | Second-order statistics | Sensor array | Source separation</t>
  </si>
  <si>
    <t>In this work, the authors are interested in the separation of N source signals recorded simultaneously by M (M ‚â• N) receivers. To solve this cocktail-party problem, the authors propose to collect a set of microphones making up an array with a few centimeters in diameter. On each sensor, signals are received with different time delays. The linear memoryless conventional model for source separation is then no more suitable. However, when time delays are small in comparison to the coherence time of each source, the authors show that this problem can be simplified building up a particular set of instantaneous mixtures involving derivatives of sources with respect to time. Sources can then be extracted using an adapted second-order method. When more microphones than sources are available, it is shown how to deal with noisy mixtures. The validity of the proposed approach is confirmed by computer simulations. Finally, the method is applied to an experiment where two-source signals are extracted from their mixtures observed with two omnidirectional microphones in a normal room. A general view of second-order methods is also presented in this work.</t>
  </si>
  <si>
    <t>565-574</t>
  </si>
  <si>
    <t>IEEE Transactions on Circuits and Systems I: Fundamental Theory and Applications</t>
  </si>
  <si>
    <t>60024199;60024199</t>
  </si>
  <si>
    <t>6602319070;11140904500</t>
  </si>
  <si>
    <t>Barr√®re, Jean;Chabriel, Gilles</t>
  </si>
  <si>
    <t>La Garde</t>
  </si>
  <si>
    <t>Universite du Sud Toulon - Var</t>
  </si>
  <si>
    <t>Barr√®re J.</t>
  </si>
  <si>
    <t>A compact sensor array for blind separation of sources</t>
  </si>
  <si>
    <t>S1057712202047232</t>
  </si>
  <si>
    <t>10.1109/TCSI.2002.1001946</t>
  </si>
  <si>
    <t>2-s2.0-0036576336</t>
  </si>
  <si>
    <t>['time scheme', 'superior performance', 'selective channels', 'proposed scheme', 'layered space', 'improved performance', 'existing alternatives', 'also tested']</t>
  </si>
  <si>
    <t>BLAST | Frequency-selective channels | Linear precoding | Multi-antenna systems | OFDM | Space-time coding</t>
  </si>
  <si>
    <t>We derive a layered space-time scheme for multi-antenna orthogonal frequency-division multiplexed transmissions over frequency-selective channels. Compared with existing alternatives, the proposed scheme can attain very high spectral efficiency as well as improved performance. Enhanced diversity gains document its superior performance that is also tested by simulation.</t>
  </si>
  <si>
    <t>187-189</t>
  </si>
  <si>
    <t>60000251-60029445;60000251-60029445</t>
  </si>
  <si>
    <t>7102403575;36049280600</t>
  </si>
  <si>
    <t>Xin, Yan;Giannakis, Georgios B.</t>
  </si>
  <si>
    <t>High-rate space-time layered OFDM</t>
  </si>
  <si>
    <t>S1089779802050895</t>
  </si>
  <si>
    <t>10.1109/4234.1001659</t>
  </si>
  <si>
    <t>2-s2.0-0036576571</t>
  </si>
  <si>
    <t>['spreading gain', 'slightly worse', 'signature code', 'sequence code', 'randomized slotted', 'previous paper', 'partially resolved', 'paper assumed', 'packet throughput', 'packet involved', 'noise ratio', 'new analysis', 'multipacket direct', 'lost packets', 'form equations', 'form equation', 'fading severity', 'division multiple', 'diversity reception', 'considerable improvement', 'collision process', 'cdma random', 'based random', 'base station', 'band code', 'analysis show', 'aloha designs', 'access collision', 'access channels', 'access channel']</t>
  </si>
  <si>
    <t>Nakagami fading channel | Random access | Slotted-ALOHA (S-ALOHA) | Wide-band code-division multiple access (W-CDMA)</t>
  </si>
  <si>
    <t>We perform a new analysis of the performance of the wide-band code-division multiple access (W-CDMA) randomized slotted-offset random access channel with Nakagami-m fading and compare it with the performance of a comparable randomized slotted. ALOHA-based random access channel. In a previous paper, it was shown through simulations that the W-CDMA random access channel is fast, robust, and simple to implement. However, the paper assumed that any random access packet arrival events involving multiple packets from cochannel mobile stations would result in lost packets. In this paper, closed-form equations are developed for the collision process of the arriving random access packets in slotted-offset and slotted-ALOHA random access channels. An analysis is then developed of the signal-to-interference and noise ratio of a packet involved in a multipacket direct-sequence code-division multiple-access collision with a generalized Nakagami fading channel and diversity reception at the base station. Finally, a closed-form equation is developed for the bit error rate and packet throughput of the slotted-offset- and slotted-ALOHA-based random-access channels. The results of the analysis show that considerable improvement in the random-access channel performance can be achieved when multiple arrival collisions, on the same timeslot and with the same signature code, are partially resolved. The results also show the random-access channel's sensitivity to fading severity, packet E b/N o, spreading gain, and number of base station receive selection diversity antennas. Finally, it is shown that the W-CDMA random-access channel performs as well as comparable randomized Slotted-ALOHA designs in light fading conditions and slightly worse than Slotted-ALOHA in severe fading conditions.</t>
  </si>
  <si>
    <t>411-424</t>
  </si>
  <si>
    <t>60000251-60121655;60000251-60121655-60032503;60000251-60027272</t>
  </si>
  <si>
    <t>56133136900;35602298100;7202365765</t>
  </si>
  <si>
    <t>Cooper, William;Zeidler, James R.;McLaughlin, Stephen</t>
  </si>
  <si>
    <t>United States;United States;United Kingdom;United States</t>
  </si>
  <si>
    <t>San Diego;San Diego;Edinburgh;New York</t>
  </si>
  <si>
    <t>The Electrical and Computer Engineering Department;Space and Naval Warfare Systems Center San Diego;The University of Edinburgh;IEEE</t>
  </si>
  <si>
    <t>60121655;60032503;60027272;60000251</t>
  </si>
  <si>
    <t>Cooper W.</t>
  </si>
  <si>
    <t>Performance analysis of slotted random access channels for W-CDMA systems in Nakagami fading channels</t>
  </si>
  <si>
    <t>S0018954502024787</t>
  </si>
  <si>
    <t>10.1109/TVT.2002.1002492</t>
  </si>
  <si>
    <t>2-s2.0-0036577165</t>
  </si>
  <si>
    <t>['urban environments', 'results characterizing', 'measurement methodology', 'measurement equipment', 'impulsive noise', 'arterial road', 'also presented']</t>
  </si>
  <si>
    <t>Impulsive noise | Satellite communications</t>
  </si>
  <si>
    <t>Noise amplitude distribution measurements relevant to satellite-mobile radio systems are reported. The rationale for the measurements is outlined and the choice of measurement parameters justified. The measurement equipment and measurement methodology are described in detail. Results characterizing the elevation angle distribution of impulsive noise are presented for rural, suburban, and urban environments and also for an arterial road (U.K. motorway) carrying high density, fast moving traffic. Measurements of the levels of impulsive noise to be expected in each environment for high-and low-elevation satellite scenarios using appropriate antenna configurations are also presented.</t>
  </si>
  <si>
    <t>551-560</t>
  </si>
  <si>
    <t>60008524;60000251-60008524;60000251-60008524-60030480</t>
  </si>
  <si>
    <t>7004136766;7202268164;55768850400</t>
  </si>
  <si>
    <t>Button, Mark D.;Gardiner, John G.;Glover, Ian A.</t>
  </si>
  <si>
    <t>Bath;Bradford;New York</t>
  </si>
  <si>
    <t>University of Bath;University of Bradford;IEEE</t>
  </si>
  <si>
    <t>60030480;60008524;60000251</t>
  </si>
  <si>
    <t>Button M.</t>
  </si>
  <si>
    <t>Measurement of the impulsive noise environment for satellite-mobile radio systems at 1.5 GHz</t>
  </si>
  <si>
    <t>S0018954502025033</t>
  </si>
  <si>
    <t>10.1109/TVT.2002.1002503</t>
  </si>
  <si>
    <t>2-s2.0-0036577238</t>
  </si>
  <si>
    <t>96-IJ-453</t>
  </si>
  <si>
    <t>['using antennas', 'switching noise', 'substantially reduce', 'signal frequency', 'relatively noisier', 'quantitative agreements', 'paper presents', 'numerous experiments', 'mostly common', 'measurements showed', 'measurements indicate', 'measurement results', 'located near', 'integrated circuits', 'ics ),', 'digital circuits', 'develop understanding', 'circuit frequency']</t>
  </si>
  <si>
    <t>CMOS | Integrated antenna | Interconnect coupling | Noise coupling | On-chip dipole | Prescaler | Substrate coupling | Switching noise | Wireless clock distribution</t>
  </si>
  <si>
    <t>For applications in which antennas are located near or in integrated circuits (ICs), the switching noise from digital circuits can interfere with the operation of antennas. This paper presents a study of the switching noise picked up by a planar dipole antenna from a divide-by-128 IC located near the antenna. To develop understanding of the measurement results, a lumped-element simulation model has been developed. Quantitative agreements between the measurements and simulations for numerous experiments have been obtained. The measurements indicate that by selecting the signal frequency on the antennas much greater than the circuit frequency, the immunity from switching noise can be improved. The measurements also showed that circuits such as buffers are relatively noisier, and emanate more noise at higher operating frequencies. Finally, the measurements showed that using antennas with a differential or balanced feed structure can substantially reduce the coupling of switching noise (‚àº20 dB) which is mostly common-mode in nature.</t>
  </si>
  <si>
    <t>282-290</t>
  </si>
  <si>
    <t>7402307719;36901358400;6602508365</t>
  </si>
  <si>
    <t>Mehta, Jesal;Bravo, Dan;Kenneth, K. O.</t>
  </si>
  <si>
    <t>Mehta J.</t>
  </si>
  <si>
    <t>Switching noise picked up by a planar dipole antenna mounted near integrated circuits</t>
  </si>
  <si>
    <t>S0018937502045659</t>
  </si>
  <si>
    <t>10.1109/TEMC.2002.1003393</t>
  </si>
  <si>
    <t>2-s2.0-0036577471</t>
  </si>
  <si>
    <t>['tracking signal', 'strf ),', 'slope processing', 'signal model', 'sfdf ),', 'resolution angle', 'range coverage', 'radio communications', 'radio communication', 'power pattern', 'operational capabilities', 'monopulse waveforms', 'military sectors', 'localization systems', 'last decade', 'impulse waveforms', 'impulse technology', 'impulse radar', 'high capacity', 'frequency bandwidth', 'free quality', 'energy pattern', 'emerging ultrawide', 'directivity peak', 'decreasing function', 'computer plots', 'beam patterns', 'array size', 'array elements', 'array beamforming', 'also derived', 'achieve long', '20th century']</t>
  </si>
  <si>
    <t>Adaptive array antenna | Array beamforming | Impulse radar | Impulse radio | Space-time processing | Ultrawide-band (UWB) technology</t>
  </si>
  <si>
    <t>Over the last decade of the 20th century, the emerging ultrawide-band (UWB) impulse technology has found numerous applications in the commercial as well as the military sectors. The rapid technological advances have made it possible to implement (cost-effective, short-range) impulse radar and impulse.radio communication and localization systems. Array beamforming and space-time processing techniques promise further advancement in the operational capabilities of impulse radar and impulse-radio communications to achieve long-range coverage, high capacity, and interference-free quality of reception. In this paper, we introduce a realistic signal model for UWB impulse waveforms and develop the principles of space-time array processing based on the signal model. A space-time resolution function (STRF), a space-frequency distribution function (SFDF), and a monopulse-tracking signal are derived for impulse waveforms received by a self-steering array beamforming system. The directivity peak-power pattern and energy pattern of the beamformer are also derived. Computer plots of the STRF, SFDF, and the beam patterns are obtained too. The directivity beam patterns of impulse waveforms are sidelobe-free and, therefore, there is no need for sidelobe suppression via amplitude weighting of the array elements. Also, the resolution angle for the beam patterns is derived as a decreasing function of array size and frequency bandwidth. Electronic beamsteering based on slope processing of monopulse waveforms is described too.</t>
  </si>
  <si>
    <t>393-403</t>
  </si>
  <si>
    <t>60000251-60038812</t>
  </si>
  <si>
    <t>Hussain, Malek G.M.</t>
  </si>
  <si>
    <t>Kuwait;United States</t>
  </si>
  <si>
    <t>Kuwait City;New York</t>
  </si>
  <si>
    <t>Kuwait University;IEEE</t>
  </si>
  <si>
    <t>60038812;60000251</t>
  </si>
  <si>
    <t>Hussain M.</t>
  </si>
  <si>
    <t>Principles of space-time array processing for ultrawide-band impulse radar and radio communications</t>
  </si>
  <si>
    <t>S0018954502025136</t>
  </si>
  <si>
    <t>10.1109/TVT.2002.1002490</t>
  </si>
  <si>
    <t>2-s2.0-0036577587</t>
  </si>
  <si>
    <t>['paper deals', 'numerical simulation', 'network topology', 'multiconductor transmission', 'model applied', 'measured onto', 'industrial context', 'incident fields', 'ground plane', 'fdtd code', 'em topology', 'em fields', 'electromagnetic field', 'coupling model', 'computer code', 'bulk currents', '500 mhz']</t>
  </si>
  <si>
    <t>Electromagnetic compatibility | Electromagnetic field-to-transmission-line coupling | Electromagnetic topology | Multiconductor transmission lines</t>
  </si>
  <si>
    <t>This paper deals with the application of electromagnetic field-to-transmission-line coupling models for large cable systems analysis. It emphasizes the use of Agrawal's model applied here in a numerical simulation of an electromagnetic susceptibility problem up to 500 MHz. Based on the concepts of EM Topology, the proposed methodology consists in calculating the incident fields with a three-dimensional (3-D) computer code and the coupling on cables with a multiconductor transmission-line network computer code. In order to validate the efficiency of this methodology in an industrial context, an experiment has been performed on a prototype wiring installed in a Renault Laguna car, stressed by an EM plane wave. Numerous validation configurations have been carried out. First, the prototype cable network under study has been tested on a ground plane to validate the coupling model but also, to validate the cable-network topology itself. Second, EM fields have been measured onto the structure and inside the structure. Then, they have been compared to 3-D calculations, performed with an FDTD code. Third, comparisons between measurements and calculations of bulk currents and voltages on 50 Œ© loads on the wiring have been achieved.</t>
  </si>
  <si>
    <t>309-317</t>
  </si>
  <si>
    <t>60002624;60012696;60012696;60002624;60012696</t>
  </si>
  <si>
    <t>6602696796;35618833100;6602884083;36847644200;7003982731</t>
  </si>
  <si>
    <t>Paletta, Laurent;Parmantier, Jean Philippe;Issac, Fran√ßois;Dumas, Philippe;Alliot, Jean Claude</t>
  </si>
  <si>
    <t>Toulouse;Boulogne-Billancourt</t>
  </si>
  <si>
    <t>ONERA Centre de Toulouse;Renault</t>
  </si>
  <si>
    <t>60012696;60002624</t>
  </si>
  <si>
    <t>Paletta L.</t>
  </si>
  <si>
    <t>Susceptibility analysis of wiring in a complex system combining a 3-D solver and a transmission-line network simulation</t>
  </si>
  <si>
    <t>S0018937502045611</t>
  </si>
  <si>
    <t>10.1109/TEMC.2002.1003395</t>
  </si>
  <si>
    <t>2-s2.0-0036577880</t>
  </si>
  <si>
    <t>['results showed', 'missing data', 'interrupt ratios', 'interpolated using', 'image quality', 'gaps created', 'burg algorithm', 'algorithmic approaches', '30 %.']</t>
  </si>
  <si>
    <t>The algorithmic approaches to collect the interrupted synthetic aperture radar (SAR) data were discussed. The missing data in the gaps created by interruptions was interpolated using the Burg algorithm in order to recover the image quality. The results showed that gap-filling achieved nearly full image recovery for interrupt ratios of up to 30%.</t>
  </si>
  <si>
    <t>33-39</t>
  </si>
  <si>
    <t>100329673;100329673;100329673;100550045</t>
  </si>
  <si>
    <t>57191327912;6508093475;35609243200;7202199614</t>
  </si>
  <si>
    <t>Salzman, Joseph;Akamine, Don;Lefevre, Russell;Kirk, John C.</t>
  </si>
  <si>
    <t>Santa Barbara;Los Angeles</t>
  </si>
  <si>
    <t>Goleta Engineering;Technology Service Corporation</t>
  </si>
  <si>
    <t>100550045;100329673</t>
  </si>
  <si>
    <t>Salzman J.</t>
  </si>
  <si>
    <t>Interrupted synthetic aperture radar (SAR)</t>
  </si>
  <si>
    <t>10.1109/62.1001990</t>
  </si>
  <si>
    <t>2-s2.0-0036578077</t>
  </si>
  <si>
    <t>['submillimeter wavelengths', 'specific problems', 'satellite antennas', 'required far', 'ongoing development', 'lower frequencies', 'indoor chamber', 'high millimeter', 'focusing element', 'field distance', 'even tens', 'conventional far', 'controlled atmosphere', 'catr based']</t>
  </si>
  <si>
    <t>Testing of satellite antennas at high millimeter and submillimeter wavelengths has some specific problems not encountered at lower frequencies. The atmospheric attenuation due to water and oxygen molecule resonances at certain frequency bands can be substantial. Therefore, conventional far-field test methods for electrically large antennas are ruled out by the required far-field distance of kilometers or even tens of kilometers. However, the compact antenna test range (CATR) makes such far-field tests possible within an indoor chamber having a controlled atmosphere. The application and ongoing development of a CATR based on a hologram as the focusing element are outlined in this paper.</t>
  </si>
  <si>
    <t>13-19</t>
  </si>
  <si>
    <t>60103653;60103653;60103653;60103653;60103653;60103653;60033191</t>
  </si>
  <si>
    <t>6602207960;6603392769;6602097631;7003801705;6603473495;35809669200;6504790627</t>
  </si>
  <si>
    <t>S√§ily, Jussi;Ala-Laurinaho, Juha;H√§kli, Janne;Koskinen, Tomi;L√∂nnqvist, Anne;R√§is√§nen, Antti V.;Tuovineni, Jussi</t>
  </si>
  <si>
    <t>Aalto University;VTT Technical Research Centre of Finland</t>
  </si>
  <si>
    <t>60103653;60033191</t>
  </si>
  <si>
    <t>S√§ily J.</t>
  </si>
  <si>
    <t>Measuring satellite antennas with a compact hologram test range</t>
  </si>
  <si>
    <t>10.1109/62.1001987</t>
  </si>
  <si>
    <t>2-s2.0-0036578084</t>
  </si>
  <si>
    <t>['time modulation', 'symbol detection', 'performance even', 'noncoherent receivers', 'first one', 'fast fading', 'differential space', 'considerable loss', 'complexity decision']</t>
  </si>
  <si>
    <t>Decision-feedback differential detection | Fading channels | Multiple-symbol detection | Space-time modulation | Transmit and receive diversity</t>
  </si>
  <si>
    <t>In this paper, noncoherent receivers for differential space-time modulation (DSTM) are investigated. It is shown that the performance of the previously proposed conventional differential detection (DD) receiver is satisfactory only for very slow flat fading channels. However, conventional DD suffers from a considerable loss in performance even for moderately fast fading, especially if more than one transmit antenna is used. In order to overcome this problem, two improved noncoherent receivers are considered. The first one is the multiple-symbol detection (MSD) receiver. Because of the high computational complexity of MSD, also a low-complexity decision-feedback differential detection (DF-DD) receiver is derived. Analytical and simulation results confirm that both receivers perform equally well and can take full advantage of the enhanced diversity provided by multiple transmit antennas even for fast fading.</t>
  </si>
  <si>
    <t>60089889-60016849-60010365;60089889-60000765</t>
  </si>
  <si>
    <t>7004473639;7102743763</t>
  </si>
  <si>
    <t>Schober, Robert;Lampe, Lutz H.J.</t>
  </si>
  <si>
    <t>Canada;Canada;Canada;Germany</t>
  </si>
  <si>
    <t>Dundas;Toronto;Vancouver;Erlangen</t>
  </si>
  <si>
    <t>IEEE Canada;University of Toronto;The University of British Columbia;Friedrich-Alexander-Universit√§t Erlangen-N√ºrnberg</t>
  </si>
  <si>
    <t>60089889;60016849;60010365;60000765</t>
  </si>
  <si>
    <t>Schober R.</t>
  </si>
  <si>
    <t>Noncoherent receivers for differential space-time modulation</t>
  </si>
  <si>
    <t>S0090677802051024</t>
  </si>
  <si>
    <t>10.1109/TCOMM.2002.1006558</t>
  </si>
  <si>
    <t>2-s2.0-0036578091</t>
  </si>
  <si>
    <t>['wireless systems', 'upper bound', 'time codes', 'system need', 'substantial gains', 'significantly increase', 'results demonstrate', 'quantized feedback', 'power control', 'periodic preamble', 'performance gap', 'perfect feedback', 'outage probability', 'outage performance', 'gains achieved', 'forward channel', 'feedback scheme', 'feedback channel', 'channel information']</t>
  </si>
  <si>
    <t>Beamforming | Channel estimation | Feedback | Multiple antenna systems | Outage probability | Power control | Space-time codes</t>
  </si>
  <si>
    <t>Multiple antenna transmission and reception have been shown to significantly increase the achievable data rates of wireless systems. However, most of the existing analysis assumes perfect or no channel information at the receiver and transmitter. The performance gap between these extreme channel assumptions is large and most practical systems lie in between. Therefore, it is important to analyze multiple antenna systems in the presence of partial channel information. In this paper, we upper bound the outage probability performance of multiple antenna systems with preamble-based channel estimation and quantized feedback. We design causal feedback and power control schemes to minimize this upper bound on outage probability. We consider the following practical issues in our analysis and design: 1) the channel information is imperfect both at the receiver and at the transmitter and 2) part of the total available resources for the system need to be used for estimation and feedback. Our results demonstrate that for block fading channels, sending a periodic preamble and causally receiving channel state information via a feedback channel can lead to substantial gains in the outage performance over any non-feedback scheme. Most of the gains achieved by perfect feedback can be achieved by very few bits of feedback. Furthermore, it is demonstrated that these outage probability gains can be translated into improvements in frame error rate performance of systems using space-time codes. Thus, implementing a power control, even at the cost of reduced spectral resources for the forward channel is beneficial for block fading channels.</t>
  </si>
  <si>
    <t>785-798</t>
  </si>
  <si>
    <t>60013301;60000251-60005286;60000251-60005286</t>
  </si>
  <si>
    <t>6603357551;57223450164;7006212666</t>
  </si>
  <si>
    <t>Bhashyam, Srikrishna;Sabharwal, Ashutosh;Aazhang, Behnaam</t>
  </si>
  <si>
    <t>San Diego;Houston;New York</t>
  </si>
  <si>
    <t>Qualcomm Incorporated;Rice University;IEEE</t>
  </si>
  <si>
    <t>60013301;60005286;60000251</t>
  </si>
  <si>
    <t>Bhashyam S.</t>
  </si>
  <si>
    <t>Feedback gain in multiple antenna systems</t>
  </si>
  <si>
    <t>S0090677802051048</t>
  </si>
  <si>
    <t>10.1109/TCOMM.2002.1006560</t>
  </si>
  <si>
    <t>2-s2.0-0036578098</t>
  </si>
  <si>
    <t>CCR-9875805</t>
  </si>
  <si>
    <t>['time coordinates', 'signal space', 'received signal', 'natural framework', 'mai suppression', 'lcmv receiver', 'increased complexity', 'included progressively', 'inactive cstcs', 'inactive coordinates', 'existing chip', 'develop cstc', 'detector sensitivity', 'desired user', 'desired level', 'decentralized space', 'decentralized multi', 'cstc framework', 'contain mai', 'channel estimation', 'canonical space', 'access interference']</t>
  </si>
  <si>
    <t>Antenna arrays | Interference suppression | Multipath | Multiuser detectors | Space-time signal processing</t>
  </si>
  <si>
    <t>We propose a decentralized space-time multiuser detection scheme based on the notion of canonical space-time coordinates (CSTCs) for representing the received signal. The CSTC representation provides a natural framework for decentralized multi-access interference (MAI) suppression in lower dimensional subspaces that results in complexity reduction relative to existing chip rate filtering schemes. The framework is based on a partitioning of the signal space into active and inactive CSTCs. The active CSTCs contain the signal of the desired user, facilitate maximal diversity exploitation and minimal complexity interference suppression. The inactive CSTCs only contain MAI and can be included progressively to attain a desired level of MAI suppression at the cost of increased complexity. We develop CSTC-based linear coherent multiuser detectors using the linearly constrained minimum variance (LCMV) criterion. We characterize the set of inactive coordinates and analyze the performance of the LCMV receiver as a function of the number of inactive CSTCs. Channel estimation and detector sensitivity to channel estimation errors are discussed. We demonstrate that the low-complexity adaptive receivers designed via the CSTC framework are more robust to channel estimation errors than existing chip-domain filtering schemes.</t>
  </si>
  <si>
    <t>833-844</t>
  </si>
  <si>
    <t>60000251-60015272;60000251-60032179;60000251-60032179</t>
  </si>
  <si>
    <t>Multi-access interference suppression in canonical space-time coordinates: A decentralized approach</t>
  </si>
  <si>
    <t>S0090677802051073</t>
  </si>
  <si>
    <t>10.1109/TCOMM.2002.1006564</t>
  </si>
  <si>
    <t>2-s2.0-0036578106</t>
  </si>
  <si>
    <t>['waveguide grating', 'spaced 16', 'l bands', 'dense wavelength', 'channel arrayed']</t>
  </si>
  <si>
    <t>Crosstalk | DWDM | Grating | Optical planar waveguides | Phased array | Waveguide arrays | Wavelength reference</t>
  </si>
  <si>
    <t>We fabricated a 1-GHz-spaced 16-channel arrayed-waveguide grating (AWG) by using a new AWG configuration where the path of each arrayed waveguide winds backward and forward, ac. ross a 4-in diameter wafer without crossing any other waveguides. The ultra-narrow (&lt; 1 GHz) and stable transmission bands of this AWG can be used to construct a wavelength reference standard covering the S, C, and L bands in the dense wavelength-division-multiplexing network systems whose frequency deviation is ¬±160 MHz.</t>
  </si>
  <si>
    <t>850-853</t>
  </si>
  <si>
    <t>60000251-60025555;60025555;60025555;60000251-60025555</t>
  </si>
  <si>
    <t>7403090672;55459313800;57195925159;35418711700</t>
  </si>
  <si>
    <t>Takada, Kazumasa;Abe, M.;Shibata, T.;Okamoto, Katsunari</t>
  </si>
  <si>
    <t>Nippon Telegraph and Telephone Corporation;IEEE</t>
  </si>
  <si>
    <t>60025555;60000251</t>
  </si>
  <si>
    <t>Takada K.</t>
  </si>
  <si>
    <t>1-GHz-spaced 16-channel arrayed-waveguide grating for a wavelength reference standard in DWDM network systems</t>
  </si>
  <si>
    <t>S0733872402051265</t>
  </si>
  <si>
    <t>10.1109/JLT.2002.1007939</t>
  </si>
  <si>
    <t>2-s2.0-0036578359</t>
  </si>
  <si>
    <t>['software radio', 'receiver architectures', 'present possibilities', 'present limits', 'power consumption', 'performance required', 'future technologies', 'digital conversion', 'delta adc', 'adc specifications', 'adc performance', 'adc may']</t>
  </si>
  <si>
    <t>AD converter | Energy consumption | Pipeline architecture | Radiocommunication | Receiver | Sigma delta modulation | Software radio | Submission process | Superconductor device | System architecture | Technical aspect</t>
  </si>
  <si>
    <t>An ideal radio communication receiver places the analog to digital conversion just after the antenna. It is an objective in a "software radio" perspective. The available silicon technologies do not provide the performance required by this application. We are able to evaluate the present limits and the gap between these limits and the ideal solution proposed. In this paper; we describe the present possibilities in terms of receiver architectures and we deduce the ADC specifications. Then we analyse different ADC architectures adapted to this application. The choice is mainly between pipeline and sigma-delta ADC. We compare them in terms of power consumption and we introduce a factor of merit. The future technologies will have an impact on ADC performance. Superconductor technology applied to ADC may be a solution and it is analysed at the end of this paper.</t>
  </si>
  <si>
    <t>338-385</t>
  </si>
  <si>
    <t>60072950;60072950;60072950;60072950;60072950</t>
  </si>
  <si>
    <t>6701726054;6602142085;7202076212;55893209400;6507761598</t>
  </si>
  <si>
    <t>Loumeau, Patrick;Naviner, Jean Fran√ßois;Petit, Herv√©;Naviner, Lirida;Desgreys, Patricia</t>
  </si>
  <si>
    <t>Laboratoire Traitement et Communication de l'Information</t>
  </si>
  <si>
    <t>Loumeau P.</t>
  </si>
  <si>
    <t>Analog to digital conversion: Technical aspects</t>
  </si>
  <si>
    <t>2-s2.0-0036586425</t>
  </si>
  <si>
    <t>['wireless channels', 'time decision', 'standard space', 'sphere decoding', 'sequence detection', 'receive antenna', 'optimal receiver', 'often considered', 'likelihood estimate', 'interuser interference', 'feedback equalizing', 'equalizer meant', 'dispersive channels', 'dfe algorithm']</t>
  </si>
  <si>
    <t>Computational complexity | Dispersive channels | Maximum-likelihood | Multiple antennas | Sphere decoding</t>
  </si>
  <si>
    <t>Multiple antenna systems are capable of providing high data rate transmission over wireless channels. When the channels are dispersive, the signal at each receive antenna is a combination of both the current and past symbols sent from all transmit antennas corrupted by noise. The optimal receiver is a maximum-likelihood sequence detector and is often considered to be practically infeasible due to high computational complexity (exponential in number of antennas and channel memory). Therefore, in practice, one often settles for a less complex suboptimal receiver structure, typically with an equalizer meant to suppress both the intersymbol and interuser interference, followed by the decoder. We propose a sphere decoding for the sequence detection in multiple antenna communication systems over dispersive channels. The sphere decoding provides the maximum-likelihood estimate with computational complexity comparable to the standard space-time decision-feedback equalizing (DFE) algorithms. The performance and complexity of the sphere decoding are compared with the DFE algorithm by means of simulations.</t>
  </si>
  <si>
    <t>525-531</t>
  </si>
  <si>
    <t>60012708;60031581</t>
  </si>
  <si>
    <t>35500090200;7006111389</t>
  </si>
  <si>
    <t>Vikalo, Haris;Hassibi, Babak</t>
  </si>
  <si>
    <t>Pasadena;Palo Alto</t>
  </si>
  <si>
    <t>California Institute of Technology;Stanford University</t>
  </si>
  <si>
    <t>60031581;60012708</t>
  </si>
  <si>
    <t>Vikalo H.</t>
  </si>
  <si>
    <t>Maximum-likelihood sequence detection of multiple antenna systems over dispersive channels via sphere decoding</t>
  </si>
  <si>
    <t>10.1155/S1110865702204011</t>
  </si>
  <si>
    <t>2-s2.0-0036590599</t>
  </si>
  <si>
    <t>['time coding', 'time architecture', 'special case', 'receive antennas', 'paper concerns', 'multiple transmit', 'modulation structure', 'layered space', 'general structure', 'general space', 'design issues', 'design considerations', 'complexity tradeoffs', 'analytical explanations', 'also used']</t>
  </si>
  <si>
    <t>Array processing | Iterative processing | Space-time codes</t>
  </si>
  <si>
    <t>This paper concerns some design issues and tradeoffs of communication systems equipped with multiple transmit and receive antennas. The general space-time coding/modulation structure by Tarokh et al. (1999) is considered. Several design issues are investigated for this structure. The layered space-time architecture by Foschini (1996) is revisited as a special case of the general structure. It is also used to demonstrate the design and complexity tradeoffs of the system. Through intuitive and analytical explanations, as well as simulations, the design considerations for these space-time transmission structures and their contributions to the performance are shown.</t>
  </si>
  <si>
    <t>471-481</t>
  </si>
  <si>
    <t>60021378;60078684</t>
  </si>
  <si>
    <t>7401459324;7005811039</t>
  </si>
  <si>
    <t>Su, Hsuan Jung;Geraniotis, Evaggelos</t>
  </si>
  <si>
    <t>College Park;Murray</t>
  </si>
  <si>
    <t>A. James Clark School of Engineering;Nokia Bell Labs</t>
  </si>
  <si>
    <t>60078684;60021378</t>
  </si>
  <si>
    <t>Su H.</t>
  </si>
  <si>
    <t>On some design issues of space-time coded multi-antenna systems</t>
  </si>
  <si>
    <t>10.1155/S1110865702000835</t>
  </si>
  <si>
    <t>2-s2.0-0036590628</t>
  </si>
  <si>
    <t>['time modulation', 'recently proposed', 'linear equalizer', 'differential space']</t>
  </si>
  <si>
    <t>Decision feedback detection | Differential space-time modulation | Linear equalization | MIMO | RLS | Transmit diversity</t>
  </si>
  <si>
    <t>Differential space-time modulation (DSTM) for multiple antenna communication systems has been recently proposed for frequency-nonselective fading channels. In broadband multirate systems, frequency-selective fading may occur. In this paper, the DSTM in frequency-selective fading channels is considered. A linear equalizer for the DSTM is proposed over frequency-selective fading channels. Furthermore, the multiple symbol decision feedback detection is used to improve the performance of the linear equalizer.</t>
  </si>
  <si>
    <t>532-537</t>
  </si>
  <si>
    <t>7407144033;16040294200;7402179288</t>
  </si>
  <si>
    <t>Wang, Genyuan;Song, Aijun;Xia, Xiang Gen</t>
  </si>
  <si>
    <t>Linear equalization combined with multiple symbol decision feedback detection for differential space-time modulation</t>
  </si>
  <si>
    <t>10.1155/S1110865702203091</t>
  </si>
  <si>
    <t>2-s2.0-0036590640</t>
  </si>
  <si>
    <t>['wise hd', 'st signals', 'st codes', 'signals leaving', 'second approach', 'proposed codes', 'paper presents', 'design criteria', 'coding gains', '8psk space', '4 db']</t>
  </si>
  <si>
    <t>Diversity | Multiple transmit antennas | Rayleigh fading channels | Space-time codes</t>
  </si>
  <si>
    <t>This paper presents the design of 8PSK space-time (ST) trellis codes suitable for rapid fading channels. The proposed codes utilize the design criteria of ST codes over rapid fading channels. Two different approaches have been used. The first approach maximizes the symbol-wise Hamming distance (HD) between signals leaving from or entering to the same encoder's state. In the second approach, set partitioning based on maximizing the sum of squared Euclidean distances (SSED) between the ST signals is performed; then, the branch-wise HD is maximized. The proposed codes were simulated over independent and correlated Rayleigh fading channels. Coding gains up to 4 dB have been observed over other ST trellis codes of the same complexity.</t>
  </si>
  <si>
    <t>482-486</t>
  </si>
  <si>
    <t>60025778;60009506</t>
  </si>
  <si>
    <t>6701309359;6701401887</t>
  </si>
  <si>
    <t>Zummo, Salam A.;Al-Semari, Saud A.</t>
  </si>
  <si>
    <t>United States;Saudi Arabia</t>
  </si>
  <si>
    <t>Ann Arbor;Dhahran</t>
  </si>
  <si>
    <t>University of Michigan, Ann Arbor;King Fahd University of Petroleum and Minerals</t>
  </si>
  <si>
    <t>Zummo S.</t>
  </si>
  <si>
    <t>Space-time trellis coded 8PSK schemes for rapid Rayleigh fading channels</t>
  </si>
  <si>
    <t>10.1155/S1110865702203042</t>
  </si>
  <si>
    <t>2-s2.0-0036590655</t>
  </si>
  <si>
    <t>['substantial improvement', 'paper presents', 'input multi', 'design criteria', 'constituent codes', 'bandwidth efficiency']</t>
  </si>
  <si>
    <t>Interactive decoding | MIMO fading channels | Space-time coding | Space-time trellis codes | Turbo coded modulation</t>
  </si>
  <si>
    <t>This paper presents the design of space-time turbo trellis coded modulation (ST turbo TCM) for improving the bandwidth efficiency and the reliability of future wireless data networks. We present new recursive space-time trellis coded modulation (STTC) which outperform feedforward STTC proposed by Tarokh et al. (1998) and Baro et al. (2000) on slow and fast fading channels. A substantial improvement in performance can be obtained by constructing ST turbo TCM which consists of concatenated recursive STTC, decoded by iterative decoding algorithm. The proposed recursive STTC are used as constituent codes in this scheme. They have been designed to satisfy the design criteria for STTC on slow and fast fading channels, derived for systems with the product of transmit and receive antennas larger than 3. The proposed ST turbo TCM significantly outperforms the best known STTC on both slow and fast fading channels. The capacity of this scheme on fast fading channels is less than 3 dB away from the theoretical capacity bound for multi-input multi-output (MIMO) channels.</t>
  </si>
  <si>
    <t>459-470</t>
  </si>
  <si>
    <t>60025709;60025709;60028333;60025709</t>
  </si>
  <si>
    <t>6601979383;7004279281;55549083700;55558053100</t>
  </si>
  <si>
    <t>Firmanto, Welly;Vucetic, Branka;Yuan, Jinhong;Chen, Zhuo</t>
  </si>
  <si>
    <t>Space-time turbo trellis coded modulation for wireless data communications</t>
  </si>
  <si>
    <t>10.1155/S1110865702203108</t>
  </si>
  <si>
    <t>2-s2.0-0036590658</t>
  </si>
  <si>
    <t>['working efficiently', 'switch loss', 'results proved', 'receiving antenna', 'power amplifier', 'phased array', 'patch array', 'paper presents', 'palna ).', 'pa mode', 'normal temperature', 'noise performance', 'noise figure', 'maximum pae', 'lna mode', 'liquid nitrogen', 'greatly reduces', 'factor method', 'end component', 'easy excite', 'bias switch', 'array proved', 'applied sources', 'active antenna', '5 elements', '5 db', '34 dbm', '32 %.', '24 ghz']</t>
  </si>
  <si>
    <t>Active antenna | PALNA (power amplifier and low noise amplifier)</t>
  </si>
  <si>
    <t>This paper presents an active patch array designed at 24 GHz. It can be used as a front-end component for a phased array. A series resonant array structure is chosen which is compact and easy excite. With 5 elements, the array proved a 12-dB antenna gain. A power amplifier and a low noise amplifier are designed on a single GaAs chip (PALNA). Bias switch is used in the PALNA, which greatly reduces the switch loss in a transceiver and increases the efficiency. 20-dB small signal gain is achieved in both power amplifier and low noise amplifier. The active patch array is built by the combination of the patch array and PALNA. The measured active gain of this antenna is 35-dB for the PA mode and 31-dB for the LNA mode. This active patch array can obtain an EDRP of 34 dBm with a total radiated power of 22dBm and a maximum PAE of 32%. To check the noise performance, we applied sources at both normal temperature and 77K (liquid nitrogen) and extracted the noise figure (3.5 dB) of the active antenna by the Y factor method. The results proved that the active antenna is working efficiently as both a transmitting and receiving antenna.</t>
  </si>
  <si>
    <t>693-704</t>
  </si>
  <si>
    <t>60031581;60031581;60018008;60027960</t>
  </si>
  <si>
    <t>36828655300;7102803490;7005139869;7102654444</t>
  </si>
  <si>
    <t>Lu, Dai;Rutledge, David;Kovacevic, Milan;Hacker, Jon</t>
  </si>
  <si>
    <t>Pasadena;Thousand Oaks;Princeton</t>
  </si>
  <si>
    <t>California Institute of Technology;Rockwell International Science Center;NEC Laboratories America, Inc.</t>
  </si>
  <si>
    <t>60031581;60027960;60018008</t>
  </si>
  <si>
    <t>Lu D.</t>
  </si>
  <si>
    <t>A 24-GHz patch array with a power amplifier/low-noise amplifier MMIC</t>
  </si>
  <si>
    <t>10.1023/A:1015706318317</t>
  </si>
  <si>
    <t>2-s2.0-0041530320</t>
  </si>
  <si>
    <t>['world applications', 'usual solutions', 'useful tool', 'uncertainty set', 'uncertain problems', 'uncertain linear', 'successfully used', 'study reveals', 'stability analysis', 'small perturbations', 'severely affected', 'semidefinite programming', 'robust optimization', 'ro methodology', 'paper surveys', 'netlib collection', 'modeling methodology', 'making ro', 'main results', 'good approximations', 'feasibility properties', 'explicitly obtained', 'conic quadratic', 'computational tools', 'case study', 'antenna design', 'also describe', '90 lps']</t>
  </si>
  <si>
    <t>Convex optimization | Data uncertainty | Engineering design | Linear programming | Lyapunov stability synthesis | Quadratic programming | Robustness | Semidefinite programming</t>
  </si>
  <si>
    <t>Robust Optimization (RO) is a modeling methodology, combined with computational tools, to process optimization problems in which the data are uncertain and is only known to belong to some uncertainty set. The paper surveys the main results of RO as applied to uncertain linear, conic quadratic and semidefinite programming. For these cases, computationally tractable robust counterparts of uncertain problems are explicitly obtained, or good approximations of these counterparts are proposed, making RO a useful tool for real-world applications. We discuss some of these applications, specifically: antenna design, truss topology design and stability analysis/synthesis in uncertain dynamic systems. We also describe a case study of 90 LPs from the NETLIB collection. The study reveals that the feasibility properties of the usual solutions of real world LPs can be severely affected by small perturbations of the data and that the RO methodology can be successfully used to overcome this phenomenon.</t>
  </si>
  <si>
    <t>453-480</t>
  </si>
  <si>
    <t>Mathematical Programming, Series B</t>
  </si>
  <si>
    <t>60022403;60022403</t>
  </si>
  <si>
    <t>7005489461;6701369245</t>
  </si>
  <si>
    <t>Ben-Tal, Aharon;Nemirovski, Arkadi</t>
  </si>
  <si>
    <t>Ben-Tal A.</t>
  </si>
  <si>
    <t>Robust optimization - Methodology and applications</t>
  </si>
  <si>
    <t>10.1007/s101070100286</t>
  </si>
  <si>
    <t>2-s2.0-0141712989</t>
  </si>
  <si>
    <t>['visible frequencies', 'promising option', 'ones obtained', 'imaging applications', 'high responsivity', 'generally greater', 'dimensional arrays', 'coupled microbolometers', 'area receiver', 'allowed measurement']</t>
  </si>
  <si>
    <t>Antenna-coupled detector | Infrared focal plane array | Microbolometer</t>
  </si>
  <si>
    <t>Antenna-coupled microbolometers are known for having short time constants and high responsivity, but their small dimensions make them unsuitable for imaging applications where a typical pixel area is generally greater than 20 √ó 20 Œºm 2. In this paper a two dimensional array of antenna-coupled microbolometers is demonstrated as an area receiver. Using the response of microbolometers to visible frequencies a two-dimensional diagnostic scan in the visible was performed on these arrays which allowed measurement of their homogeneity. Frequency response measurements gave time constants around 130 nsec, similar to the ones obtained for single element microbolometers which indicates that a detector of virtually any size can be fabricated without sacrificing time response. Response and noise measurements show lower noise and higher responsivity compared to single element microbolometers. These results make two-dimensional arrays of antenna-coupled microbolometers a promising option for development of pixels in infrared focal plane arrays.</t>
  </si>
  <si>
    <t>785-797</t>
  </si>
  <si>
    <t>60022144;60022144;60025858;60022144</t>
  </si>
  <si>
    <t>36632322000;6602430040;6603761497;7006366203</t>
  </si>
  <si>
    <t>Gonz√°lez, F. J.;Gritz, M. A.;Fumeaux, C.;Boreman, G. D.</t>
  </si>
  <si>
    <t>Zurich ZH,;Orlando</t>
  </si>
  <si>
    <t>ETH Zurich;University of Central Florida</t>
  </si>
  <si>
    <t>60025858;60022144</t>
  </si>
  <si>
    <t>Gonz√°lez F.</t>
  </si>
  <si>
    <t>Two dimensional array of antenna-coupled microbolometers</t>
  </si>
  <si>
    <t>10.1023/A:1015722821951</t>
  </si>
  <si>
    <t>2-s2.0-11144354324</t>
  </si>
  <si>
    <t>['various purposes', 'reflection bandwidth', 'radiation patterns', 'like pattern', 'input impedance', 'geometrical parameters', 'feeding structure', 'fdtd method', 'conical patterns', 'antenna parameters']</t>
  </si>
  <si>
    <t>FDTD | Short backfire antenna | Wireless LAN</t>
  </si>
  <si>
    <t>A set of novel modified short backfire antennas are proposed and designed for the application of millimeter-wave wireless LAN systems, by using the FDTD method. By changing the geometrical parameters and feeding structure, the short backfire antennas can generate different kinds of radiation patterns, including narrow pattern, fan-like pattern and conical patterns. Antenna parameters such as reflection bandwidth, input impedance, and far field radiation pattern are presented for each kind of antennas. The proposed different kinds of antennas are suitable for various purposes of wireless LAN applications.</t>
  </si>
  <si>
    <t>755-764</t>
  </si>
  <si>
    <t>10339818700;7403366748;16309760500</t>
  </si>
  <si>
    <t>Yang, Shiwen;Tan, Soon Hie;Fu, Jeffrey S.</t>
  </si>
  <si>
    <t>Yang S.</t>
  </si>
  <si>
    <t>Design of modified short backfire antennas for millimeter-waves wireless LAN applications</t>
  </si>
  <si>
    <t>10.1023/A:1015766604205</t>
  </si>
  <si>
    <t>2-s2.0-1942474613</t>
  </si>
  <si>
    <t>['therefore redefined', 'previous paper', 'planck surveyor', 'phase center', 'ill defined', 'horn aperture', 'axis gain', 'alternative techniques']</t>
  </si>
  <si>
    <t>Modal analysis | Multi-moded Horn Antennas | Phase center | Virtual Waist</t>
  </si>
  <si>
    <t>Multi-moded horn antennas can be used as high efficiency feeds for bolometers when diffraction limited resolution is not required. For example, such horns are proposed for the PLANCK Surveyor, a satellite telescope due to be launched in 2007 to make definite measurements of the Cosmic Microwave Background. In a previous paper we described an accurate approach involving electromagnetic modelling using a rigorous mode matching technique to obtain both the horn aperture fields and the corresponding far field radiation patterns. In this paper we extend this description to determine the "phase center" of such horns when used on large reflecting telescopes. The "phase center" is ill defined as the individual spatially coherent fields making up the far field pattern all appear to come from different phase centers. The best average phase center location is therefore redefined in terms of the virtual beam waist position behind the horn aperture at which the focus of the telescope should be located in order to optimise angular resolution and on-axis gain for the beam on the sky. A number of alternative techniques to locating the phase center are discussed in detail in this paper.</t>
  </si>
  <si>
    <t>711-730</t>
  </si>
  <si>
    <t>60026281;60026281;60023998</t>
  </si>
  <si>
    <t>54383118700;55587645400;6603609024</t>
  </si>
  <si>
    <t>Gleeson, E.;Murphy, J. A.;Maffei, B.</t>
  </si>
  <si>
    <t>Ireland;United Kingdom</t>
  </si>
  <si>
    <t>Maynooth;Cardiff</t>
  </si>
  <si>
    <t>Maynooth University;Cardiff University</t>
  </si>
  <si>
    <t>60026281;60023998</t>
  </si>
  <si>
    <t>Gleeson E.</t>
  </si>
  <si>
    <t>"Phase centers" of far infrared multi-moded horn antennas</t>
  </si>
  <si>
    <t>10.1023/A:1015710519226</t>
  </si>
  <si>
    <t>2-s2.0-1942474620</t>
  </si>
  <si>
    <t>['mixer design', 'loss correction', 'frequency range', 'energy gap', '660 ghz', '656 ghz', '200 k', '181 k']</t>
  </si>
  <si>
    <t>SIS mixers and Receivers | Sub-mm-waves</t>
  </si>
  <si>
    <t>We have designed and fabricated a fixed tuned low noise 600-700 GHz SIS mixer. Twin junctions connected in parallel was employed in the mixer design. A short microstrip tuning structure was used to minimize the RF signal loss at frequency above the energy gap. A receiver noise temperature below 200 K (without any loss correction) in the frequency range of 630 to 660 GHz was recorded. The lowest noise temperature of the receiver was 181 K (without any loss correction) at 656 GHz.</t>
  </si>
  <si>
    <t>731-744</t>
  </si>
  <si>
    <t>60091990-60009839;60091990;60007171;60007171;60091990;60007171;60029701</t>
  </si>
  <si>
    <t>7202172098;35331503500;7004151515;55706496500;7404285058;57200195884;55628560674</t>
  </si>
  <si>
    <t>Chin, C. C.;Wang, M. J.;Shah, W. L.;Zhang, W.;Cheng, H. W.;Shi, S. C.;Noguchi, T.</t>
  </si>
  <si>
    <t>Taiwan;Japan;Canada;China</t>
  </si>
  <si>
    <t>Taipei;Mitaka;Ottawa ON,;Nanjing</t>
  </si>
  <si>
    <t>Academia Sinica, Institute of Astronomy and Astrophysics;National Institutes of Natural Sciences - National Astronomical Observatory of Japan;National Research Council Canada;Purple Mountain Observatory Chinese Academy of Sciences</t>
  </si>
  <si>
    <t>60091990;60029701;60009839;60007171</t>
  </si>
  <si>
    <t>Chin C.C.</t>
  </si>
  <si>
    <t>A fixed tuned low noise 600-700 GHz SIS receiver</t>
  </si>
  <si>
    <t>10.1023/A:1015762503296</t>
  </si>
  <si>
    <t>2-s2.0-1942506743</t>
  </si>
  <si>
    <t>['wave circulated', 'surface normal', 'placed inside', 'open space', 'magnetization vector', 'incorporates mur', 'ferrite body', 'domain formulation', 'difference time', 'density distribution', 'curl equations']</t>
  </si>
  <si>
    <t>An efficient numerical method has been devised for the study of wave circulated by a magnetised ferrite sphere. It is a finite-difference time-domain formulation that incorporates Mur's absorbing boundary conditions and a perfectly matched layer. The electromagnetic fields inside the ferrite body are calculated using special updating equations derived from the equation of motion of the magnetization vector and Maxwell's curl equations in consistency. The electromagnetic fields inside ferrite and the power-density distribution on the ferrite's surface normal to the bias external magnetic field are obtained in a wide frequency band with a single time domain run. It is observed that an incident plane wave would circulate around the magnetised ferrite body in an open space as if the ferrite were placed inside a waveguide / microstrip junction circulators.</t>
  </si>
  <si>
    <t>799-810</t>
  </si>
  <si>
    <t>60010080;60013983</t>
  </si>
  <si>
    <t>12794245400;7101878862</t>
  </si>
  <si>
    <t>Chen, R. S.;Yung, Edward K.N.</t>
  </si>
  <si>
    <t>Kowloon;Nanjing</t>
  </si>
  <si>
    <t>City University of Hong Kong;Nanjing University of Science and Technology</t>
  </si>
  <si>
    <t>60013983;60010080</t>
  </si>
  <si>
    <t>Time-domain analysis of millimeter wave circulation around a magnetised ferrite sphere</t>
  </si>
  <si>
    <t>10.1023/A:1015774806022</t>
  </si>
  <si>
    <t>2-s2.0-1942538545</t>
  </si>
  <si>
    <t>['within 1', 'values obtained', 'study shows', 'study aims', 'saturation condition', 'ndvi ).', 'moisture content', 'minimizing lost', 'gpr estimation']</t>
  </si>
  <si>
    <t>Ground penetrating radar | Hydrogeological property-estimation | NDVI (normalized difference vegetation index) | Precision vineyard management | Remote sensing | Soil moisture</t>
  </si>
  <si>
    <t>A study for the development and applications of Water Resources Management in agriculture by soil water monitoring using geophysical techniques is presented. The study aims to investigate the applications of ground penetrating radar (GPR) for estimating soil water content. Soil water contents monitoring helps to achieve a increased irrigation efficiencies, planning irrigation scheduling, and minimizing lost. The GPR signal provide water content estimation under a variety of saturation condition and are within 1% of the values obtained from gravimetric point measurement technique. GPR groundwave travel time and amplitude information measured at different frequency antennas provide accurate and high spatial resolution soil moisture content information. The study shows that GPR estimation of moisture content has a correlation with near-surface soil texture and normalized difference vegetation index (NDVI).</t>
  </si>
  <si>
    <t>31-32</t>
  </si>
  <si>
    <t>Report - University of California Water Resources Center</t>
  </si>
  <si>
    <t>Rubin, Yoram</t>
  </si>
  <si>
    <t>Rubin Y.</t>
  </si>
  <si>
    <t>Soil water monitoring using geophysical techniques: Development and applications in agriculture and water resources management</t>
  </si>
  <si>
    <t>2-s2.0-42249104543</t>
  </si>
  <si>
    <t>['theoretically investigated', 'output transducer', 'inhomogeneous field', 'frequency characteristics', 'filter aperture']</t>
  </si>
  <si>
    <t>The dependence of the amplitude-frequency characteristics of a magnetostatic surface wave (MSSW) filter on size of the filter aperture and location of the output transducer is theoretically investigated. The MSSWs are assumed to propagate in ferrite films magnetized by an inhomogeneous field with a "bank"-type profile.</t>
  </si>
  <si>
    <t>561-567</t>
  </si>
  <si>
    <t>7103014591;57197316982</t>
  </si>
  <si>
    <t>Zubkov, V. I.;Shcheglov, V. I.</t>
  </si>
  <si>
    <t>Zubkov V.</t>
  </si>
  <si>
    <t>Amplitude-frequency characteristics of a filter operating in magnetostatic waves propagating in an inhomogeneous bank-type field</t>
  </si>
  <si>
    <t>2-s2.0-9144220286</t>
  </si>
  <si>
    <t>['wide waveguides', 'waveguide axis', 'phase characteristics', 'open end', 'mode waveguides', 'hertzian vectors', 'generally used', 'fresnel zones', 'electromagnetic fields', 'dependences typical', 'circular waveguide', 'antenna along', '2l 2']</t>
  </si>
  <si>
    <t>By the method of Hertzian vectors, the amplitude and phase characteristics of radiation from an open end of a circular waveguide in the near and Fresnel zones are obtained. The electromagnetic fields are analyzed as functions of the distance from the antenna along the waveguide axis, and the far zone boundary of small waveguide apertures is specified. For single-mode waveguides, it is demonstrated that the dependences typical of the electromagnetic fields in the far radiation zone are established at a distance of 1.5Œª. For wide waveguides, this distance is the halved distance RFZ = 2L 2/Œª, which is generally used in practice.</t>
  </si>
  <si>
    <t>520-523</t>
  </si>
  <si>
    <t>7003374031;8339184500</t>
  </si>
  <si>
    <t>Gorobets, N. N.;Shishkova, A. V.</t>
  </si>
  <si>
    <t>Gorobets N.N.</t>
  </si>
  <si>
    <t>The characteristics of electromagnetic radiation from the open end of a circular waveguide in the near and Fresnel zones</t>
  </si>
  <si>
    <t>2-s2.0-9144270602</t>
  </si>
  <si>
    <t>['ventral horn', 'type neurons', 'spinal cord', 'mean distance', 'intermediate zone', 'impregnated portion', 'five types', 'dendritic origin', 'axon originated', 'axon hillock', 'axon emerged', 'adult rats']</t>
  </si>
  <si>
    <t>Axon hillock | Hypothalamic neurons | Rat | Spinal neurons | Thalamic neurons</t>
  </si>
  <si>
    <t>The origin of the axon was studied in Golgi-Kopsch impregnated specimens prepared from the spinal cord and brain of adult rats. Five types of neurons were sampled: large ventral horn neurons, neurons in the intermediate zone and ventral horn of the spinal cord, antenna-type neurons in the spinal dorsal horn, neurons in the thalamus, and neurons in the hypothalamus. The axon originated from the perikaryon in 76% of the large ventral horn neurons and in 64% of the neurons in the thalamus. In contrast, the axon emerged from one of the dendrites in 75% of the neurons in the intermediate zone and the ventral horn of the spinal cord and in 68% of the neurons in the hypothalamus. In the case of the antenna-type neurons in the spinal dorsal horn, the axon often originated from one of the dendrites, but never from a dorsally oriented dendrite. The mean distance of the axon hillock of dendritic origin was the longest in the neurons in the intermediate zone and the ventral horn of the spinal cord. The size of the axon hillock was proportional to the size of the perikaryon. The impregnated portion of the axon was longest in the large ventral horn neurons.</t>
  </si>
  <si>
    <t>153-165</t>
  </si>
  <si>
    <t>Acta Biologica Hungarica</t>
  </si>
  <si>
    <t>R√©thelyi, M.</t>
  </si>
  <si>
    <t>Hungary</t>
  </si>
  <si>
    <t>Budapest</t>
  </si>
  <si>
    <t>Semmelweis Egyetem</t>
  </si>
  <si>
    <t>R√©thelyi M.</t>
  </si>
  <si>
    <t>Position and size of the axon hillock in various groups of neurons</t>
  </si>
  <si>
    <t>10.1556/ABiol.53.2002.1-2.15</t>
  </si>
  <si>
    <t>2-s2.0-0036010811</t>
  </si>
  <si>
    <t>DE-FG03-95ER20180</t>
  </si>
  <si>
    <t>['tetrapyrrole biosynthesis', 'small cab', 'seems likely', 'scps occurs', 'ps 1', 'protoporphyrin ix', 'protoheme level', 'polypeptide needed', 'pigments bound', 'pigment availability', 'named scps', 'little effect', 'large changes', 'higher plants', 'functional deletion', 'early step', 'conserved nature', 'chlorophyll availability', 'binding sites', 'antenna proteins']</t>
  </si>
  <si>
    <t>Chlorophyll biosynthesis | Cyanobacteria | Feedback regulation | Small Cab-like proteins | Tetrapyrrole biosynthesis pathway</t>
  </si>
  <si>
    <t>In the cyanobacterium Synechocystis sp. PCC 6803 five open reading frames (scpA-scpE) have been identified that code for single-helix proteins resembling helices I and III of chlorophyll a/b-binding (Cab) antenna proteins from higher plants. They have been named SCPs (small Cab-like proteins). Deletion of a single scp gene in a wild-type or in a photosystem I-less (PS I-less) strain has little effect. However, the effects of functional deletion of scpB or scpE were remarkable under conditions where chlorophyll availability was limited. When cells of a strain lacking PS I and chlL (coding for a polypeptide needed for light-independent protochlorophyllide reduction) were grown in darkness, the phycobilin and protochlorophyllide levels decreased upon deletion of scpB or scpE and the protoheme level was reduced in the strain lacking scpE. Addition of Œ¥-aminolevulinic acid (ALA) in darkness drastically increased the level of Mg-protoporphyrin IX and Mg-protoporphyrin 1X monomethyl ester in the PS 1-less/chlL-/scpE- strain, whereas PChlide accumulated in the PS I-less/chIL-/scpB- strain. In the PS I-less/chlL- control strain ALA supplementation did not lead to large changes in the levels of tetrapyrrole biosynthesis intermediates. We propose that ScpE and ScpB regulate tetrapyrrole biosynthesis as a function of pigment availability. This regulation occurs primarily at an early step of tetrapyrrole biosynthesis, prior to ALA. In view of the conserved nature of chlorophyll-binding sites in these proteins, it seems likely that regulation by SCPs occurs as a function of chlorophyll availability, with SCPs activating chlorophyll biosynthesis steps when they do not have pigments bound.</t>
  </si>
  <si>
    <t>149-160</t>
  </si>
  <si>
    <t>Plant Molecular Biology</t>
  </si>
  <si>
    <t>60003892;60003892;60001950;60003892</t>
  </si>
  <si>
    <t>55493824000;6701655721;7102175069;7005345187</t>
  </si>
  <si>
    <t>Xu, Hong;Vavilin, Dmitrii;Funk, Christiane;Vermaas, Wim</t>
  </si>
  <si>
    <t>Tempe;Stockholm</t>
  </si>
  <si>
    <t>Arizona State University;Arrhenius Laboratory</t>
  </si>
  <si>
    <t>60003892;60001950</t>
  </si>
  <si>
    <t>Small Cab-like proteins regulating tetrapyrrole biosynthesis in the cyanobacterium Synechocystis sp. Pcc 6803</t>
  </si>
  <si>
    <t>10.1023/A:1014900806905</t>
  </si>
  <si>
    <t>2-s2.0-0036010856</t>
  </si>
  <si>
    <t>['vibrational relaxation', 'triplet conversion', 'time constants', 'symmetric ruii', 'small losses', 'several steps', 'results suggest', 'probe spectroscopy', 'os center', 'metal complexes', 'lowest metal', 'long distances', 'large antennas', 'femtosecond pump', 'energy transfer', 'constructed based', 'complexes examined', '[( bpy', '800 fs', '4 +,']</t>
  </si>
  <si>
    <t>The binuclear complexes [(bpy)2Ru(Œº-2,3-dpp)Ru(bpy)2]4+, [(bpy)2Ru(Œº-2,5-dpp)Ru(bpy)2]4+, [(bpy)2Ru(Œº-2,3-dpp)Os(bpy)2]4+, [(bpy)2Ru(Œº-2,5-dpp)Os(biq)2]4+, and [(bpy)2Os(Œº-2,3-dpp)Os(bpy)2]4+ (dpp = bis(2-pyridyl)pyrazine, bpy = 2,2-bipyridine, biq = 2,2-biquinoline) have been studied with femtosecond pump-probe spectroscopy. Excitation energy transfer from the Ru to the Os center in the heterometallic binuclear complexes occurs within 200 fs. This is a time scale comparable to the singlet-triplet conversion and vibrational relaxation of the lowest metal-to-ligand charge transfer (MLCT) state in this type of complexes. Thus, energy transfer probably involves nonthermalized initial states, which may be an explanation for the fast transfer rate. Small spectral changes with time constants of ca. 400-800 fs were observed for all complexes examined, and are attributed to relaxation (vibrational and/or spin) of the MLCT state localized on the lowest energy unit. Energy transfer seems to occur within 200 fs also in the symmetric RuII-RuII and OsII-OsII complexes although the reaction driving force is zero. The results suggest that very large antennas or photonic wires could be constructed based on these metal complexes, in which energy transfer can occur in several steps over long distances, with only very small losses.</t>
  </si>
  <si>
    <t>4312-4319</t>
  </si>
  <si>
    <t>60003858;60003858;60011576;60028218;60028218;60011576;60003858</t>
  </si>
  <si>
    <t>6506935055;6701608769;7004639059;57222440413;7005686105;7005385415;7201614504</t>
  </si>
  <si>
    <t>Baudin, Helena Berglund;Davidsson, Jan;Serroni, Scolastica;Juris, Alberto;Balzani, Vincenzo;Campagna, Sebastiano;Hammarstr√∂m, Leif</t>
  </si>
  <si>
    <t>Italy;Italy;Sweden</t>
  </si>
  <si>
    <t>Bologna;Messina;Uppsala</t>
  </si>
  <si>
    <t>Alma Mater Studiorum Universit√† di Bologna;Universit√† degli Studi di Messina;Uppsala Universitet</t>
  </si>
  <si>
    <t>60028218;60011576;60003858</t>
  </si>
  <si>
    <t>Baudin H.B.</t>
  </si>
  <si>
    <t>Ultrafast energy transfer in binuclear ruthenium-osmium complexes as models for light-harvesting antennas</t>
  </si>
  <si>
    <t>10.1021/jp012770i</t>
  </si>
  <si>
    <t>2-s2.0-0037007774</t>
  </si>
  <si>
    <t>R01GM037163</t>
  </si>
  <si>
    <t>['wing hairs', 'wing hair', 'wing cells', 'upstream genes', 'thoracic bristles', 'terminal segment', 'subcellular location', 'studied intensively', 'split laterals', 'shares characteristics', 'selected cells', 'preferential accumulation', 'polarity defect', 'planar polarity', 'mutant aristae', 'modified version', 'lateral projection', 'lateral initiation', 'inturned resulted', 'inherent differences', 'hair initiation', 'hair development', 'frizzled protein', 'frizzled pathway', 'distal edges', 'data indicates', 'cell biology', 'arista cells', 'altered site', 'altered polarity', 'altered location']</t>
  </si>
  <si>
    <t>Background: The frizzled pathway in Drosophila has been studied intensively for its role in the development of planar polarity in wing hairs, thoracic bristles and ommatidia. Selected cells in the arista (the terminal segment of the antenna) elaborate a lateral projection that shares characteristics with both hairs and bristles. Results: We found that mutations in putative downstream members of the frizzled pathway, such as inturned resulted in multipled and split laterals, but no obvious polarity defects. Mutations in upstream genes such as frizzled did not show an adult arista phenotype. When we examined lateral development in the mutants we found that, as is the case on the wing for hair development the frizzled pathway regulated the subcellular location for lateral initiation. However, on the arista an altered location for lateral initiation did not result in altered polarity, as did an altered site for hair initiation. The regulation of lateral development involved the preferential accumulation of Frizzled protein at the distal edges of lateral cells much as is seen on the wing. In contrast to the situation in wing cells, in arista cells the location for lateral initiation was close to but did not overlap the region of preferential Frizzled accumulation. Conclusion: Our data indicates that a modified version of the frizzled pathway regulates arista development. We conclude that the lack of a polarity defect in mutant aristae is likely to be a consequence of inherent differences in the cell biology of wing hair and lateral forming cells.</t>
  </si>
  <si>
    <t>1471213X</t>
  </si>
  <si>
    <t>BMC Developmental Biology</t>
  </si>
  <si>
    <t>60021918-60029881;60021918</t>
  </si>
  <si>
    <t>57198793230;35581770000</t>
  </si>
  <si>
    <t>He, Biao;Adler, Paul N.</t>
  </si>
  <si>
    <t>San Francisco;Charlottesville</t>
  </si>
  <si>
    <t>UCSF Helen Diller Family Comprehensive Cancer Center;University of Virginia</t>
  </si>
  <si>
    <t>60029881;60021918</t>
  </si>
  <si>
    <t>He B.</t>
  </si>
  <si>
    <t>The frizzled pathway regulates the development of arista laterals</t>
  </si>
  <si>
    <t>10.1186/1471-213X-2-7</t>
  </si>
  <si>
    <t>2-s2.0-3342938178</t>
  </si>
  <si>
    <t>FMRX-CT96-0081</t>
  </si>
  <si>
    <t>['terminal portion', 'terminal acceptors', 'sulfur clusters', 'sequences shared', 'second group', 'results suggested', 'repeated tetrapeptides', 'region coding', 'reaction center', 'rc proteins', 'rc found', 'purified pscb', 'pscb sequences', 'primers gave', 'phylogeny deduced', 'pcr using', 'highly variable', 'high degree', 'heliobacter sp', 'green plants', 'genes coding', 'first group', 'degenerate primers', 'complexity region', 'binding motif', 'antibodies raised', '4s centers', '16s rrna', '11 strains']</t>
  </si>
  <si>
    <t>Chlorobium | Evolution | Green sulfur bacteria | Photosynthesis | Prosthecochloris | pscB</t>
  </si>
  <si>
    <t>The reaction center (RC) of green sulfur bacteria has iron-sulfur clusters as terminal acceptors and is related to the Type I RC found in Heliobacter sp. and in Photosystem I (PS I) of green plants and cyanobacteria. Degenerate primers were used to retrieve the genes coding for one of the RC proteins, PscB, from 11 strains of green sulfur bacteria. PCR using the same primers gave no product with a second group of strains and the protein from these strains did not crossreact with antibodies raised against purified PscB from the first group, suggesting the presence of a high degree of variability. The sequences shared a high degree of similarity in the region coding for the binding motif for the 4Fe-4S centers. However, the N-terminal portion of the deduced protein sequences was highly variable and contained a highly positively charged, low-complexity region with repeated tetrapeptides with two alanines flanked by proline or lysine. The PscB sequences obtained fell into two major groups, and the results suggested a lack of correlation between the pigmentation of the chlorosome antenna system and the reaction center protein. There is also a lack of correlation between the grouping of the pscB sequences and the phylogeny deduced from 16S rRNA.</t>
  </si>
  <si>
    <t>155-164</t>
  </si>
  <si>
    <t>60019160;60019160;60019160;60003878;60019160</t>
  </si>
  <si>
    <t>7101801220;7403420126;7006168236;6602807808;7406531143</t>
  </si>
  <si>
    <t>Figueras, Jordi B.;Cox, Raymond P.;H√∏jrup, Peter;Permentier, Hjalmar P.;Miller, Mette</t>
  </si>
  <si>
    <t>Denmark;Netherlands</t>
  </si>
  <si>
    <t>Odense;Leiden</t>
  </si>
  <si>
    <t>Syddansk Universitet;Sterrewacht Leiden</t>
  </si>
  <si>
    <t>60019160;60003878</t>
  </si>
  <si>
    <t>Figueras J.</t>
  </si>
  <si>
    <t>Phylogeny of the PscB reaction center protein from green sulfur bacteria</t>
  </si>
  <si>
    <t>10.1023/A:1014973902239</t>
  </si>
  <si>
    <t>2-s2.0-0036225056</t>
  </si>
  <si>
    <t>['room temperature', 'quantitative fit', 'obtained within', 'monomeric bchl', 'high degree', 'exciton delocalization', 'direct evidence', 'density matrix', 'coherence size', 'chlorosomes isolated', 'antenna unit', '24 exciton', '1010 ].']</t>
  </si>
  <si>
    <t>Antenna structure | Bacterial photosynthesis | Exciton model | Ultratast absorption difference spectroscopy</t>
  </si>
  <si>
    <t>Femtosecond absorption difference spectra were measured for chlorosomes isolated from the green bacterium Chloroflexus aurantiacus at room temperature. Using the relative difference absorption of the oligomeric BChl c and monomeric BChl a bands, the size of a unit BChl c aggregate as well as the exciton coherence size were estimated for the chlorosomal BChl c antenna under study. A quantitative fit of the data was obtained within the framework of the exciton model proposed before [Fetisova et al. (1996) Biophys J 71:995-1010]. The size of the antenna unit was found to be 24 exciton-coupled BChl c molecules. The anomalously high bleaching value of the oligomeric B740 band with respect to the monomeric B795 band provided the direct evidence for a high degree of exciton delocalization in the chlorosomal B740 BChl c antenna. The effective delocalization size of individual exciton wavefunctions (the thermally averaged inverse participation ratio) in the chlorosomal BChl c antenna is 9.5, whereas the steady-state wavepacket corresponds to the coherence size (the inverse participation ratio of the density matrix) of 7.4 at room temperature.</t>
  </si>
  <si>
    <t>19-32</t>
  </si>
  <si>
    <t>60007457;60007457;60007457;60007457</t>
  </si>
  <si>
    <t>7202347983;7004238663;7004150114;7003830809</t>
  </si>
  <si>
    <t>Yakovlev, Andrey;Novoderezhkin, Vladimir;Taisova, Alexandra;Fetisova, Zoya</t>
  </si>
  <si>
    <t>Exciton dynamics in the chlorosomal antenna of the green bacterium Chloroflexus aurantiacus: Experimental and theoretical studies of femtosecond pump-probe spectra</t>
  </si>
  <si>
    <t>10.1023/A:1014995328869</t>
  </si>
  <si>
    <t>2-s2.0-0036225540</t>
  </si>
  <si>
    <t>ERB FMRX-0214</t>
  </si>
  <si>
    <t>['strongly quenched', 'primary donor', 'previously found', 'low temperature', 'isolated rc', 'intact environment', 'exciton interaction', 'difference spectra', 'containing membranes', 'circular aggregate', 'chemical reduction', 'ascorbate followed', 'absorption detection', '866 complex', '200 k']</t>
  </si>
  <si>
    <t>ADMR | B808-866 | Bacteriochlorophyll | Carotenoid | Chlorosomes | FDMR | Reaction center | T-S | Triplet state</t>
  </si>
  <si>
    <t>Optically detected magnetic resonance of chlorosome-containing membranes from the green filamentous bacterium Chloroflexus aurantiacus has been performed both by fluorescence and absorption detection. Triplet states localized in the chlorosomes and in the B808-866 complex have been characterized. After chemical reduction with ascorbate followed by illumination at 200 K, recombination triplet state localized in the primary donor becomes largely populated under illumination at low temperature while all the antenna triplet states, which are localized in carotenoids and BChl a molecules, are strongly quenched. We were able to obtain the T-S spectrum of the primary donor P870 surrounded by all the antenna complexes connected to the RC via energy transfer and then in its intact environment. We found clear spectroscopic evidence for exciton interaction between the RC and the B808-866 antenna complex. This evidence was provided by the comparison of the T-S spectrum of P870 in the membranes with that of isolated RC. The analogy of some features of the difference spectra with those previously found in the same kind of experiments for Rb. sphaeroides, allows to predict a similar coupling among the primary donor and the nearby antenna BChl a molecules, assembled as circular aggregate.</t>
  </si>
  <si>
    <t>60000481;60000481;60021199;60000481;60005400;60005400;60000481</t>
  </si>
  <si>
    <t>6701505199;57199622137;7003339373;16207173300;6603326762;7003353150;7003388117</t>
  </si>
  <si>
    <t>Bordignon, Enrica;Scarzello, Marco;Agostini, Giancarlo;Giacometti, Giovanni;Vianelli, Alberto;Vannini, Candida;Carbonera, Donatella</t>
  </si>
  <si>
    <t>Rome;Varese;Padua</t>
  </si>
  <si>
    <t>Consiglio Nazionale delle Ricerche;Universit√† degli Studi dell'Insubria;Universit√† degli Studi di Padova</t>
  </si>
  <si>
    <t>60021199;60005400;60000481</t>
  </si>
  <si>
    <t>Bordignon E.</t>
  </si>
  <si>
    <t>Optically detected magnetic resonance of intact membranes from Chloroflexus aurantiacus. Evidence for exciton interaction between the RC and the B808-866 complex</t>
  </si>
  <si>
    <t>10.1023/A:1014947412940</t>
  </si>
  <si>
    <t>2-s2.0-0036225810</t>
  </si>
  <si>
    <t>['¬∑¬∑¬∑ mn', 'systematically prepared', 'synthetic complexes', 'still monomeric', 'mutual coordination', 'metal 31', 'infrared spectra', 'form oligomers', 'fold hexane', 'coordinated monomers', 'coordinated dimer', 'chlorins self', 'chlorin formed']</t>
  </si>
  <si>
    <t>Aggregation | Bacteriochlorophyll | Dimerization | Infrared spectra | Metal chlorin | Photosynthetic antenna | Visible spectra</t>
  </si>
  <si>
    <t>Metal 31-hydroxy-131-oxo-chlorins were systematically prepared and their visible and circular dichroism spectra were measured in a solution. All the synthetic complexes were monomeric in tetrahydrofuran. The Ni/Cu/Pd/Ag(II) complexes were still monomeric after dilution with 99-fold hexane. In contrast, the Co(II) complex, as well as the Mg/Zn/Cd(II) complexes, self-aggregated in 1% (v/v) tetrahydrofuran-hexane to form oligomers. In the less polar organic solvent, the Mn(III) complex fully dimerized and the Fe(III) complex partially dimerized. Infrared spectra of the synthetic metal chlorins in solid thin films revealed that the Ni/Cu/Pd/Ag(II) and ClFe(III) chlorins were 4- and 5-coordinated monomers, respectively, the AcOMn(III) chlorin formed a 6-coordinated dimer by mutual coordination of 31-O¬∑¬∑¬∑Mn, and the Co(II) chlorin as well as the Mg/Zn/Cd(II) chlorins self-aggregated by 13-C=O¬∑¬∑¬∑O-H¬∑¬∑¬∑metal to form large oligomers.</t>
  </si>
  <si>
    <t>59-67</t>
  </si>
  <si>
    <t>60105159;60105159;60072285;60072285</t>
  </si>
  <si>
    <t>7006346090;6602717395;35501122300;7006711511</t>
  </si>
  <si>
    <t>Tamiaki, Hitoshi;Amakawa, Masaaki;Holzwarth, Alfred R.;Schaffner, Kurt</t>
  </si>
  <si>
    <t>Japan;Germany</t>
  </si>
  <si>
    <t>Kusatsu;Mulheim an der Ruhr</t>
  </si>
  <si>
    <t>Ritsumeikan University Biwako-Kusatsu Campus;Max Planck Institute for Chemical Energy Conversion</t>
  </si>
  <si>
    <t>60105159;60072285</t>
  </si>
  <si>
    <t>Tamiaki H.</t>
  </si>
  <si>
    <t>Aggregation of synthetic metallochlorins in hexane. A model of chlorosomal bacteriochlorophyll self-assemblies in green bacteria</t>
  </si>
  <si>
    <t>10.1023/A:1014951513848</t>
  </si>
  <si>
    <t>2-s2.0-0036227617</t>
  </si>
  <si>
    <t>Kempe Foundation</t>
  </si>
  <si>
    <t>VR</t>
  </si>
  <si>
    <t>['s2 state', 's1 state', 'resolved techniques', 'qy band', 'picosecond single', 'photosynthetic light', 'photon timing', 'obtain information', 'main pigments', 'harvesting antenna', 'generally required', 'energy transfer', 'depleted chlorosomes', 'control chlorosomes', 'containing bacteriochlorophyll', 'comparative study', 'cars leads', 'car biosynthesis', 'baseplate bchl']</t>
  </si>
  <si>
    <t>Bacteriochlorophyll | Carotenoid | Chlorobiaceae | Chlorosome | Energy transfer | Femtosecond spectroscopy | Fluorescence excitation | Green sulfur bacteria | Single-photon timing</t>
  </si>
  <si>
    <t>The role of carotenoids in chlorosomes of the green sulfur bacterium Chlorobium phaeobacteroides, containing bacteriochlorophyll (BChl) e and the carotenoid (Car) isorenieratene as main pigments, was studied by steady-state fluorescence excitation, picosecond single-photon timing and femtosecond transient absorption (TA) spectroscopy. In order to obtain information about energy transfer from Cars in this photosynthetic light-harvesting antenna with high spectral overlap between Cars and BChls, Car-depleted chlorosomes, obtained by inhibition of Car biosynthesis by 2-hydroxybiphenyl, were employed in a comparative study with control chlorosomes. Excitation spectra measured at room temperature give an efficiency of 60-70% for the excitation energy transfer from Cars to BChls in control chlorosomes. Femtosecond TA measurements enabled an identification of the excited state absorption band of Cars and the lifetime of their S1 state was determined to be ‚àº10 ps. Based on this lifetime, we concluded that the involvement of this state in energy transfer is unlikely. Furthermore, evidence was obtained for the presence of an ultrafast (&lt; 100 fs) energy transfer process from the S2 state of Cars to BChls in control chlorosomes. Using two time-resolved techniques, we further found that the absence of Cars leads to overall slower decay kinetics probed within the Qy band of BChl e aggregates, and that two time constants are generally required to describe energy transfer from aggregated BChl e to baseplate BChl a.</t>
  </si>
  <si>
    <t>60031040-60016605-60025038-60015482;60016605-60072285-60025038-60015482;60031040-60016605-60025038-60015482;60016605-60025038-60009952-60015482;60016605-60072285-60025038-60015482;60031040-60016605-60025038-60015482</t>
  </si>
  <si>
    <t>6603954699;8680866300;7007078144;7004177191;35501122300;7004029175</t>
  </si>
  <si>
    <t>P≈°enƒç√≠k, Jakub;Ma, Ying Zhong;Arellano, Juan B.;Garcia-Gil, Jes√∫s;Holzwarth, Alfred R.;Gillbro, Tomas</t>
  </si>
  <si>
    <t>Germany;Sweden;United States;Czech Republic;Spain;Spain</t>
  </si>
  <si>
    <t>Mulheim an der Ruhr;Umea;Berkeley;Prague Praha;Salamanca;Girona</t>
  </si>
  <si>
    <t>Max Planck Institute for Chemical Energy Conversion;Ume√• Universitet;University of California, Berkeley;Charles University;CSIC - Instituto de Recursos Naturales y Agrobiologia de Salamanca (IRNASA);Universitat de Girona</t>
  </si>
  <si>
    <t>60072285;60031040;60025038;60016605;60015482;60009952</t>
  </si>
  <si>
    <t>P≈°enƒç√≠k J.</t>
  </si>
  <si>
    <t>Excitation energy transfer in Chlorosomes of chlorobium phaeobacteroides strain CL1401: The role of carotenoids</t>
  </si>
  <si>
    <t>10.1023/A:1014943312031</t>
  </si>
  <si>
    <t>2-s2.0-0036232133</t>
  </si>
  <si>
    <t>['variables inside', 'training examples', 'steered throughout', 'squared error', 'radiation beam', 'neural networks', 'networks predicted', 'main objective', 'kept constant', 'field pattern', 'average accuracy', 'antenna subreflector', 'actual shape', '97 %,', '78 %.']</t>
  </si>
  <si>
    <t>Active subreflectors | Neural networks | Reconfigurable antennas | Recursive least squares</t>
  </si>
  <si>
    <t>The main objective of this work is to predict the shape of an antenna subreflector that produces a desired radiation far-field pattern by utilizing artificial intelligence and other methodologies. In this study the size of the radiation beam is kept constant while it is steered throughout the domain. Three different methodologies or constructs are used to develop this model: Neural networks, batch least squares, and recursive least squares. The accuracy of a method is measured by the sum-squared error of the training examples. During training the variables inside of the constructs are varied, so that the predicted aperture shape matches the actual shape. The networks predicted the antenna reflector shape at an average accuracy of over 97%, the maximum being 99.78%.</t>
  </si>
  <si>
    <t>156-163</t>
  </si>
  <si>
    <t>60003500;60003500;60003500</t>
  </si>
  <si>
    <t>6508214029;35580630500;6602488312</t>
  </si>
  <si>
    <t>Punhani, Amitesh;Washington, Gregory;Theunissen, Wilhelmus H.</t>
  </si>
  <si>
    <t>Punhani A.</t>
  </si>
  <si>
    <t>Doubly curved aperture antenna shape prediction with the use of network-based predictors</t>
  </si>
  <si>
    <t>10.1002/mop.10263</t>
  </si>
  <si>
    <t>2-s2.0-0037023876</t>
  </si>
  <si>
    <t>['wave band', 'two dielectrics', 'transformation ratio', 'suited model', 'slot dielectric', 'results obtained', 'letter presents', 'first compared', 'fdtd method', 'current discontinuity']</t>
  </si>
  <si>
    <t>Antenna | Dielectric-filled waveguide | Longitudinal slot</t>
  </si>
  <si>
    <t>This Letter presents a well-suited model for the analysis of longitudinal-slot dielectric-filled waveguide antennas by extending the transmission-line model used for printed slot antennas. The found slot admittance is calculated on the waveguide plane thanks to a transformation ratio that corresponds to the current discontinuity, taking into account the permittivity of the antenna. The results obtained with the use of this method are first compared to a commercial software based on the FDTD method, for two dielectrics, with different slot offsets, in the millimeter-wave band. Second, the method is compared with a measurement.</t>
  </si>
  <si>
    <t>180-183</t>
  </si>
  <si>
    <t>60030553;60030553</t>
  </si>
  <si>
    <t>6507321581;7003723658</t>
  </si>
  <si>
    <t>Chainon, S.;Himdi, M.</t>
  </si>
  <si>
    <t>Universite de Rennes 1</t>
  </si>
  <si>
    <t>Chainon S.</t>
  </si>
  <si>
    <t>Extension of transmission-line model for longitudinal-slot dielectric-filled waveguide</t>
  </si>
  <si>
    <t>10.1002/mop.10270</t>
  </si>
  <si>
    <t>2-s2.0-0037023877</t>
  </si>
  <si>
    <t>['tm01 mode', 'radiation characteristics', 'new millimeter', 'matching method', 'different parameters', 'angle effect']</t>
  </si>
  <si>
    <t>Brewster angle effect | Circular rod corrugations | Dielectric shell | Mode-matching method | Omni-directional antenna</t>
  </si>
  <si>
    <t>The radiation characteristics of a new millimeter-wave omnidirectional antenna consisting of circular-rod corrugations gloved in a dielectric shell operating in the TM01 mode are calculated with the use of the mode-matching method for different parameters, with a particular attention directed to the Brewster-angle effect on the performances of the antenna.</t>
  </si>
  <si>
    <t>221-223</t>
  </si>
  <si>
    <t>7101842577;13614168600</t>
  </si>
  <si>
    <t>Jing, Hengzhen;Xu, Shanjia</t>
  </si>
  <si>
    <t>Jing H.</t>
  </si>
  <si>
    <t>Brewster-angle effect on performances of a new millimeter-wave omni-directional antenna consisting of circular rod corrugations gloved in a dielectric shell</t>
  </si>
  <si>
    <t>10.1002/mop.10281</t>
  </si>
  <si>
    <t>2-s2.0-0037023878</t>
  </si>
  <si>
    <t>['mobile phones', 'experimental results', 'constructed prototype', 'compact dimensions', 'broadband operation', 'article presents', '2484 mhz']</t>
  </si>
  <si>
    <t>Broad-band monopole antennas | Mobile phone antennas | Planar monopole antennas</t>
  </si>
  <si>
    <t>This article presents a broadband folded planar monopole antenna suitable for DCS (1710-1880 MHz), PCS (1850-1990 MHz). UMTS (1920-2170 MHz), and WLAN (2400-2484 MHz) operations for mobile phones. In addition to the broadband operation, the proposed folded monopole has compact dimensions of 10 mm height, 5 mm width, and 17.5 mm length. Experimental results of the constructed prototype are presented and discussed.</t>
  </si>
  <si>
    <t>165-167</t>
  </si>
  <si>
    <t>7404851995;7402085798;35460663000</t>
  </si>
  <si>
    <t>Lee, Gwo Yun;Yeh, Shih Huang;Wong, Kin Lu</t>
  </si>
  <si>
    <t>A broadband folded planar monopole antenna for mobile phones</t>
  </si>
  <si>
    <t>10.1002/mop.10265</t>
  </si>
  <si>
    <t>2-s2.0-0037023880</t>
  </si>
  <si>
    <t>['wavelength structures', 'resonant mode', 'required bandwidths', 'proposed antenna', 'novel dual', 'meandered wire', 'low profile', 'l wire', 'gsm band', 'dcs dual', 'dcs band', '960 mhz', '14 mm']</t>
  </si>
  <si>
    <t>Dual-band antennas | Mobile antennas | Monopole antennas</t>
  </si>
  <si>
    <t>A novel dual-band monopole antenna, created by loading a meandered wire to an inverted-L wire monopole, is proposed. The antenna is suitable for applications in GSM/DCS dual-band mobile phones. Both the inverted-L wire and the meandered wire operate as quarter-wavelength structures, and generate a resonant mode at about 1800 and 900 MHz respectively. The obtained impedance bandwidths cover the required bandwidths of the GSM band (890-960 MHz) and the DCS band (1710-1880 MHz). In addition, the proposed antenna has a low profile of only 14 mm (about 4.2% of the wavelength at 900 MHz).</t>
  </si>
  <si>
    <t>212-214</t>
  </si>
  <si>
    <t>7006351403;7403269798;35460663000</t>
  </si>
  <si>
    <t>Tung, Hao Chun;Fang, Chi Yin;Wong, Kin Lu</t>
  </si>
  <si>
    <t>An inverted-L monopole antenna loaded with a meandered wire for GSM/DCS dual-band mobile phones</t>
  </si>
  <si>
    <t>10.1002/mop.10278</t>
  </si>
  <si>
    <t>2-s2.0-0037023881</t>
  </si>
  <si>
    <t>['optics formulation', 'mutual coupling', 'moments physical', 'magnetic coupling', 'iterative procedure', 'hybrid method', 'electrical size', 'computational efficiency', 'complex platform', 'array elements', 'array antenna']</t>
  </si>
  <si>
    <t>Array antenna | Conformal array | Electromagnetic compatibility | Method of moments | Onboard antennas | Pattern synthesis | Physical optics</t>
  </si>
  <si>
    <t>The synthesis of array antennas mounted over aircraft, ships, or any other complex platform is performed here. Both electro-magnetic coupling with the platform and mutual coupling between the array elements are considered by using a hybrid method-of-moments physical-optics formulation. The proposed method consists of an iterative procedure that leads to the array excitation coefficients that optimize the array antenna over the platform. The computational efficiency of the proposed algorithm allows enhancing its scope of application to real problems without being constrained about the electrical size of the problem. Some results are presented to demonstrate the complexity of the problems and the high-performance radiation patterns that can be achieved.</t>
  </si>
  <si>
    <t>207-212</t>
  </si>
  <si>
    <t>60026134-60017838;60017838;60026134;60026134</t>
  </si>
  <si>
    <t>7003784434;7006470289;55939570500;7102400806</t>
  </si>
  <si>
    <t>Obelleiro, F.;Taboada, J. M.;Landesa, L.;Castro, I. T.</t>
  </si>
  <si>
    <t>Obelleiro F.</t>
  </si>
  <si>
    <t>Synthesis of array antennas onboard complex platforms considering coupling effects by means of a hybrid MM-PO technique</t>
  </si>
  <si>
    <t>10.1002/mop.10277</t>
  </si>
  <si>
    <t>2-s2.0-0037023883</t>
  </si>
  <si>
    <t>['well described', 'strongly affected', 'scatterer model', 'platform scattering', 'platform effect', 'mutual coupling', 'mounting platform', 'model coefficients', 'coupling matrix', 'combined model', 'array response', 'antenna arrays', 'algorithm based']</t>
  </si>
  <si>
    <t>Array mutual coupling | Array-platform interaction | Point-scatterer model</t>
  </si>
  <si>
    <t>The active element patterns of antenna arrays are strongly affected by the interaction between the elements and the mounting platform. In this article a combined model is proposed to model the array response, including both mutual coupling and the platform effect. The mutual coupling is described by a coupling matrix, and the platform scattering is presented with the use of the point-scatterer model. An algorithm based on the matching pursuits concept is proposed to determine the model coefficients. Numerical results show that the active element patterns are well described by the model.</t>
  </si>
  <si>
    <t>60013372;60013372</t>
  </si>
  <si>
    <t>36671957900;7202062608</t>
  </si>
  <si>
    <t>Su, Tao;Ling, Hao</t>
  </si>
  <si>
    <t>Su T.</t>
  </si>
  <si>
    <t>On the simultaneous modeling of array mutual coupling and array-platform interactions</t>
  </si>
  <si>
    <t>10.1002/mop.10266</t>
  </si>
  <si>
    <t>2-s2.0-0037023886</t>
  </si>
  <si>
    <t>['similar design', 'radiation patterns', 'pod pattern', 'multiband spectrums', 'independent antenna', 'fractal pattern', 'experimental results']</t>
  </si>
  <si>
    <t>Fractal antennas | Lotus-pod pattern</t>
  </si>
  <si>
    <t>A novel microstrip antenna constructed with a lotus-pod pattern is presented in this Letter. It exhibits a frequency-independent antenna after a self-similar design. In practice, the multiband spectrum depends on the iteration of the fractal pattern. Both outward and inward iteration approaches are introduced. Experimental results with multiband spectrums and radiation patterns are presented and discussed.</t>
  </si>
  <si>
    <t>223-228</t>
  </si>
  <si>
    <t>60079715-60072419;60079715;60025864;60022847;60079715</t>
  </si>
  <si>
    <t>26643610600;26661551300;7403319741;7407034371;16196854800</t>
  </si>
  <si>
    <t>Liu, Ji Chyun;Liu, Yi Je;Chang, Dau Chyrh;Chang, Chung Chi;Cheng, Ching</t>
  </si>
  <si>
    <t>Taiwan;Taiwan;Taiwan;Taiwan</t>
  </si>
  <si>
    <t>Taipei;Longtan;Dacun;Hsinchu</t>
  </si>
  <si>
    <t>National Defense University Taiwan;Chung-shan Institute of Science and Technology Taiwan;Da-Yeh University;Industrial Technology Research Institute of Taiwan</t>
  </si>
  <si>
    <t>60079715;60072419;60025864;60022847</t>
  </si>
  <si>
    <t>Liu J.C.</t>
  </si>
  <si>
    <t>Fractal multiband antennas based on lotus-pod patterns</t>
  </si>
  <si>
    <t>10.1002/mop.10282</t>
  </si>
  <si>
    <t>2-s2.0-0037023896</t>
  </si>
  <si>
    <t>['theoretically determined', 'radiation patterns', 'operating condition', 'operating band', 'impedance bandwidth', 'feed tm21', 'experimentally validated', 'circular polarization']</t>
  </si>
  <si>
    <t>Circular patch antenna | Circular polarization | Single feed</t>
  </si>
  <si>
    <t>A single-feed TM21-mode circular patch antenna with circular polarization (CP) is proposed and investigated. The operating condition for CP in the antenna is theoretically determined and experimentally validated. An impedance bandwidth of 10% (SWR ‚â§ 2) and an axial ratio bandwidth of &gt; 2% (‚â§3 dB) have been obtained. The radiation patterns are stable over the operating band.</t>
  </si>
  <si>
    <t>154-156</t>
  </si>
  <si>
    <t>60013983-101029512;60013983</t>
  </si>
  <si>
    <t>7102831699;7101878862</t>
  </si>
  <si>
    <t>Du, Biao;Yung, Edward Kai Ning</t>
  </si>
  <si>
    <t>A single-feed TM&lt;inf&gt;21&lt;/inf&gt;-mode circular patch antenna with circular polarization</t>
  </si>
  <si>
    <t>10.1002/mop.10262</t>
  </si>
  <si>
    <t>2-s2.0-0037023897</t>
  </si>
  <si>
    <t>['well conserved', 'thus reducing', 'therefore initiated', 'several cdnas', 'saharan africa', 'preliminary characterization', 'parasite transmission', 'one way', 'molecular approach', 'host seeking', 'host interaction', 'feeding mosquitoes', 'develop methods', 'culex quinquefasciatus', 'better understanding', 'allowing mosquitoes', 'aedes aegypti']</t>
  </si>
  <si>
    <t>Anopheles gambiae | Antennal cDNA libraries | Host finding | Odourant binding proteins | Olfaction</t>
  </si>
  <si>
    <t>One way of controlling disease transmission by blood-feeding mosquitoes is to reduce the frequency of insect-host interaction, thus reducing the probability of parasite transmission and re-infection. A better understanding of the olfactory processes responsible for allowing mosquitoes to identify human hosts is required in order to develop methods that will interfere with host seeking. We have therefore initiated a molecular approach to isolate and characterize the genes and their products that are involved in the olfactory recognition pathway of the mosquito Anopheles gambiae, which is the main malaria vector in sub-Saharan Africa. We report here the isolation and preliminary characterization of several cDNAs from male and female A. gambiae antennal libraries that encode putative odourant binding proteins. Their conceptual translation products show extensive sequence similarity to known insect odourant binding proteins (OBPs)/pheromone binding proteins (PBPs), especially to those of D. melanogaster. The A. gambiae OBPs described here are expressed in the antennae of both genders, and some of the A. gambiae OBP genes are well conserved in other disease-transmitting mosquito species, such as Aedes aegypti and Culex quinquefasciatus.</t>
  </si>
  <si>
    <t>123-132</t>
  </si>
  <si>
    <t>Insect Molecular Biology</t>
  </si>
  <si>
    <t>60007278;60007278;100745580;100745580</t>
  </si>
  <si>
    <t>7006621836;7402841764;6508352005;7401876118</t>
  </si>
  <si>
    <t>Biessmann, Harald;Walter, Marika F.;Dimitratos, Spiros;Woods, Daniel</t>
  </si>
  <si>
    <t>Irvine;Irvine</t>
  </si>
  <si>
    <t>University of California, Irvine;Inscent, Inc</t>
  </si>
  <si>
    <t>60007278;100745580</t>
  </si>
  <si>
    <t>Biessmann H.</t>
  </si>
  <si>
    <t>Isolation of cDNA clones encoding putative odourant binding proteins from the antennae of the malaria-transmitting mosquito, Anopheles gambiae</t>
  </si>
  <si>
    <t>10.1046/j.1365-2583.2002.00316.x</t>
  </si>
  <si>
    <t>2-s2.0-0036010994</t>
  </si>
  <si>
    <t>['split gates', 'sensitive channel', 'responsivity reached', 'photoresponsivity suggests', 'periodic antenna', 'gate voltages', 'gaas heterojunctions', 'also demonstrated']</t>
  </si>
  <si>
    <t>We have developed a high sensitivity far-infrared (FIR) photodetector by using the two-dimensional electron gas system in modulation-doped Al 0.3Ga0.7As/GaAs heterojunctions. A FIR-sensitive channel was formed by applying a negative bias voltage to the split gates which were integrated with a log-periodic antenna. Although the area of sensitivity was small (850√ó850Œºm2), the responsivity reached as high as 5.8√ó104V/W. It is also demonstrated that the responsivity can be modulated by a factor of 10 by changing the split-gate voltages. The capability of ON/OFF switching of photoresponsivity suggests that this detector is suitable for realizing high sensitivity FIR imaging arrays. ¬© 2002 American Institute of Physics.</t>
  </si>
  <si>
    <t>3418-3420</t>
  </si>
  <si>
    <t>60180342;60015682;60025272</t>
  </si>
  <si>
    <t>57189710409;7202127064;7102524304</t>
  </si>
  <si>
    <t>Kawaguchi, Y.;Hirakawa, K.;Komiyama, S.</t>
  </si>
  <si>
    <t>Tokyo;Tokyo;Kawaguchi</t>
  </si>
  <si>
    <t>Institute of Industrial Science;The University of Tokyo;Japan Science and Technology Agency</t>
  </si>
  <si>
    <t>60180342;60025272;60015682</t>
  </si>
  <si>
    <t>Kawaguchi Y.</t>
  </si>
  <si>
    <t>High-sensitivity quantum Hall far-infrared photodetector integrated with log-periodic antenna</t>
  </si>
  <si>
    <t>10.1063/1.1476061</t>
  </si>
  <si>
    <t>2-s2.0-79956026901</t>
  </si>
  <si>
    <t>['significant delay', 'resolved two', 'pulsed oxygen', 'pulse frequency', 'plasma source', 'photon transition', 'photon laser', 'oxygen plasmas', 'optimum frequency', 'microwave power', 'measured time', 'induced fluorescence', 'higher pressures', 'downstream zone', 'cw plasmas', 'averaged model', 'averaged density', 'atomic oxygen', 'account molecular', '45 ghz']</t>
  </si>
  <si>
    <t>The density of atomic oxygen in pulsed microwave excited oxygen plasmas has been measured by means of time-resolved two-photon laser-induced fluorescence. The plasma source is a slot antenna type that is operated at 2.45 GHz. Calibration of the measurements has been performed by the use of a two-photon transition of xenon in order to obtain absolute densities of atomic oxygen in the downstream zone. Besides the influence of pulse frequency on the time-averaged density, we also studied pulsed plasmas at higher pressures, which show a significant delay between the onset of microwave power and the rise of the atomic oxygen density. By changing pulse frequency, an optimum frequency is obtained which leads to a gain in the measured time-averaged atomic oxygen density as compared to cw plasmas. This effect is compared to the properties of deposited films generated in a pulsed oxygen/hexamethyldisiloxane process plasma. The results are discussed in the framework of a volume-averaged model for oxygen plasmas, which takes into account molecular and atomic oxygen metastable oxygen, and positive and negative oxygen ions.</t>
  </si>
  <si>
    <t>875-881</t>
  </si>
  <si>
    <t>Journal of Physics D: Applied Physics</t>
  </si>
  <si>
    <t>60022995;60022995;60022995</t>
  </si>
  <si>
    <t>57190147040;7005887088;7006130405</t>
  </si>
  <si>
    <t>Georg, A.;Engemann, J.;Brockhaus, A.</t>
  </si>
  <si>
    <t>Wuppertal</t>
  </si>
  <si>
    <t>Bergische Universit√§t Wuppertal</t>
  </si>
  <si>
    <t>Georg A.</t>
  </si>
  <si>
    <t>Investigation of a pulsed oxygen microwave plasma by time-resolved two-photon allowed laser-induced fluorescence</t>
  </si>
  <si>
    <t>S002237270229556X</t>
  </si>
  <si>
    <t>10.1088/0022-3727/35/9/307</t>
  </si>
  <si>
    <t>2-s2.0-0037035450</t>
  </si>
  <si>
    <t>['sister taxon', 'phylogenetic analysis', 'papusus casey', 'morphological features', 'miocene amber', 'male genitalia', 'leptochromus bicolor', 'female genitalia', 'extant species']</t>
  </si>
  <si>
    <t>The Neotropical genus Leptochromus Motschulsky (Coleoptera: Scydmaenidae) is revised, and a phylogenetic analysis of Clidicini is presented. Leptochromus includes five species distributed from Veracruz, Mexico to Manaus, Brazil. Leptochromus fulvescens Motschulsky, L. mexicanus (Sharp) and L. agilis (Sharp) are considered valid species. Leptochromus bicolor O'Keefe, sp.n. from Veracruz, Mexico and L. palaeomexicanus O'Keefe, sp.n. from Miocene amber from Chiapas are described. Male genitalia and antennae are illustrated for each of the extant species. Female genitalia, mouthparts and other morphological features are illustrated for the type species L. fulvescens. For the phylogenetic analysis of Clidicini, Palaeoleptochromus O'Keefe was placed as the sister taxon to Leptochromus, and Papusus Casey was placed as the sister taxon to Leptochromus + Palaeoleptochromus. Papusus is elevated from synonomy with Leptochromus and the biogeography of Clidicini is discussed.</t>
  </si>
  <si>
    <t>211-234</t>
  </si>
  <si>
    <t>Systematic Entomology</t>
  </si>
  <si>
    <t>60020547-60027881</t>
  </si>
  <si>
    <t>O'Keefe, Sean T.</t>
  </si>
  <si>
    <t>Morehead;College Station</t>
  </si>
  <si>
    <t>Morehead State University;Texas A&amp;M University</t>
  </si>
  <si>
    <t>60027881;60020547</t>
  </si>
  <si>
    <t>Revision of the Neotropical genus Leptochromus Motschulsky (Coleoptera: Scydmaenidae)</t>
  </si>
  <si>
    <t>10.1046/j.1365-3113.2002.00179.x</t>
  </si>
  <si>
    <t>2-s2.0-0036228384</t>
  </si>
  <si>
    <t>['treated cells', 'thylakoid structure', 'special pigment', 'rights reserved', 'relaxation half', 'reduced level', 'rc ii', 'quenching mechanism', 'protein complexes', 'previous paper', 'photosynthetic activity', 'photochemical quenching', 'norflurazon reveal', 'measured data', 'markedly decreased', 'light saturation', 'light intensities', 'lhc ii', 'higher plants', 'fluorescence spectrum', 'euglena gracilis', 'determined mainly', 'complete loss', 'cells grown', 'carotenoids caused', 'carotenoid biosynthesis', '77 k', '711 nm', '6 min']</t>
  </si>
  <si>
    <t>Chlorophyll fluorescence | Light stress | Pigment protein complexes | Thylakoid structure</t>
  </si>
  <si>
    <t>Norflurazon, an inhibitor of the carotenoid biosynthesis, was used to modify the thylakoid structure of Euglena gracilis. Cells grown in the presence of norflurazon reveal an altered pigment composition as well as a decrease in photosynthetic activity. The reduced level of carotenoids caused a diminishing of some pigment-protein complexes. Besides the loss of oligomeric LHC II proteins, the content of a special pigment-protein complex consisting of LHC II and LHC I proteins was markedly decreased. The importance of this complex for the photosynthesis of E. gracilis was underlined by an altered fluorescence spectrum at 77 K and a modification of non-photochemical fluorescence quenching in NF-treated cells. The loss of a long wavelength fluorescence emitter (711 nm) resulted in a fluorescence spectrum (77 K) similar to that in higher plants. Furthermore, we observed the complete loss of a component of non-photochemical fluorescence quenching characterised by its relaxation half-time of about 6 min. In a previous paper (Photosynth. Res. 63 (2000) 159) this quenching mechanism was attributed to a spill over-mechanism. In contrast to the non-treated control cells, qE clearly dominates the non-photochemical quenching in NF-treated cells of E. gracilis under limiting actinic light (AL) conditions. At light intensities of above light saturation, non-photochemical quenching is determined mainly by qI. From the measured data, there is no evidence that the mechanism of qE is localised in E. gracilis in the antennae, but rather in the RC II. ¬© 2002 Elsevier Science B.V. All rights reserved.</t>
  </si>
  <si>
    <t>259-270</t>
  </si>
  <si>
    <t>Environmental and Experimental Botany</t>
  </si>
  <si>
    <t>60014059;60014059;60014059</t>
  </si>
  <si>
    <t>6507452446;6602724447;6506974980</t>
  </si>
  <si>
    <t>Tschiersch, Henning;Ohmann, Erich;Doege, Maria</t>
  </si>
  <si>
    <t>Halle</t>
  </si>
  <si>
    <t>Martin-Universit√§t Halle-Wittenberg</t>
  </si>
  <si>
    <t>Tschiersch H.</t>
  </si>
  <si>
    <t>Modification of the thylakoid structure of Euglena gracilis by norflurazon-treatment: Consequences for fluorescence quenching</t>
  </si>
  <si>
    <t>S0098847201001320</t>
  </si>
  <si>
    <t>10.1016/S0098-8472(01)00132-0</t>
  </si>
  <si>
    <t>2-s2.0-0036236047</t>
  </si>
  <si>
    <t>['radar architecture', 'proposed system', 'experimentally characterized', 'duplex mode', 'cost high', 'built including']</t>
  </si>
  <si>
    <t>A low-cost high-capacity 24 GHz transceiver system was described, designed, built and experimentally characterized. The system was modelled after the continuous-wave frequency modulation (CWFM) radar architecture and was modified to allow data transmission in full-duplex mode. The proposed system was built including the 24 GHz front-end and the intermediate frequency subsystems. It was made using microstrip hybrid technology on 10 mils RT/Duroid 6006 substrate and 300 Œºm via holes. Performance results indicated that the transceivers could attain BER of 10-8 in full-duplex links within a 5 km range on employing 40 cm-diameter parabolic antennas.</t>
  </si>
  <si>
    <t>458-459</t>
  </si>
  <si>
    <t>60003662;60003662;60003662;60003662;60003662;101819716</t>
  </si>
  <si>
    <t>6601956838;7801401700;6602231647;6602299662;6601986510;57197146376</t>
  </si>
  <si>
    <t>Molina-Fern√°ndez, I.;M√°rquez-Segura, E.;Fern√°ndez-Navarro, M.;Mart√≠n-Guerrero, T.;Camacho-Pe√±alosa, C.;Van Dijk, N.</t>
  </si>
  <si>
    <t>Malaga;Malaga</t>
  </si>
  <si>
    <t>Universidad de M√°laga;HFDA</t>
  </si>
  <si>
    <t>60003662;101819716</t>
  </si>
  <si>
    <t>Molina-Fern√°ndez I.</t>
  </si>
  <si>
    <t>Low-cost 24 GHz transceiver for unlicensed operation</t>
  </si>
  <si>
    <t>10.1049/el:20020307</t>
  </si>
  <si>
    <t>2-s2.0-0037046443</t>
  </si>
  <si>
    <t>['transmit antenna', 'symbol energy', 'snr ),', 'simulation consisted', 'receive antenna', 'rdc ).', 'psk sttcs', 'proposed 8', 'performance curves', 'noise ratio', 'determinat criteria', 'also assumed']</t>
  </si>
  <si>
    <t>8-phase shift keying (PSK) space-time trellis codes (STTCs) for two, three and four transmit antennas were presented. The performance of the codes was evaluated by simulation. The proposed 8-PSK STTCs were based on the rank and determinat criteria (RDC). Each frame in the simulation consisted of 130 transmitted symbols from each transmit antenna. The performance curves were plotted against signal-to-noise ratio (SNR), the symbol energy-to-noise ratio at each receive antenna. A quasi-static flat Rayleigh fading was also assumed. Simulation results showed that increasing the number of transmit antennas usually caused better performance.</t>
  </si>
  <si>
    <t>462-464</t>
  </si>
  <si>
    <t>60090755;60090755;60028333;60090755</t>
  </si>
  <si>
    <t>Chen, Z.;Vucetic, B.;Yuan, J.;Lo, Ka Leong</t>
  </si>
  <si>
    <t>Space-time trellis codes for 8-PSK with two, three and four transmit antennas in quasi-static flat fading channels</t>
  </si>
  <si>
    <t>10.1049/el:20020312</t>
  </si>
  <si>
    <t>2-s2.0-0037046459</t>
  </si>
  <si>
    <t>['xylobiontic habits', 'triungulin larvae', 'systematic position', 'sternal asperities', 'sister group', 'shortened antennae', 'segment ix', 'remaining genera', 'probably xylobiontic', 'probably correlated', 'morphological data', 'monophyletic unit', 'micromalthus debilis', 'life cycle', 'larval autapomorphies', 'internal structures', 'head transverse', 'group relationship', 'fifty characters', 'features found', 'eversible lobes', 'cupedidae included', 'considerable number', 'closer relationship', 'closely related', 'cladistic analysis', 'associated families', 'also found']</t>
  </si>
  <si>
    <t>External and internal structures of the cerambycoid and triungulin larvae of Micromalthus debilis are described and compared to features found in larvae of other groups of Coleoptera. The morphological data are evaluated with respect to the systematic position of Micromalthidae. A cladistic analysis was carried out with fifty characters. Micromalthidae are not closely related to Lymexylidae (Polyphaga: Cucujiformia) but belong to Archostemata, which is confirmed as a monophyletic unit. Micromalthidae are specialized in terms of morphology and life cycle and are characterized by a considerable number of larval autapomorphies. Their sister-group relationship with Cupedidae is supported by several apomorphic features, which are probably correlated with xylobiontic habits: head transverse and strongly rounded laterally, absence of stemmata, shortened antennae, presence of sternal asperities and presence of eversible lobes of segment IX. Cupedidae is monophyletic and Priamca is the sister group of the remaining genera of Cupedidae included in the analysis. A closer relationship between Tenomerga and Rhipsideigma is supported by several larval synapomorphies. The ancestral life style of larvae of Archostemata was probably xylobiontic. This is suggested by derived groundplan features of the suborder, which are also found in larvae of non-related, wood-associated families.</t>
  </si>
  <si>
    <t>169-190</t>
  </si>
  <si>
    <t>60029507;60031514</t>
  </si>
  <si>
    <t>7003701948;6602337938</t>
  </si>
  <si>
    <t>Beutel, R. G.;H√∂rnschemeyer, T.</t>
  </si>
  <si>
    <t>Gottingen;Jena</t>
  </si>
  <si>
    <t>Georg-August-Universit√§t G√∂ttingen;Friedrich-Schiller-Universit√§t Jena</t>
  </si>
  <si>
    <t>60031514;60029507</t>
  </si>
  <si>
    <t>Beutel R.</t>
  </si>
  <si>
    <t>Larval morphology and phylogenetic position of Micromalthus debilis LeConte (Coleoptera: Micromalthidae)</t>
  </si>
  <si>
    <t>10.1046/j.1365-3113.2002.00172.x</t>
  </si>
  <si>
    <t>2-s2.0-0036239083</t>
  </si>
  <si>
    <t>['type population', 'systematic comparisons', 'subterranean cirolanids', 'new species', 'morphological polymorphism', 'marrakesh region', 'known species', 'geological history', 'general considerations', 'elongated antennae', 'ecological characteristics', 'closely related', 'ancient origin', 'also presented']</t>
  </si>
  <si>
    <t>Crustacea | Groundwater cirolanids | Historical biogeography | Isopoda | Morocco | Systematics | Two-step model of colonization and evolution | Typhlocirolana</t>
  </si>
  <si>
    <t>After general considerations on subterranean cirolanids, Typhlocirolana haouzensis n. sp. is described from the Marrakesh region. Morphological polymorphism of the type population is considered in the description. The new species is characterized by a large body size, a stocky body shape, by elongated antennae, and important chaetotaxic equipment including numerous setae on most cephalic, thoracic and especially pleonal appendages. Systematic comparisons with other species of the same genus are presented. Typhlocirolana haouzensis n. sp. is more closely related to T. fontis from Algeria than to other known species. The number of plesiomorphic traits exhibited by the new species, its wide geographic range in Morocco as well as the geological history of the area where it occurs, suggest a very ancient origin of the species in North African continental groundwaters. The colonization of these groundwaters by ancestral coastal cirolanids probably occurred during the late Turonian marine regression, some 90 million years ago. Some ecological characteristics and life history traits of the new species are also presented.</t>
  </si>
  <si>
    <t>797-817</t>
  </si>
  <si>
    <t>57212914857;6603959311;56091366400;6508305752</t>
  </si>
  <si>
    <t>Boutin, C.;Boulanouar, M.;Coineau, N.;Messouli, M.</t>
  </si>
  <si>
    <t>Boutin C.</t>
  </si>
  <si>
    <t>Biodiversity in the stygobiontic cirolanids (Crustacea: Isopoda) from the Mediterranean Basin. I. A new species of Typhlocirolana in Morocco, taxonomic, ecological and biogeographic data</t>
  </si>
  <si>
    <t>10.1080/00222930010028920</t>
  </si>
  <si>
    <t>2-s2.0-0037093104</t>
  </si>
  <si>
    <t>['transmission line', 'tl model', 'stroke models', 'optical measurements', 'model gives', 'lightning channel', 'ground 500', 'electric fields', 'channel base', 'bottom 100', 'antenna theory', '50 km', '5 km']</t>
  </si>
  <si>
    <t>Electric fields on the ground 500 m, 5 km, and 50 km from the lightning channel base computed using the transmission line (TL) and antenna theory (AT) return-stroke models for a typical subsequent stroke current at the channel base and a return-stroke speed equal to the speed of light (v = c) are compared. The AT model gives a total electric field peak that is about 10% lower than the field peak predicted by the TL model. Optical measurements of the return-stroke speed within the bottom 100 m of the lightning channel are reviewed and found to be not supporting the assumption of v = c.</t>
  </si>
  <si>
    <t>7-1-7-3</t>
  </si>
  <si>
    <t>Geophysical Research Letters</t>
  </si>
  <si>
    <t>60016972;60007751;60013959</t>
  </si>
  <si>
    <t>6603321182;6701324111;7005285298</t>
  </si>
  <si>
    <t>Kordi, B.;Moini, R.;Rakov, V. A.</t>
  </si>
  <si>
    <t>Tehran;Gainesville;Tehran</t>
  </si>
  <si>
    <t>Shahed University;University of Florida;Amirkabir University of Technology</t>
  </si>
  <si>
    <t>60016972;60013959;60007751</t>
  </si>
  <si>
    <t>Kordi B.</t>
  </si>
  <si>
    <t>Comment on "Return stroke transmission line model for stroke speed near and equal that of light" by R. Thottappillil, J. Schoene, and M. A. Uman</t>
  </si>
  <si>
    <t>10.1029/2001gl014602</t>
  </si>
  <si>
    <t>2-s2.0-0037095860</t>
  </si>
  <si>
    <t>['spherical tem', 'practical systems', 'numerical solutions', 'infinite length', 'ideal sources', 'ideal conductors', 'ideal case', 'exact solution', 'currents along', 'appropriate limit', 'antenna appears']</t>
  </si>
  <si>
    <t>The ideal and exact solution for a vertical wire antenna of infinite length above a ground plane excited at the bottom, all conductors being perfect, is spherical TEM. Currents along such an antenna do not suffer from attenuation and dispersion. The energy lost due to radiation from such an antenna appears to originate from the source at the bottom. Practical systems are different from this ideal case because there are no ideal sources and no ideal conductors. However, ideal analytical solutions should be used, when possible, as a validation of numerical solutions in the appropriate limit.</t>
  </si>
  <si>
    <t>143-1-143-2</t>
  </si>
  <si>
    <t>60003858;60013959</t>
  </si>
  <si>
    <t>7004473168;7006300896</t>
  </si>
  <si>
    <t>Thottappillil, R.;Uman, M. A.</t>
  </si>
  <si>
    <t>Gainesville;Uppsala</t>
  </si>
  <si>
    <t>University of Florida;Uppsala Universitet</t>
  </si>
  <si>
    <t>60013959;60003858</t>
  </si>
  <si>
    <t>Thottappillil R.</t>
  </si>
  <si>
    <t>Reply to the 'Comment on "Return stroke transmission line model for stroke speed near and equal that of light" by R. Thottappillil, J. Schoene, and M. A. Uman' by B. Kordi, R. Moini, and V. A. Rakov</t>
  </si>
  <si>
    <t>10.1029/2002gl014758</t>
  </si>
  <si>
    <t>2-s2.0-0037095947</t>
  </si>
  <si>
    <t>Vetenskapsr√•det</t>
  </si>
  <si>
    <t>['two pre', 'two appendages', 'recent investigations', 'potential importance', 'oral appendages', 'onychophorans demonstrates', 'ocular segment', 'likely relic', 'latter appendage', 'last century', 'large number', 'group euarthropods', 'first antenna', 'extant crustaceans', 'euarthropods ).', 'controversial topics', 'clade dose', 'burgess shale', 'arthropod head', 'although fossils']</t>
  </si>
  <si>
    <t>The composition of the arthropod head has been one of the most controversial topics in zoology, with a large number of theories being proposed to account for it over the last century. Although fossils have been recognized as being of potential importance in resolving the issue, a lack of consensus over their systematics has obscured their contribution. Here, I show that a group of previously problematic Cambrian arthropods from the Burgess Shale and Chengjiang faunas form a clade dose to crown-group euarthropods, the group containing myriapods, chelicerates, insects and crustaceans. They are characterized by modified or even absent endopods, and two pre-oral appendages. Comparison with reconstructions of the crown-group euarthropod ground plan and recent investigations into onychophorans demonstrates that these two appendages are the first antenna (of extant crustaceans) and a more anterior appendage associated with an ocular segment. The latter appendage has been reduced in all crown-group euarthropods. Its most likely relic is as a component of the labrum. These fossils thus tie together results from disparate living groups (onychophorans and euarthropods).</t>
  </si>
  <si>
    <t>271-275</t>
  </si>
  <si>
    <t>Budd, Graham E.</t>
  </si>
  <si>
    <t>Budd G.</t>
  </si>
  <si>
    <t>A palaeontological solution to the arthropod head problem</t>
  </si>
  <si>
    <t>10.1038/417271a</t>
  </si>
  <si>
    <t>2-s2.0-0037118045</t>
  </si>
  <si>
    <t>Asian Pacific American Institute for Congressional Studies</t>
  </si>
  <si>
    <t>APAICS</t>
  </si>
  <si>
    <t>['tea extract', 'successfully analyzed', 'simultaneous determination', 'several green', 'rights reserved', 'quantitative analysis', 'previous studies', 'phenolic acids', 'oolong teas', 'multiple extractions', 'low level', 'gallic acid', 'fermented pu', 'fermentation process', 'erh teas', 'catechins significantly', 'c18 column', 'black teas', 'aqueous methanol', 'aqueous acetonitrile', '(-)- epigallocatechin', '(-)- epicatechin']</t>
  </si>
  <si>
    <t>Black tea | Caffeine | Catechins | Flavonoids | Gallic acid | Gradient HPLC | Green tea | Oolong tea | Polyphenols | Pu-erh tea</t>
  </si>
  <si>
    <t>A simple and fast HPLC method using a photodiode array detector was developed for simultaneous determination of four major catechins, gallic acid and caffeine. After multiple extractions with aqueous methanol and acidic methanol solutions, tea extract was separated within 20 min using a methanol-acetate-water buffer gradient elution system on a C18 column. The sample extraction data demonstrated that the single extraction used in the previous studies with aqueous acetonitrile or methanol is not sufficient; the multiple extraction procedure is essential for the quantitative analysis of catechins, phenolic acids and caffeine in teas. Several green, Oolong, black and pu-erh teas were successfully analyzed by this method. The analytical results obtained indicated that green teas contain higher content of catechins [(-)-epigallocatechin gallate, (-)-epigallocatechin, (-)-epicatechin gallate, and (-)-epicatechin] than both Oolong, pu-erh and black teas because fermentation process during the tea manufacturing reduced the levels of catechins significantly. The fermentation process also remarkably elevated the levels of gallic acid in full-fermented pu-erh and black teas. Another interesting finding is the low level of caffeine in Oolong teas, especially in Fujian Oolong tea. ¬© 2002 Elsevier Science B.V. All rights reserved.</t>
  </si>
  <si>
    <t>307-316</t>
  </si>
  <si>
    <t>Talanta</t>
  </si>
  <si>
    <t>60009060;60009060;60006371</t>
  </si>
  <si>
    <t>7101712720;57204887069;7401531398</t>
  </si>
  <si>
    <t>Zuo, Yuegang;Chen, Hao;Deng, Yiwei</t>
  </si>
  <si>
    <t>Dartmouth;Dearborn</t>
  </si>
  <si>
    <t>University of Massachusetts Dartmouth;University of Michigan-Dearborn</t>
  </si>
  <si>
    <t>60009060;60006371</t>
  </si>
  <si>
    <t>Zuo Y.</t>
  </si>
  <si>
    <t>Simultaneous determination of catechins, caffeine and gallic acids in green, oolong, black and pu-erh teas using HPLC with a photodiode array detector</t>
  </si>
  <si>
    <t>S0039914002000309</t>
  </si>
  <si>
    <t>10.1016/S0039-9140(02)00030-9</t>
  </si>
  <si>
    <t>2-s2.0-0037118147</t>
  </si>
  <si>
    <t>['xanthopyll pigments', 'xanthopyll cycle', 'vibronic features', 'two hypotheses', 'temperature studies', 'state energies', 'spectroscopic experiments', 'spectral origins', 'reversibly interconverted', 'reveal clearly', 'ps ii', 'protective agents', 'play roles', 'photosystem ii', 'photosynthetic apparatus', 'nonphotochemical dissipation', 'mediated changes', 'mechanisms depend', 'higher plants', 'harvesting pigments', 'harvesting complexes', 'green plants', 'fully elucidated', 'fluorescent contaminants', 'fluorescence spectroscopy', 'excess energy', 'direct quenching', 'direct assignments', 'allow precise', '77 k']</t>
  </si>
  <si>
    <t>The xanthophylls, violaxanthin, lutein, and zeaxanthin, associated with the antenna protein assembly of Photosystem II (PS II) play roles as light-harvesting pigments and protective agents in the photosynthetic apparatus of higher plants. The dissipation of excitation energy exceeding that needed for photosynthesis is thought to be regulated by an enzymatic process known as the xanthopyll cycle where violaxanthin and zeaxanthin are reversibly interconverted, but the role of the cycle in controlling the process in vivo is not clear. The two hypotheses are (i) direct quenching of chlorophyll excited states by the xanthophylls and (ii) indirect quenching via carotenoid-mediated changes in the structure of the light-harvesting complexes. These mechanisms depend on the structures and/or energetics of the xanthopyll pigments, which have not yet been fully elucidated. In this work, fluorescence spectroscopy at 77 K has been used to determine the energies of the S1 excited states of violaxanthin, zeaxanthin, and the major xanthophyll component of green plants, lutein. High performance liquid chromatography (HPLC) was carried out just prior to the spectroscopic experiments to obtain isomerically pure samples devoid of fluorescent contaminants. The experiments at cryogenic temperatures provide enhanced resolution compared to room-temperature studies, reveal clearly the vibronic features of the fluorescence line shapes, and allow precise, direct assignments of the spectral origins and electronic-state energies of the molecules. The result are important for broadening our understanding of the mechanisms of light-harvesting and nonphotochemical dissipation of excess energy in plants.</t>
  </si>
  <si>
    <t>4815-4824</t>
  </si>
  <si>
    <t>60022659;60022659</t>
  </si>
  <si>
    <t>6507662927;7201842354</t>
  </si>
  <si>
    <t>Josue, Jesusa S.;Frank, Harry A.</t>
  </si>
  <si>
    <t>Josue J.</t>
  </si>
  <si>
    <t>Direct determination of the S&lt;inf&gt;1&lt;/inf&gt; excited-state energies of Xanthophylls by low-temperature fluorescence spectroscopy</t>
  </si>
  <si>
    <t>10.1021/jp014150n</t>
  </si>
  <si>
    <t>2-s2.0-0037118373</t>
  </si>
  <si>
    <t>['novel low', 'monopole antenna', 'mhz operations', 'like structure', 'experimental results', 'easily constructed', 'dcs dual', 'constructed prototype', 'compact size', 'band operations', 'achieving 900']</t>
  </si>
  <si>
    <t>Antennas | Dual-frequency antennas | Low-profile monopole antennas | Monopole antennas</t>
  </si>
  <si>
    <t>A novel low-profile monopole mobile phone antenna capable of GSM and DCS dual-band operations is proposed. The monopole antenna is easily constructed by folding a planar meandered patch into a rectangular-tube-like structure, and has a compact size of 9 √ó 9 √ó 34 mm3 for achieving 900- and 1800-MHz operations. Details of the proposed antenna design are described, and experimental results of a constructed prototype are presented and discussed.</t>
  </si>
  <si>
    <t>84-86</t>
  </si>
  <si>
    <t>7403648871;35460663000</t>
  </si>
  <si>
    <t>Chang, Fa Shian;Wong, Kin Lu</t>
  </si>
  <si>
    <t>Chang F.</t>
  </si>
  <si>
    <t>Folded meandered-patch monopole antenna for low-profile GSM/DCS dual-band mobile phone</t>
  </si>
  <si>
    <t>10.1002/mop.10380</t>
  </si>
  <si>
    <t>2-s2.0-0037140605</t>
  </si>
  <si>
    <t>['spectral green', 'spectral electric', 'spectral efies', 'spectral domain', 's2ds technique', 's2ds ).', 'radiation characteristics', 'mutual couplings', 'mom ).', 'microstrip patches', 'mfie ),', 'material boundaries', 'letter presents', 'general algorithm', 'field components', 'electromagnetic problems', '3d elements', '2d solutions', '2d problems']</t>
  </si>
  <si>
    <t>EFIE | G2DMULT | Method of moments | MFIE | Spectrum of 2D solutions</t>
  </si>
  <si>
    <t>When dealing with electromagnetic problems of three-dimensional (3D) elements, such as dipoles, microstrip patches, and slots, in the vicinity of two-dimensional (2D) structures, it is very efficient to find the radiation characteristics of the 3D elements and the mutual couplings between them by using a spectrum of 2D solutions (S2DS). G2DMULT is a general algorithm that applies the S2DS technique to calculate the spectral Green's functions of 2D multiregion structures by using the method of moments (MoM). When these spectral Green's functions are used, the spectral electric and magnetic field integral equations (EFIE and MFIE) are needed to solve the 2D problems in the spectral domain. This Letter presents the spectral electric and magnetic field integral equations (EFIE and MFIE), their moment-method solution formulations, and the special expressions needed to handle the discontinuity of some field components at the material boundaries. Several numerical examples show that G2DMULT with these spectral EFIEs and MFIEs can provide accurate results compared with measurements.</t>
  </si>
  <si>
    <t>60000990;60000990</t>
  </si>
  <si>
    <t>56962924200;7101988263</t>
  </si>
  <si>
    <t>Yang, Jian;Kildal, Per Simon</t>
  </si>
  <si>
    <t>Presentation of the spectral electric and magnetic field integral equations used in G2DMULT for analyzing cylindrical structures of multimaterial regions</t>
  </si>
  <si>
    <t>10.1002/mop.10382</t>
  </si>
  <si>
    <t>2-s2.0-0037140606</t>
  </si>
  <si>
    <t>['transmitted power', 'small antennas', 'reverberation chambers', 'radiation efficiency', 'polarization stirring', 'located inside', 'good accuracy', 'fixed antenna']</t>
  </si>
  <si>
    <t>Antenna chamber | Antenna efficiencies | Antenna measurements | Reverberation chamber</t>
  </si>
  <si>
    <t>It has previously been shown that the radiation efficiency of small antennas can be measured with good accuracy in reverberation chambers. The results are obtained by averaging several measurements of the transmitted power between the antenna under test and a fixed antenna, both located inside the chamber. Further investigations have shown that the results depend strongly on the orientation of the antenna under test and thereby on its polarization. The present Letter explains why it is like this, and how this imbalance can be removed by polarization stirring, that is, by using three orthogonal fixed antennas instead of one.</t>
  </si>
  <si>
    <t>Detection of a polarization imbalance in reverberation chambers and how to remove it by polarization stirring when measuring antenna efficiencies</t>
  </si>
  <si>
    <t>10.1002/mop.10398</t>
  </si>
  <si>
    <t>2-s2.0-0037140611</t>
  </si>
  <si>
    <t>['wave range', 'thick substrates', 'resonance frequency', 'mwm works', 'mcm ),', 'input impedance', 'high accuracy', 'gaas substrates', 'experimental results', 'commercial software', 'based ensemble']</t>
  </si>
  <si>
    <t>Circular microstrip antennas | Microstrip antennas | Thick substrate | Thin substrate</t>
  </si>
  <si>
    <t>A simple and accurate cavity model called the modified Wolff model (MWM) is presented to compute the resonance frequency and input impedance of the circular microstrip antenna on the PTFE, alumina, and GaAs substrates. Results of the MWM show better agreement with the experimental results as compared to results of the commercial software; namely, the standard cavity model adopted in the PCAAD, the multiport cavity model (MCM), and the method-of-moments- (MOM) based Ensemble. The MWM works with high accuracy on both the thin and thick substrates and from microwave to millimeter-wave range.</t>
  </si>
  <si>
    <t>75-80</t>
  </si>
  <si>
    <t>60029284;60029284</t>
  </si>
  <si>
    <t>University of Delhi</t>
  </si>
  <si>
    <t>Analysis of circular microstrip antennas on low- and high-relative-permittivity substrates</t>
  </si>
  <si>
    <t>10.1002/mop.10377</t>
  </si>
  <si>
    <t>2-s2.0-0037140615</t>
  </si>
  <si>
    <t>['wave characteristics', 'sectional areas', 'obtain slow', 'ground plane', 'experimental results', 'electrical performances']</t>
  </si>
  <si>
    <t>Koch fractal slot loop | PBG | Periodic structure | Slow-wave structure | Small size antenna</t>
  </si>
  <si>
    <t>In this Letter, a Koch slot loop in the ground plane has been utilized to obtain slow-wave characteristics, and its electrical performances are analyzed with the use of the ABCD matrix approach. The validity of this approach has been verified through experimental results, and this technique was then applied to microstrip patch antennas in order to obtain a small antenna size. The cross-sectional areas of this type of antenna are 47% to 65% smaller than those of conventional square patches.</t>
  </si>
  <si>
    <t>60016912;60016912;60016912;60016912</t>
  </si>
  <si>
    <t>8603726700;56281201200;55921743900;7601569193</t>
  </si>
  <si>
    <t>Kim, Jung Hyo;Kim, Il Kwon;Yook, Jong Gwan;Park, Han Kyu</t>
  </si>
  <si>
    <t>Kim J.</t>
  </si>
  <si>
    <t>A slow-wave structure with Koch fractal slot loops</t>
  </si>
  <si>
    <t>10.1002/mop.10381</t>
  </si>
  <si>
    <t>2-s2.0-0037140616</t>
  </si>
  <si>
    <t>['triangular lattice', 'sharp dips', 'rectangular one', 'h plane', 'good quality', 'element patterns', 'better wide']</t>
  </si>
  <si>
    <t>Antenna radiation patterns | Periodic green's function | Periodic structures | Planar antenna arrays | Yagi antenna arrays</t>
  </si>
  <si>
    <t>It is shown that the optimized Yagi elements in planar arrays provide flat-topped radiation patterns of good quality in the limited-scan E plane. Better wide-angle scan performance is found for a triangular lattice than for a rectangular one in the H plane, where the sharp dips in the element patterns can occur.</t>
  </si>
  <si>
    <t>141-145</t>
  </si>
  <si>
    <t>Skobelev, Sergei P.</t>
  </si>
  <si>
    <t>Joint-Stock Company Radiophyzika</t>
  </si>
  <si>
    <t>Performance of Yagi-UDA elements in planar array antennas for limited-scan applications</t>
  </si>
  <si>
    <t>10.1002/mop.10397</t>
  </si>
  <si>
    <t>2-s2.0-0037140619</t>
  </si>
  <si>
    <t>['several transitions', 'millimeter microstrip', 'microstrip transitions', 'letter deals', 'ghz band', 'final structure', 'cost substrate', '60 ghz']</t>
  </si>
  <si>
    <t>Microstrip-slot transition | Millimeter waves | Multiple-layer circuits</t>
  </si>
  <si>
    <t>This Letter deals with millimeter microstrip/thick-slot/microstrip transitions. This kind of transition permits multilayer microstrip antenna arrays to feed. The objectives were to develop and to optimize this transition at 60 GHz, with the use of a low-loss, low-cost substrate. A thick ground plane with a slot is introduced between the two substrate layers to rigidify the final structure. Then several transitions were realized and measured in the 60-GHz band to validate the calculation.</t>
  </si>
  <si>
    <t>100-103</t>
  </si>
  <si>
    <t>60030553;60030553;60030553-105322123;60026113</t>
  </si>
  <si>
    <t>6603211799;7003723658;7202044329;6504516984</t>
  </si>
  <si>
    <t>Lafond, O.;Himdi, M.;Daniel, J. P.;Haese-Rolland, N.</t>
  </si>
  <si>
    <t>Rennes;Villeneuve-d'Ascq;</t>
  </si>
  <si>
    <t>Universite de Rennes 1;Institut d'Electronique de Micro√©lectronique et de Nanotechnologie (IEMN);Soci√©t√© Antennes Process</t>
  </si>
  <si>
    <t>60030553;60026113;105322123</t>
  </si>
  <si>
    <t>Lafond O.</t>
  </si>
  <si>
    <t>Microstrip/thick-slot/microstrip transitions in millimeter waves</t>
  </si>
  <si>
    <t>10.1002/mop.10385</t>
  </si>
  <si>
    <t>2-s2.0-0037140633</t>
  </si>
  <si>
    <t>['renewed interest', 'recent years', 'polarization purity', 'low cost', 'letter proposes']</t>
  </si>
  <si>
    <t>Meteor burst communication | Mobile antennas | Monopole antennas | Numerical analysis | VHF radio propagation</t>
  </si>
  <si>
    <t>The possibility of establishing a communication channel using meteor burst has been known for decades. In recent years there has been a renewed interest on the subject as a way to offer new wireless services at a low cost. This Letter proposes a novel mobile terminal antenna that fits the stringent size requirements demanded while retaining good gain and polarization purity.</t>
  </si>
  <si>
    <t>60011476;118414697;60011476;60011476</t>
  </si>
  <si>
    <t>55950359000;55950175300;6602416617;6603416401</t>
  </si>
  <si>
    <t>Fabr√©s, Marta Cabedo;Vilar, Juan Escudero;Bataller, Miguel Ferrando;Nogueira, Alejandro Valero</t>
  </si>
  <si>
    <t>Valencia;</t>
  </si>
  <si>
    <t>Universitat Polit√®cnica de Val√®ncia;Meteor Data Communications Espa√±a</t>
  </si>
  <si>
    <t>60011476;118414697</t>
  </si>
  <si>
    <t>Fabr√©s M.</t>
  </si>
  <si>
    <t>Novel mobile terminal antenna for meteor burst communication systems</t>
  </si>
  <si>
    <t>10.1002/mop.10378</t>
  </si>
  <si>
    <t>2-s2.0-0037140636</t>
  </si>
  <si>
    <t>['various frequencies', 'radiation characteristics', 'polarization patterns', 'mom published', 'modeled using', 'good agreement', 'corrugated horn', 'computed e', 'calculated using']</t>
  </si>
  <si>
    <t>Corrugated horn | Finite-difference time domain</t>
  </si>
  <si>
    <t>A corrugated horn antenna is modeled using the three-dimensional FDTD method. The computed E-plane radiation pattern shows a good agreement with those measured and calculated using the MoM published in the literature. The H-plane radiation pattern and the cross-polarization patterns for both E- and H-plane are also obtained since the corrugated horn is calculated by a three dimensional model. The radiation characteristics for various frequencies have also been analyzed.</t>
  </si>
  <si>
    <t>83-84</t>
  </si>
  <si>
    <t>60023143;60023143</t>
  </si>
  <si>
    <t>7006424996;56790189000</t>
  </si>
  <si>
    <t>Afsar, Mohammed N.;Wang, Yong</t>
  </si>
  <si>
    <t>Radiation characteristics of a corrugated horn antenna</t>
  </si>
  <si>
    <t>10.1002/mop.10379</t>
  </si>
  <si>
    <t>2-s2.0-0037140639</t>
  </si>
  <si>
    <t>['strip feed', 'proposed antenna', 'polarization performance', 'excellent cross', 'conventional methods', 'broadband communications', 'also studied']</t>
  </si>
  <si>
    <t>Bandwidth enhancement | Electromagnetic coupling | L-strip feed | Microstrip antenna</t>
  </si>
  <si>
    <t>A broadband rectangular microstrip antenna utilizing an electromagnetically coupled L-strip feed is presented. Experimental study shows a 2:1 VSWR bandwidth of ‚âà 10% and excellent cross-polarization performance with a radiation coverage almost as same as that of the rectangular microstrip antenna fed by conventional methods. The variation of bandwidth for different feed parameters is also studied. The proposed antenna is suitable for broadband communications.</t>
  </si>
  <si>
    <t>115-117</t>
  </si>
  <si>
    <t>60031544;60031544;60031544;60031544;60031544;60031544</t>
  </si>
  <si>
    <t>6508286905;57211466680;6603096440;7202710679;7004362848;57218539158</t>
  </si>
  <si>
    <t>Mridula, S.;Menon, Sreedevi K.;Lethakumary, B.;Paul, Binu;Aanandan, C. K.;Mohanan, P.</t>
  </si>
  <si>
    <t>Mridula S.</t>
  </si>
  <si>
    <t>Planar L-strip fed broadband microstrip antenna</t>
  </si>
  <si>
    <t>10.1002/mop.10390</t>
  </si>
  <si>
    <t>2-s2.0-0037140646</t>
  </si>
  <si>
    <t>['radiation efficiency', 'parasitic parallel', 'notably improved', 'layer substrates', 'increased height', 'impedance bandwidth', 'decreasing bandwidth', 'bottom layer']</t>
  </si>
  <si>
    <t>Conductor-backed coplanar waveguide | Impedance bandwidth | Radiation efficiency | Slot dipole</t>
  </si>
  <si>
    <t>Radiation efficiency and impedance bandwidth of optimally matched conductor-backed coplanar waveguide-fed slot dipoles on two-layer substrates are investigated as a function of bottom substrate layer height. It is demonstrated that low radiation efficiency due to parasitic parallel-plate modes may be notably improved through increased height of the bottom layer at the cost of decreasing bandwidth.</t>
  </si>
  <si>
    <t>138-141</t>
  </si>
  <si>
    <t>34975061400;35561582300;7004459157</t>
  </si>
  <si>
    <t>Jacobs, J. P.;Joubert, J.;Odendaal, J. W.</t>
  </si>
  <si>
    <t>Jacobs J.</t>
  </si>
  <si>
    <t>Radiation efficiency and impedance bandwidth of conductor-backed CPW-fed slot dipole antenna with two-layered dielectric substrate</t>
  </si>
  <si>
    <t>10.1002/mop.10396</t>
  </si>
  <si>
    <t>2-s2.0-0037140648</t>
  </si>
  <si>
    <t>['small size', 'proposed antenna', 'novel antenna', 'letter proposes', 'dielectric materials', '73 dbi', '44 ghz', '10 db']</t>
  </si>
  <si>
    <t>High-gain antenna | Meander-line antenna | Shorted antenna | Wireless antenna</t>
  </si>
  <si>
    <t>This letter proposes a novel antenna that has a small size and high gain features. The conventional chip antennas are made of very high dielectric materials that result in small size but inherently low radiation gain. Instead of using the dielectric materials, the proposed antenna has a small size while retaining high gain. The bandwidth and gain of this model, with antenna size 15 √ó 10 √ó 6 mm, have 9.0% (at 2.44 GHz, \S11\ ‚â§ -10 dB) and 2.73 dBi, respectively.</t>
  </si>
  <si>
    <t>149-151</t>
  </si>
  <si>
    <t>55926591500;34971825100</t>
  </si>
  <si>
    <t>Lee, Jong Pil;Park, Seong Ook</t>
  </si>
  <si>
    <t>Lee J.P.</t>
  </si>
  <si>
    <t>The meander line antenna for bluetooth</t>
  </si>
  <si>
    <t>10.1002/mop.10399</t>
  </si>
  <si>
    <t>2-s2.0-0037140650</t>
  </si>
  <si>
    <t>['surface geometry', 'reception height', 'receiver height', 'problem raised', 'path terrain', 'microwave opt', 'homogeneous surface', 'field strength', 'electrical properties']</t>
  </si>
  <si>
    <t>Integral equation | Mixed path | Recovery effect | Spectral acceleration</t>
  </si>
  <si>
    <t>The objective of this Letter is to study the propagation over a nonhomogeneous surface composed of land and sea. To tackle this study, an integral-equation (IE) formulation plus impedance boundary conditions (IBCs) are used. In order to solve the problem raised, an efficient algorithm based on the method of moments (MoM) is employed. Numerical results show that the field strength over a mixed-path terrain, beyond the coastline, is larger or smaller than the one over a homogeneous surface, depending on the receiver height. Besides the reception height, the effect is characterized by other parameters, such as the transmitter antenna height, the surface geometry, the frequency, and the electrical properties of the soil. ¬© 2002 Wiley Periodicals, Inc. Microwave Opt. Technol. Lett.</t>
  </si>
  <si>
    <t>60026134;60026134;60026134</t>
  </si>
  <si>
    <t>35565304400;7006738451;7003784434</t>
  </si>
  <si>
    <t>L√≥pez, Jes√∫s Alberto;Pino, Marcos Rodr√≠guez;Obelleiro, Fernando</t>
  </si>
  <si>
    <t>L√≥pez J.</t>
  </si>
  <si>
    <t>Characterization of the radio wave propagation over mixed land-sea paths with the use of the forward-backward method</t>
  </si>
  <si>
    <t>10.1002/mop.10298</t>
  </si>
  <si>
    <t>2-s2.0-0037140672</t>
  </si>
  <si>
    <t>['strip lines', 'strip line', 'single l', 'proposed design', 'polarization radiation', 'microwave opt', 'experimental results', 'dual l', 'constructed prototypes', 'article presents']</t>
  </si>
  <si>
    <t>Broadband patch antenna | L-strip microstrip line</t>
  </si>
  <si>
    <t>This article presents a design for a dual L-strip lines to excite a triangular patch antenna with a thick air substrate to obtain a wide operating bandwidth with cross-polarization level reduction. The dual L-strip lines are face-to-face with a 180¬∞-phase shift to cancel the cross-polarization radiation. Experimental results show that the proposed triangular patch antenna can have wider impedance bandwidth and much reduced cross-polarization radiation across the entire operating bandwidth, compared to the case with a single L-strip line. The measured antenna gain of the proposed broadband patch antenna has about 2.5 dB greater than that of single L-strip line feed design. Details of the proposed design and experimental results of the constructed prototypes are presented and discussed. ¬© 2002 Wiley Periodicals, Inc. Microwave Opt. Technol. Lett.</t>
  </si>
  <si>
    <t>300-303</t>
  </si>
  <si>
    <t>60116768;60116768</t>
  </si>
  <si>
    <t>7201581516;7601561423</t>
  </si>
  <si>
    <t>Chiou, Shr Hau;Lu, Jui Han</t>
  </si>
  <si>
    <t>Chiou S.</t>
  </si>
  <si>
    <t>Cross-polarization level reduction of broadband triangular patch antenna with dual L-strip lines</t>
  </si>
  <si>
    <t>10.1002/mop.10301</t>
  </si>
  <si>
    <t>2-s2.0-0037140689</t>
  </si>
  <si>
    <t>['two types', 'shape cbs', 'provide 34', 'microwave opt', 'microstrip line', 'measured results', 'good agreement', 'backed slot', 'antennas fed', '8 ghz']</t>
  </si>
  <si>
    <t>Cavity-backed slot antenna | Microstrip-fed slot antenna | Slot antennas</t>
  </si>
  <si>
    <t>Two types of cavity-backed slot (CBS) antennas fed by a microstrip line and operating at 5.8 GHz are described in this letter. One is a broadband linearly polarized CBS antenna, which can provide 34% bandwidth for a 10-dB return loss. The other is a circularly polarized dual T-shape CBS, which has 4% bandwidth for a 3-dB axial ratio and a 15% bandwidth for a 10.dB return loss. The simulated and measured results of both antennas are in good agreement. ¬© 2002 Wiley Periodicals, Inc. Microwave Opt. Technol. Lett.</t>
  </si>
  <si>
    <t>229-233</t>
  </si>
  <si>
    <t>60005510;60005510;60003196</t>
  </si>
  <si>
    <t>57219134731;7403324500;7006685082</t>
  </si>
  <si>
    <t>Li, Quan;Shen, Zhongxiang;Teo, Peng Thian</t>
  </si>
  <si>
    <t>Li Q.</t>
  </si>
  <si>
    <t>Microstrip-fed cavity-backed slot antennas</t>
  </si>
  <si>
    <t>10.1002/mop.10283</t>
  </si>
  <si>
    <t>2-s2.0-0037140690</t>
  </si>
  <si>
    <t>['shaped microstrip', 'radiation patterns', 'operation bandwidth', 'microwave opt', 'measured bandwidth', 'impedance loci', 'experimented data', 'band rectangular', 'approximately 124', 'antenna lead', 'also described', '272 ghz', '0 ).']</t>
  </si>
  <si>
    <t>Feedline | Large bandwidth | Microstrip circular slot antenna</t>
  </si>
  <si>
    <t>A large-band rectangular-shaped microstrip-fed circular slot antenna is studied in this Letter. In this case, many design parameters of this antenna lead to good impedance matching in a wide frequency band. Although the use of a high-relative-permittivity (Œµr = 4.3) substrate usually restricts the operation bandwidth, the measured bandwidth is from 2.277 to 9.272 GHz, which is approximately 124.6 % (VSWR ‚â§ 2.0). The experimented data for the impedance loci and the radiation patterns of the antenna are also described. ¬© 2002 Wiley Periodicals, Inc. Microwave Opt. Technol. Lett.</t>
  </si>
  <si>
    <t>316-318</t>
  </si>
  <si>
    <t>Experimental study of a large bandwidth rectangular microstrip-fed circular slot antenna</t>
  </si>
  <si>
    <t>10.1002/mop.10306</t>
  </si>
  <si>
    <t>2-s2.0-0037140691</t>
  </si>
  <si>
    <t>['wireless communications', 'v scheme', 'space variation', 'results showed', 'output signal', 'correlation coefficient', 'better performance', 'also presented', '2 dipoles']</t>
  </si>
  <si>
    <t>Correlation coefficient | Diversity scheme | Mean effective gain (MEG) | Signal-to-interference-plus-noise ratio (SINR)</t>
  </si>
  <si>
    <t>A comparison between the performances of horizontal/vertical (H/V) and the ¬±45¬∞ slant polarization schemes using Œª/2 dipoles is presented. The output signal-to-interference-plus-noise-ratio (SINR), power gain, correlation coefficient, and mean effective gains (MEG) are studied for both the schemes. The effects of space variation between the elements are also presented. Results showed that the performance of ¬±45¬∞ slant polarization diversity scheme has better performance than that of H/V scheme for use in wireless communications.</t>
  </si>
  <si>
    <t>277-284</t>
  </si>
  <si>
    <t>7005690140;7004705420</t>
  </si>
  <si>
    <t>Kar, Mohua;Wahid, Parveen</t>
  </si>
  <si>
    <t>Kar M.</t>
  </si>
  <si>
    <t>Evaluation of polarization diversity schemes using dipole antennas</t>
  </si>
  <si>
    <t>10.1002/mop.10296</t>
  </si>
  <si>
    <t>2-s2.0-0037140693</t>
  </si>
  <si>
    <t>['umts band', 'small volume', 'microwave opt', 'letter presents', 'frequencies within', 'experimental results', 'effectively decreases', 'backward radiation', 'antenna gain', '5 dbi', '2170 mhz', '2 dbi']</t>
  </si>
  <si>
    <t>Antennas | Mobile antennas | Shorted patch antennas</t>
  </si>
  <si>
    <t>This letter presents a novel shorted patch antenna for applications as internal mobile handset antennas. Instead of a conventional simple ground plane, the proposed antenna uses an L-shaped ground plane, which effectively decreases the antenna's backward radiation and enhances the antenna gain. A prototype of the proposed antenna suitable for operating in the UMTS (1920-2170 MHz) band has been constructed, and experimental results are presented. The constructed prototype occupies a small volume of 30 √ó 17 √ó 7 mm3, which makes it suitable to be employed as an internal mobile handset antenna, and shows a peak antenna gain of about 3.5 dBi, with gain variations less than 1.2 dBi for frequencies within the UMTS band. ¬© 2002 Wiley Periodicals, Inc. Microwave Opt. Technol. Lett.</t>
  </si>
  <si>
    <t>314-316</t>
  </si>
  <si>
    <t>7006744637;35460663000</t>
  </si>
  <si>
    <t>Hsiao, Fu Ren;Wong, Kin Lu</t>
  </si>
  <si>
    <t>A shorted patch antenna with an L-shaped ground plane for internal mobile handset antennas</t>
  </si>
  <si>
    <t>10.1002/mop.10305</t>
  </si>
  <si>
    <t>2-s2.0-0037140694</t>
  </si>
  <si>
    <t>['radar antenna', 'optimum frequency', 'microwave opt', 'leaky wave', 'design finding', 'coupling mechanism', 'bandwidth yielding', '60 db']</t>
  </si>
  <si>
    <t>Large isolation | Lateral and leaky wave coupling | Mutual coupling | Subsurface CW antenna</t>
  </si>
  <si>
    <t>Two planar dipoles inside an air waveguide backed by a perfect-magnetic-conducting (PMC) plane are suggested as a highly isolating transmitting-and-receiving subsurface continuous-wave-radar antenna. Its coupling mechanism is shown to be the contributions of the evanescent lateral wave and the leaky wave. A design finding the optimum frequency and its bandwidth yielding the minimum mutual coupling less than - 60 dB is shown. ¬© 2002 Wiley Periodicals, Inc. Microwave Opt. Technol. Lett.</t>
  </si>
  <si>
    <t>303-306</t>
  </si>
  <si>
    <t>6505781869;7006884400</t>
  </si>
  <si>
    <t>Je, Do Heung;Ra, Jung Woong</t>
  </si>
  <si>
    <t>Je D.</t>
  </si>
  <si>
    <t>Highly decoupled planar dipoles in an air waveguide backed by a perfect-magnetic-conductor plate above the earth</t>
  </si>
  <si>
    <t>10.1002/mop.10302</t>
  </si>
  <si>
    <t>2-s2.0-0037140695</t>
  </si>
  <si>
    <t>['use results', 'theoretical model', 'simulated results', 'resonant frequency', 'radial guide', 'model analysis', 'microwave opt', 'metallic post', 'letter presents', 'extensively compared', 'expression takes', 'exact modeling', 'edge effects', 'accurate prediction']</t>
  </si>
  <si>
    <t>Circular patch | Compact antenna | Post impedance | Shorting pin | Tunable antenna</t>
  </si>
  <si>
    <t>The accuracy of the cavity-model analysis of a shorting post loaded circular microstrip antenna depends strongly on the exact modeling of the metallic post in the radial guide. This Letter presents an empirically generated expression for the impedance of such a post. The expression takes the edge effects into account, and its use results in a very accurate prediction of resonant frequency for all the eigenmodes of a shorting post loaded circular patch. The theoretical model is extensively compared with measured/simulated results and shows excellent agreement. ¬© 2002 Wiley Periodicals, Inc. Microwave Opt. Technol. Lett.</t>
  </si>
  <si>
    <t>252-256</t>
  </si>
  <si>
    <t>60070264;60002874</t>
  </si>
  <si>
    <t>55894496700;7202403109</t>
  </si>
  <si>
    <t>Chakravarty, Tapas;De, Asok</t>
  </si>
  <si>
    <t>Chennai;New Delhi</t>
  </si>
  <si>
    <t>SAMEER-Centre for Electromagnetics India;Delhi Technological University</t>
  </si>
  <si>
    <t>Chakravarty T.</t>
  </si>
  <si>
    <t>Resonant frequency of a shorted circular patch with the use of a modified impedance expression for a metallic post</t>
  </si>
  <si>
    <t>10.1002/mop.10290</t>
  </si>
  <si>
    <t>2-s2.0-0037140706</t>
  </si>
  <si>
    <t>['turn cwtha', 'third resonance', 'small diameter', 'second resonance', 'reactance limits', 'rapid change', 'much less', 'microwave opt', 'first resonance', '1 %.']</t>
  </si>
  <si>
    <t>Contrawound toroidal helix antenna | Electrically small antennas | Toroidal antenna</t>
  </si>
  <si>
    <t>The two-turn CWTHA is analyzed from a small diameter that allows constant current, through the third resonance. Around the third resonance, and around the first resonance and below, the band-width is much less than 1%. The very low (or very high) values of resistance make matching difficult and lossy. At the second resonance the resistance is modest, but the rapid change of reactance limits the bandwidth to a few percent. ¬© 2002 Wiley Periodicals, Inc. Microwave Opt. Technol. Lett.</t>
  </si>
  <si>
    <t>251-252</t>
  </si>
  <si>
    <t>Two-turn contrawound toroidal helix antenna</t>
  </si>
  <si>
    <t>10.1002/mop.10289</t>
  </si>
  <si>
    <t>2-s2.0-0037140709</t>
  </si>
  <si>
    <t>['surrounded antennas', 'region fdtd', 'microwave opt', 'letter multiple', 'field transform', 'different mr', 'compressed near', 'classical fdtd', 'array configuration']</t>
  </si>
  <si>
    <t>MR/FDTD | Multiresolution</t>
  </si>
  <si>
    <t>In this Letter multiple-region FDTD (MR/FDTD) with compressed near-field to near-field transform is presented and compared to classical FDTD. Different MR/FDTD simulation strategies are proposed. The suitability of MR/FDTD for the simulation of surrounded antennas in an array configuration is discussed. ¬© 2002 Wiley Periodicals, Inc. Microwave Opt. Technol. Lett.</t>
  </si>
  <si>
    <t>268-273</t>
  </si>
  <si>
    <t>Laisn√©, Alexandre;Gillard, Rapha√´l;Piton, G√©rard</t>
  </si>
  <si>
    <t>New multiple-region schemes with multiresolution capabilities for the FDTD analysis of radiating structures</t>
  </si>
  <si>
    <t>10.1002/mop.10294</t>
  </si>
  <si>
    <t>2-s2.0-0037140711</t>
  </si>
  <si>
    <t>['microwave opt', 'gps operations', 'experimental results', 'design considerations', 'antenna gain', '2 %)', '17 mhz', '1575 mhz', '15 mhz', '1 %)']</t>
  </si>
  <si>
    <t>Circularly polarized antennas | GPS antennas | Microstrip antennas</t>
  </si>
  <si>
    <t>Design considerations and experimental results of a dual-band circularly polarized stacked microstrip antenna for GPS operations at 1227 and 1575 MHz are presented. The antenna is achieved by stacking two corner-truncated square microstrip patches. The obtained circular polarization (CP) bandwidths, determined from 3-dB axial ratio, are about 15 MHz (about 1.2%) and 17 MHz (about 1.1%) at 1227 and 1575 MHz, respectively. Good CP radiation patterns and antenna gain have also been observed. ¬© 2002 Wiley Periodicals, Inc. Microwave Opt. Technol. Lett.</t>
  </si>
  <si>
    <t>238-240</t>
  </si>
  <si>
    <t>7402819936;35460663000</t>
  </si>
  <si>
    <t>Su, Chih Ming;Wong, Kin Lu</t>
  </si>
  <si>
    <t>Su C.</t>
  </si>
  <si>
    <t>A dual-band GPS microstrip antenna</t>
  </si>
  <si>
    <t>10.1002/mop.10285</t>
  </si>
  <si>
    <t>2-s2.0-0037140720</t>
  </si>
  <si>
    <t>['‚ àº29', 'two ports', 'return loss', 'results showed', 'mobile communication', 'linear polarization', 'bluetooth applications', 'area reduction', 'antenna provided']</t>
  </si>
  <si>
    <t>Blue tooth | Dual polarization | Microstrip antennas | Mobile communication | Multiband</t>
  </si>
  <si>
    <t>A compact multiband planer octagonal-shaped microstrip antenna which is suitable for the mobile communication and bluetooth applications was presented. The variation of return loss with frequency of the octagonal patch antenna was studied. The antenna provided a linear polarization for the two ports and the polarization were orthogonal to each other. Results showed that the antenna provides sufficient isolation between the two operating bands and an area reduction of ‚àº29% with respect to a circular path operating in the same band.</t>
  </si>
  <si>
    <t>285-286</t>
  </si>
  <si>
    <t>7202710679;6508286905;7004362848;57218539158</t>
  </si>
  <si>
    <t>Paul, Binu;Mridula, S.;Aanandan, C. K.;Mohanan, P.</t>
  </si>
  <si>
    <t>Paul B.</t>
  </si>
  <si>
    <t>A new microstrip patch antenna for mobile communications and bluetooth applications</t>
  </si>
  <si>
    <t>10.1002/mop.10297</t>
  </si>
  <si>
    <t>2-s2.0-0037140721</t>
  </si>
  <si>
    <t>['sufficiently accurate', 'shaped volumes', 'scale distribution', 'sar distributions', 'sar computations', 'resolution ones', 'resolution computations', 'performed rather', 'higher resolutions', 'different resolutions', 'briefly described', 'anatomical detail', 'accurately described', 'absolute necessity', '4 mm', '25 w', '2 mm', '10 g', '1 mm', '1 g']</t>
  </si>
  <si>
    <t>SAR distributions in a healthy female adult head as a result of a radiating vertical dipole antenna (frequency 915 MHz) representing a hand-held mobile phone have been computed for three different resolutions: 2 mm, 1 mm and 0.4 mm. The extremely high resolution of 0.4 mm was obtained with our quasistatic zooming technique, which is briefly described in this paper. For an effectively transmitted power of 0.25 W, the maximum averaged SAR values in both cubic-and arbitrary-shaped volumes are, respectively, about 1.72 and 2.55 W kg-1 for 1 g and 0.98 and 1.73 W kg-1 for 10 g of tissue. These numbers do not vary much (&lt;8%) for the different resolutions, indicating that SAR computations at a resolution of 2 mm are sufficiently accurate to describe the large-scale distribution. However, considering the detailed SAR pattern in the head, large differences may occur if high-resolution computations are performed rather than low-resolution ones. These deviations are caused by both increased modelling accuracy and improved anatomical description in higher resolution simulations. For example, the SAR profile across a boundary between tissues with high dielectric contrast is much more accurately described at higher resolutions. Furthermore, low-resolution dielectric geometries may suffer from loss of anatomical detail, which greatly affects small-scale SAR distributions. Thus, for strongly inhomogeneous regions high-resolution SAR modelling is an absolute necessity.</t>
  </si>
  <si>
    <t>1827-1835</t>
  </si>
  <si>
    <t>Physics in Medicine and Biology</t>
  </si>
  <si>
    <t>60032724;60032724</t>
  </si>
  <si>
    <t>7003371311;7007117582</t>
  </si>
  <si>
    <t>Van de Kamer, J. B.;Lagendijk, J. J.W.</t>
  </si>
  <si>
    <t>Utrecht</t>
  </si>
  <si>
    <t>University Medical Center Utrecht</t>
  </si>
  <si>
    <t>Van de Kamer J.</t>
  </si>
  <si>
    <t>Computation of high-resolution SAR distributions in a head due to a radiating dipole antenna representing a hand-held mobile phone</t>
  </si>
  <si>
    <t>S0031915502328951</t>
  </si>
  <si>
    <t>10.1088/0031-9155/47/10/316</t>
  </si>
  <si>
    <t>2-s2.0-0037150020</t>
  </si>
  <si>
    <t>University College Dublin</t>
  </si>
  <si>
    <t>UCD</t>
  </si>
  <si>
    <t>['showed mobility', 'scarab beetles', 'protein isolated', 'product deduced', 'pi 5', 'native poly', 'leg tissues', 'insect odorant', 'first odorant', 'female antennae', 'culex quinquefasciatus', 'cquiopb shared', 'cquiobp showed', 'control tissue', 'cdna encoding', 'bombyx mori', 'binding proteins', 'binding protein', 'antennal extracts', '35 %),', '3 cdna', '28 %).', '24 residues']</t>
  </si>
  <si>
    <t>Culex quinquefasciatus | Culicidae | Diptera | Mosquito | Odorant-binding protein</t>
  </si>
  <si>
    <t>We have identified and cloned a cDNA encoding the first odorant-binding protein isolated from mosquitoes. The protein isolated from female antennae of Culex quinquefasciatus (CquiOBP) was not detected in legs (control tissue) or in antennal extracts from males, and showed mobility in native poly- acrylamide gels similar to that of the pheromone-binding protein from Bombyx mori. The open reading frame of the cloned cDNA encoded a hydrophobic signal peptide (24 residues) and an acid mature protein (pI 5.5) of 125 amino acid residues (calculated molecular mass 14,504 Da). The transcript was detected by RT-PCR with antennal, but not with leg tissues. CquiOPB shared the highest amino acid identity with a product deduced from Drosophila melanogaster PBPRP-3 cDNA (58.6%), OBPs from scarab beetles (35%), and moths (28%). In addition, CquiOBP showed the hallmark of insect odorant-binding proteins, the six Cys residues.</t>
  </si>
  <si>
    <t>867-871</t>
  </si>
  <si>
    <t>60014439;60014439;60014439</t>
  </si>
  <si>
    <t>55314270400;35582237800;35569644800</t>
  </si>
  <si>
    <t>Ishida, Yuko;Cornel, Anthony J.;Leal, Walter S.</t>
  </si>
  <si>
    <t>Davis</t>
  </si>
  <si>
    <t>University of California, Davis</t>
  </si>
  <si>
    <t>Identification and cloning of a female antenna-specific odorant-binding protein in the mosquito Culex quinquefasciatus</t>
  </si>
  <si>
    <t>10.1023/A:1015253214273</t>
  </si>
  <si>
    <t>2-s2.0-0035987206</t>
  </si>
  <si>
    <t>['using matrix', 'thermochromatium tepidum', 'terminal end', 'rights reserved', 'rhodospirillum rubrum', 'rhodobacter sphaeroides', 'possible functions', 'modification appears', 'ionization time', 'harvesting complexes', 'common features', 'chromatium vinosum', 'charge distribution']</t>
  </si>
  <si>
    <t>Bacterial antenna complex | Mass spectrometry | N-terminal methylation</t>
  </si>
  <si>
    <t>Several core light-harvesting complexes from both sulfur and non-sulfur purple photosynthetic bacteria have been identified to be methylated at the N-terminal Œ±-amino group of Œ≤-polypeptides by using matrix-assisted laser desorption/ionization time-of-flight mass spectrometry and nuclear magnetic resonance. Monomethylation has been confirmed for the N-terminal alanine residues of the Œ≤-polypeptides from Rhodospirillum rubrum, Thermochromatium tepidum and Chromatium vinosum, but not for the Œ≤-polypeptide from Rhodobacter sphaeroides. The modification appears to be related with the amino acid sequence and charge distribution in the N-terminal end. Some common features and possible functions are discussed. ¬© 2002 Federation of European Biochemical Societies. Published by Elsevier Science B.V. All rights reserved.</t>
  </si>
  <si>
    <t>164-168</t>
  </si>
  <si>
    <t>60008435;60008435;60008435;60008435</t>
  </si>
  <si>
    <t>16164731000;6505903623;55628545000;7103347251</t>
  </si>
  <si>
    <t>Wang, Zheng Yu;Shimonaga, Masahiro;Kobayashi, Masayuki;Nozawa, Tsunenori</t>
  </si>
  <si>
    <t>Wang Z.Y.</t>
  </si>
  <si>
    <t>N-terminal methylation of the core light-harvesting complex in purple photosynthetic bacteria</t>
  </si>
  <si>
    <t>S0014579302027448</t>
  </si>
  <si>
    <t>10.1016/S0014-5793(02)02744-8</t>
  </si>
  <si>
    <t>2-s2.0-0037157182</t>
  </si>
  <si>
    <t>Eesti Teadusfondi</t>
  </si>
  <si>
    <t>ETF</t>
  </si>
  <si>
    <t>['two types', 'three types', 'six types', 'sexual differences', 'sensilla trichodea', 'sensilla coeloconica', 'sensilla chaetica', 'sensilla campaniformia', 'sensilla basiconica', 'rights reserved', 'possible function', 'one type', 'occur sparsely', 'nine flagellomeres', 'filiform antennae', 'considered olfactory', 'antennal sensilla', '9 mm']</t>
  </si>
  <si>
    <t>Antennae | Distribution pattern | Number | SEM | Typology</t>
  </si>
  <si>
    <t>The arrangement of antennal sensilla was studied in female and male ground beetles Bembidion properans Steph. (Coleoptera, Carabidae) using scanning electron microscopy. The filiform antennae, 1.8-1.9 mm in length, consist of the scape, pedicel and nine flagellomeres. In both sexes, three types of sensilla chaetica, two types of sensilla trichodea, six types of sensilla basiconica, one type of sensilla coeloconica and one type of sensilla campaniformia were distinguished. The possible function of the sensilla is discussed and three types of sensilla are considered olfactory, sensilla trichodea type 2 and sensilla basiconica types 1 and 2. Olfactory sensilla form dorsal and/or ventral sensillar fields on the flagellomeres and occur sparsely or not at all outside these areas. No sexual differences in the types, number and distribution of antennal sensilla were found. ¬© 2002 Elsevier Science Ltd. All rights reserved.</t>
  </si>
  <si>
    <t>429-440</t>
  </si>
  <si>
    <t>Micron</t>
  </si>
  <si>
    <t>60068854;60068854;60068880;60007971;60033219;60068854;60068856</t>
  </si>
  <si>
    <t>6602410812;6507901694;6602227559;7003302246;7006250269;7006419065;7004105800</t>
  </si>
  <si>
    <t>Merivee, Enno;Ploomi, Angela;Rahi, M√§rt;Bresciani, Jos√©;Ravn, Hans Peter;Luik, Anne;Sammelselg, V√§ino</t>
  </si>
  <si>
    <t>Estonia;Estonia;Estonia;Denmark;Denmark</t>
  </si>
  <si>
    <t>Tartu;Tartu;Tartu;Copenhagen;Copenhagen</t>
  </si>
  <si>
    <t>Zooloogia Ja Botaanika Instituut;Tartu √úlikool;Estonian University of Life Sciences;Danish Centre for Forest, Landscape and Planning;University of Copenhagen, Faculty of Life Sciences</t>
  </si>
  <si>
    <t>60068880;60068856;60068854;60033219;60007971</t>
  </si>
  <si>
    <t>Merivee E.</t>
  </si>
  <si>
    <t>Antennal sensilla of the ground beetle Bembidion properans Steph. (Coleoptera, Carabidae)</t>
  </si>
  <si>
    <t>S0968432802000033</t>
  </si>
  <si>
    <t>10.1016/S0968-4328(02)00003-3</t>
  </si>
  <si>
    <t>2-s2.0-0036013786</t>
  </si>
  <si>
    <t>['vehicular speed', 'substantial improvement', 'propose using', 'pll using', 'pll performance', 'pilot signal', 'mobile communications', 'locked loop', 'law circuit', 'frequency offset', 'fading period', 'directional antenna', 'conventional square', 'cancellation effect']</t>
  </si>
  <si>
    <t>Directional antenna | Frequency offset | Mobile communications | PLL | Square-law circuit</t>
  </si>
  <si>
    <t>In this paper, we propose using a square-law loop circuit that does not require a pilot signal in a vehicular speed response phase-locked loop (PLL) and study its performance. In the PLL performance in the fading transmission path in mobile communications, a vehicular speed response PLL improves the PLL performance by using a directional antenna to lengthen the fading period and by providing frequency offset information generated in response to the vehicular speed to the PLL. Compared with a PLL using a conventional square-law circuit, the proposed scheme effectively uses the cancellation effect of the frequency offset and the loop gain adaptation based on the vehicular speed response to obtain substantial improvement in the bit error rate. A substantial improvement is exhibited, particularly in an environment having a high f DT. ¬© 2002 Wiley Periodicals, Inc. Electron. Comm. Jpn. Pt. 3.</t>
  </si>
  <si>
    <t>22-29</t>
  </si>
  <si>
    <t>Electronics and Communications in Japan, Part III: Fundamental Electronic Science (English translation of Denshi Tsushin Gakkai Ronbunshi)</t>
  </si>
  <si>
    <t>60018352;60018352-60015540;60018352</t>
  </si>
  <si>
    <t>7801430962;56276673500;35617895400</t>
  </si>
  <si>
    <t>Kitabata, Go;Hamamura, Masanori;Tachikawa, Shin'ichi</t>
  </si>
  <si>
    <t>Nagaoka;Tokyo</t>
  </si>
  <si>
    <t>Nagaoka University of Technology;Japan Society for the Promotion of Science</t>
  </si>
  <si>
    <t>60018352;60015540</t>
  </si>
  <si>
    <t>Kitabata G.</t>
  </si>
  <si>
    <t>Vehicular speed response PLL using square-law circuits</t>
  </si>
  <si>
    <t>10.1002/ecjc.1109</t>
  </si>
  <si>
    <t>2-s2.0-0036257737</t>
  </si>
  <si>
    <t>['wireless lan', 'test measurement', 'serially fed', 'mutual coupling', 'microstrip line', 'excitation method', 'endfire direction', 'electron comm', 'design ignoring', 'constituent element', 'backward excitation']</t>
  </si>
  <si>
    <t>Backward excitation | Planar multisector antenna | Slot array antenna | Spectral domain moment method | Wireless LAN</t>
  </si>
  <si>
    <t>Attention is directed to the slot array antenna that is serially fed by a microstrip line and a method is studied for using this antenna as a constituent element of a planar multisector antenna for wireless LAN. Based on the design ignoring the mutual coupling between the slots, an excitation method for realization of a beam tilt toward the endfire direction is investigated. It is found that backward excitation is effective. The antenna is modeled by the spectral domain moment method and a design is carried out by taking into account the mutual coupling. Further, by test measurement, the validity of the modeling and the effectiveness of the proposed design method are confirmed. ¬© 2002 Wiley Periodicals, Inc. Electron Comm. Jpn. Pt. 1.</t>
  </si>
  <si>
    <t>59-68</t>
  </si>
  <si>
    <t>60014652;60014652;60084716;60084716;60014652</t>
  </si>
  <si>
    <t>56447440200;7102902741;7006339851;7404487755;7404897527</t>
  </si>
  <si>
    <t>Yamamoto, Manabu;Ishizaki, Kosuke;Muramoto, Mitsuru;Sasaki, Kanemi;Itoh, Kiyohiko</t>
  </si>
  <si>
    <t>Tokyo;Sapporo</t>
  </si>
  <si>
    <t>Hitachi Kokusai Electric Inc.;Hokkaido University</t>
  </si>
  <si>
    <t>60084716;60014652</t>
  </si>
  <si>
    <t>Slot array antenna for wireless LANs with backward excitation</t>
  </si>
  <si>
    <t>10.1002/ecja.1126</t>
  </si>
  <si>
    <t>2-s2.0-0036257806</t>
  </si>
  <si>
    <t>['transmitted among', 'transmission efficiency', 'paper assumes', 'neighboring stations', 'many proposals', 'high density', 'essential effectiveness', 'directional antennas', 'directional antenna', 'data transmissions', 'also discussed']</t>
  </si>
  <si>
    <t>Directional antenna | Optimal transmission schedule | Packet radio network | Protocol | Transmission/reception buffer</t>
  </si>
  <si>
    <t>There have been many proposals for media access control protocols in packet radio networks (PRN) in which transmission efficiency is improved by using a directional antenna. This paper assumes that the topology of the PRN and the data to be transmitted among the stations are specified, and discusses the essential effectiveness of using the directional antenna, as independent of the protocol, using the shortest time needed to complete all data transmissions as a measure. It is shown that the number of directional antennas in each station is sufficient if it is equal to the number of neighboring stations, and that the effectiveness of the directional antenna is more pronounced when the PRN has a high density. The effectiveness when the communication buffer used to store the data to be sent or received is combined with the directional antenna is also discussed. ¬© 2002 Wiley Periodicals, Inc. Electron. Comm. Jpn. Pt. 1.</t>
  </si>
  <si>
    <t>51-58</t>
  </si>
  <si>
    <t>60025555;60020739;60020739</t>
  </si>
  <si>
    <t>36936890400;6504393303;7103263135</t>
  </si>
  <si>
    <t>Minami, Takuya;Arinobu, Akihiko;Matsuno, Hiroshi</t>
  </si>
  <si>
    <t>Tokyo;Yamaguchi</t>
  </si>
  <si>
    <t>Nippon Telegraph and Telephone Corporation;Yamaguchi University</t>
  </si>
  <si>
    <t>60025555;60020739</t>
  </si>
  <si>
    <t>Minami T.</t>
  </si>
  <si>
    <t>Effect of directional antenna on packet radio network</t>
  </si>
  <si>
    <t>10.1002/ecja.1125</t>
  </si>
  <si>
    <t>2-s2.0-0036257816</t>
  </si>
  <si>
    <t>['sufficient accuracy', 'substantially degraded', 'speed fading', 'significantly degraded', 'rice factor', 'proposed vsr', 'proposed system', 'paper proposes', 'moving vehicle', 'important role', 'high degree', 'f dt', 'e b', 'conventional system', 'computer simulation', 'communications quality', 'communications performance', 'ber obtained', 'antenna weight', 'almost constant', 'adaptive antenna', 'aa ).', '10 db']</t>
  </si>
  <si>
    <t>Adaptive antenna | High-speed fading | ITS | MBS | Rice fading</t>
  </si>
  <si>
    <t>When an adaptive antenna is used on the downlink receiver side of a moving vehicle, especially in the presence of high-speed fading, the received signal becomes unsteady and the communications performance is significantly degraded because the updating of the antenna weight is not carried out accurately. In order to resolve this problem, this paper proposes a vehicular speed response adaptive antenna (VSR-AA). Its performance in a Nakagami-Rice fading environment is evaluated by computer simulation. In order to operate the vehicular speed response VCO, which plays an important role in the proposed VSR-AA, the angle of arrival of the direct wave must be known. It is shown that the direction can easily be estimated with sufficient accuracy from the maximum gain direction of the characteristic of the adaptively formed beam. By using the proposed VSR-AA, an improvement of about 10 dB in E b/N o at BER = 10 -2 can be obtained over the conventional adaptive antenna under the conditions of a Rice factor of 5.0, eight antenna elements, and f DT (product of the maximum Doppler frequency and data symbol length) = 0.05. Further, the BER is substantially degraded in the conventional system as f DT becomes larger. On the other hand, in the proposed system, the BER obtained is almost constant so that a high degree of communications quality is maintained. ¬© 2002 Wiley Periodicals, Inc. Electron. Comm. Jpn. Pt. 3.</t>
  </si>
  <si>
    <t>60018352-60015540;60018352</t>
  </si>
  <si>
    <t>56276673500;35617895400</t>
  </si>
  <si>
    <t>Hamamura, Masanori;Tachikawa, Shin'ichi</t>
  </si>
  <si>
    <t>Hamamura M.</t>
  </si>
  <si>
    <t>Vehicular speed response adaptive antenna</t>
  </si>
  <si>
    <t>10.1002/ecjc.10004</t>
  </si>
  <si>
    <t>2-s2.0-0036257851</t>
  </si>
  <si>
    <t>['two waves', 'theoretical values', 'substantially reduce', 'pt 3', 'practical use', 'performed experiments', 'hardware implementation', 'future high', 'dsps needed', 'dsp ).', 'computational load', 'basic performance', 'anechoic chamber', 'adaptive arrays', 'adaptive array']</t>
  </si>
  <si>
    <t>Adaptive array | Digital beam-forming (DBF) antenna | Multipath fading | Subband signal processing</t>
  </si>
  <si>
    <t>Adaptive arrays for spatiotemporal signal processing are expected to be effective multipath measures in future high-speed mobile communications systems. However, a problem is the tremendous computational load in a hardware implementation because the number of weights that are adaptively controlled becomes extremely large. Therefore, the key to its practical use is to reduce the computational load. In this paper, an adaptive array for processing subband signals that can substantially reduce the computational load was implemented in hardware by using a commercially available digital signal processor (DSP). First, we illustrated the scale of the hardware by the number of DSPs needed in each unit that performed the required signal processing. Next, we built a simple multipath environment of two waves in an anechoic chamber and performed experiments to demonstrate the basic performance and verified that performance nearly equal to the theoretical values was obtained. ¬© 2002 Wiley Periodicals, Inc. Electron. Comm. Jpn. Pt 3.</t>
  </si>
  <si>
    <t>19-30</t>
  </si>
  <si>
    <t>60001271;60001271;60001271;60000264;60027762;60032315</t>
  </si>
  <si>
    <t>23027669800;6603890513;7004794531;7202979162;55725340900;7102618328</t>
  </si>
  <si>
    <t>Kamiya, Yukihiro;Denno, Satoshi;Mizuguchi, Yoshihiko;Katayama, Masaaki;Ogawa, Akira;Karasawa, Yoshio</t>
  </si>
  <si>
    <t>Chofu;Nagoya;Kyoto;Nagoya</t>
  </si>
  <si>
    <t>The University of Electro-Communications;Meijo University;Advanced Telecommunications Research Institute International (ATR);Nagoya University</t>
  </si>
  <si>
    <t>60032315;60027762;60001271;60000264</t>
  </si>
  <si>
    <t>Kamiya Y.</t>
  </si>
  <si>
    <t>Development of an adaptive array based on subband signal processing</t>
  </si>
  <si>
    <t>10.1002/ecjc.1122</t>
  </si>
  <si>
    <t>2-s2.0-0036261133</t>
  </si>
  <si>
    <t>['wireless communications', 'various kinds', 'superresolution method', 'resolution method', 'real elements', 'pt 1', 'nonuniform arrays', 'nonuniform array', 'mode method', 'mobile communications', 'iqml method', 'improved processing', 'estimation problem', 'equally spaced', 'em method', 'conventional em', 'coherent wave']</t>
  </si>
  <si>
    <t>Direction of arrival estimation | EM method | MODE method | Nonuniform array | Superresolution method</t>
  </si>
  <si>
    <t>Recently, the superresolution method has attracted significant attention as a high-resolution method of estimation of the electromagnetic wave propagation environment for mobile communications as well as various kinds of wireless communications. With regard to the array shape used in the estimation problem of direction of arrival, various array configurations in addition to equally spaced arrays have been studied. Weiss and colleagues have proposed a method of realizing a virtual equally spaced array by applying the EM method and the IQML method to nonuniform arrays. In this paper, the EM-MODE method based on this algorithm is proposed for estimation of the direction of arrival of the coherent wave by a nonuniform array and for improved processing. It is shown that improvement of the estimation success rate is possible by applying the improved processing in cases where estimation by the conventional EM-MODE method is difficult. The errors in estimation of the direction of arrival when this method is applied are studied. It is shown that much better characteristics can be obtained than when real elements are equally spaced. ¬© 2002 Wiley Periodicals, Inc. Electron. Comm. Jpn. Pt 1.</t>
  </si>
  <si>
    <t>47-56</t>
  </si>
  <si>
    <t>60022313;60022313;60022313</t>
  </si>
  <si>
    <t>7201997717;57203100681;7404476613</t>
  </si>
  <si>
    <t>Nakazawa, Tatsuya;Yamada, Hiroyoshi;Yamaguchi, Yoshio</t>
  </si>
  <si>
    <t>Niigata</t>
  </si>
  <si>
    <t>Niigata University</t>
  </si>
  <si>
    <t>EM-MODE in high-resolution DOA estimation for nonuniform array</t>
  </si>
  <si>
    <t>10.1002/ecja.1117</t>
  </si>
  <si>
    <t>2-s2.0-0036261136</t>
  </si>
  <si>
    <t>['wide range', 'radiation characteristics', 'planar antenna', 'permittivity control', 'operating characteristics', 'multibeam forming', 'matching layer', 'luneberg lens', 'hole density', 'gain millimeter', 'first necessary', 'feed section', 'electric field', 'direction perpendicular', 'dielectric material', 'authors propose', '48 ghz']</t>
  </si>
  <si>
    <t>Hole density | Luneberg lens | Millimeter waves | Multi-function | Planar antenna</t>
  </si>
  <si>
    <t>The Luneberg lens enables easy beam scanning and has the possibility of multibeam forming. In order to apply these characteristics to a planar antenna, it is first necessary to discuss a method of fabrication for a thin-plate Luneberg lens. On the other hand, there is a method of controlling permittivity whereby many holes having diameters sufficiently smaller than the wavelength are created in the dielectric material. Permittivity control by the hole density has been used as a method of adjusting the permittivity over a wide range in order to realize a matching layer for the lens, by creating many holes in the direction perpendicular to the incident electric field or close to this direction. In contrast, the authors propose a method for adjusting the permittivity over a wide range by creating multiple holes parallel to the electric field. By means of the hole density method, a Luneberg lens is fabricated. The operating characteristics are determined at 10 and 48 GHz. It is confirmed that the structure works well as a Luneberg lens at both frequencies. Further, as an example of the applications of the plate Luneberg lens, a parallel plate slot array antenna is fabricated and its radiation characteristics are measured. It is found that the Luneberg lens can be applied as the feed section of a high-gain millimeter-wave planar antenna with a beam scanning capability. ¬© 2002 Wiley Periodicals, Inc. Electron. Comm. Jpn. Pt. 1.</t>
  </si>
  <si>
    <t>60011107;60011107</t>
  </si>
  <si>
    <t>55495532300;36928799000</t>
  </si>
  <si>
    <t>Sato, Kenichi;Ujiie, Hiroshi</t>
  </si>
  <si>
    <t>Tohoku Institute of Technology</t>
  </si>
  <si>
    <t>Sato K.</t>
  </si>
  <si>
    <t>A plate Luneberg lens with the permittivity distribution controlled by hole density</t>
  </si>
  <si>
    <t>10.1002/ecja.1120</t>
  </si>
  <si>
    <t>2-s2.0-0036261145</t>
  </si>
  <si>
    <t>['radiation efficiency', 'pt 1', 'main cause', 'loss power', 'impedance mismatch', 'human body', 'human abdomen', 'experimentally confirmed', 'efficiency degradation', 'available power', 'antenna near', 'antenna length', 'analytically derived', '20 db', '10 db']</t>
  </si>
  <si>
    <t>Available power | Human body effect | Impedance mismatch | Normal mode helical antenna | Radiation efficiency</t>
  </si>
  <si>
    <t>In this paper, a new radiation efficiency based on the available power is defined with regard to a normal mode helical antenna at 150 MHz placed close to the human abdomen, so that the power loss caused by impedance mismatch and by the resistance of the antenna itself can be taken into consideration in the treatment. In this way, the variation of the effective radiation efficiency of the antenna in a practical situation caused by the antenna length and the distance to the human body is analytically derived. Further, by deriving the loss power in each section, the factors causing degradation of the radiation efficiency are analyzed and the mechanisms for efficiency degradation are clarified. Based on the results, the possibility of improved radiation efficiency of the antenna near the human body is discussed. It is shown that the radiation efficiency of the antenna near the body is less than -20 dB, that its main cause is impedance mismatch, and that improvement of the radiation efficiency by more than 10 dB is possible by always maintaining conjugate match near the human body. These findings are experimentally confirmed. ¬© 2002 Wiley Periodicals, Inc. Electron. Comm. Jpn. Pt 1.</t>
  </si>
  <si>
    <t>23-33</t>
  </si>
  <si>
    <t>60107350;60107350;60002787</t>
  </si>
  <si>
    <t>7404212156;35428447400;55445582500</t>
  </si>
  <si>
    <t>Ogawa, Koichi;Koyanagi, Yoshio;Ito, Koichi</t>
  </si>
  <si>
    <t>Kadoma;Chiba</t>
  </si>
  <si>
    <t>Panasonic Corporation;Chiba University</t>
  </si>
  <si>
    <t>60107350;60002787</t>
  </si>
  <si>
    <t>Ogawa K.</t>
  </si>
  <si>
    <t>An analysis of the effective radiation efficiency of the normal mode helical antenna close to the human abdomen at 150 MHz and consideration of efficiency improvement</t>
  </si>
  <si>
    <t>10.1002/ecja.1115</t>
  </si>
  <si>
    <t>2-s2.0-0036264318</t>
  </si>
  <si>
    <t>['widely employed', 'verified experimentally', 'type antennas', 'two kinds', 'tie antennas', 'tie antenna', 'separates electrically', 'pt 1', 'metal cavity', 'loaded bow', 'isolated antennas', 'investigated theoretically', 'ferrite absorber', 'attached resistor']</t>
  </si>
  <si>
    <t>Cavity-attached bow-tie antenna | Connected type | Ferrite absorber | Isolated type | Subsurface pulse radar</t>
  </si>
  <si>
    <t>The characteristics of metal cavity-attached resistor-loaded bow-tie antennas, which are widely employed as antennas for subsurface detection radars using broadband pulses, are investigated theoretically and experimentally in this paper. Two kinds of antennas are considered: isolated antennas having a structure which separates electrically the bow-tie antenna and the metal cavity, and connected-type antennas which connect the bow-tie antenna and the metal cavity via a resistor. The inner cavity surfaces of both types are coated with ferrite. In this paper, the characteristics of both types of antennas are discussed from the point of view of the effects of the ferrite absorber on the above-ground and subsurface underground radiation power, the coupling between the transmitter and the receiver, and the effects on the transient reception characteristics. The reasonableness of the analysis of the ferrite absorber is verified experimentally. ¬© 2002 Wiley Periodicals, Inc. Electron. Comm. Jpn. Pt 1.</t>
  </si>
  <si>
    <t>66-73</t>
  </si>
  <si>
    <t>60004853-105321892;60004853;60004853-105321892</t>
  </si>
  <si>
    <t>36240761800;7201851714;36664573400</t>
  </si>
  <si>
    <t>Nishioka, Yasuhiro;Uno, Toru;Iguchi, Takehito</t>
  </si>
  <si>
    <t>Fuchu;</t>
  </si>
  <si>
    <t>Tokyo University of Agriculture and Technology;Mitsubishi Denki (Ltd.</t>
  </si>
  <si>
    <t>60004853;105321892</t>
  </si>
  <si>
    <t>Nishioka Y.</t>
  </si>
  <si>
    <t>Characteristics of cavity-isolated and cavity-connected bow-tie antennas for subsurface pulse radar</t>
  </si>
  <si>
    <t>10.1002/ecja.1119</t>
  </si>
  <si>
    <t>2-s2.0-0036264732</t>
  </si>
  <si>
    <t>['two sub', 'stable across', 'results showed', 'radiation patterns', 'lower mode', 'gsm band', 'dcs bands', 'dcs band', 'compact structure', '962 mhz', '89 mhz', '1885 mhz', '10 mm']</t>
  </si>
  <si>
    <t>A novel monopole consisting of two sub-patches and wrapped into a compact structure with a height of 10 mm was described. The 10 dB impedance bandwidth of the lower mode is 89 MHz (873-962 MHz) and covers the GSM band, while the bandwidth of the upper mode reaches 181 MHz (1704-1885 MHz) and covers the DCS band. Results showed that the radiation patterns were stable across the GSM and DCS bands.</t>
  </si>
  <si>
    <t>499-500</t>
  </si>
  <si>
    <t>7403648871;7402085798;35460663000</t>
  </si>
  <si>
    <t>Chang, F. S.;Yeh, S. H.;Wong, K. L.</t>
  </si>
  <si>
    <t>Planar monopole in wrapped structure for low-profile GSM/DCS mobile phone antenna</t>
  </si>
  <si>
    <t>10.1049/el:20020350</t>
  </si>
  <si>
    <t>2-s2.0-0037161685</t>
  </si>
  <si>
    <t>['radiation patterns', 'offset position', 'measured bandwidth', 'feed line', 'experimental results', 'approximately 76']</t>
  </si>
  <si>
    <t>A U-slot coupled patch antenna with T-shaped microstrip feedline is studied. The characteristics of the proposed antenna depend highly on the length (ld) of the horizontal as well as the offset position (offset) of the feed line. The measured bandwidth was approximately 76.8% for the VSWR ‚â§ 2.0. Experimental results for the radiation patterns with relatively good characteristics are presented.</t>
  </si>
  <si>
    <t>495-496</t>
  </si>
  <si>
    <t>Jang, Y. W.</t>
  </si>
  <si>
    <t>Broadband T-shaped microstrip-fed U-slot coupled patch antenna</t>
  </si>
  <si>
    <t>10.1049/el:20020364</t>
  </si>
  <si>
    <t>2-s2.0-0037161715</t>
  </si>
  <si>
    <t>['rotating antenna', 'results showed', 'radiated field', 'linear polarization', 'conical horn', 'coaxial beam', 'circular polarization', 'boresight peak', 'boresight null', 'aperture field']</t>
  </si>
  <si>
    <t>The analysis, design and measurement of the coaxial beam-rotating antenna (COBRA) lens was discussed. A simple lens concept that transforms the aperture field of a conical horn antenna driven by an azimuthally symmetric mode was presented. Results showed that with proper lens geometry the radiated field of the conical horn will exhibit a boresight null, a boresight peak with linear polarization, or a boresight peak with circular polarization.</t>
  </si>
  <si>
    <t>496-498</t>
  </si>
  <si>
    <t>Courtney, C. C.</t>
  </si>
  <si>
    <t>Voss Scientific</t>
  </si>
  <si>
    <t>Courtney C.</t>
  </si>
  <si>
    <t>Design and numerical simulation of coaxial beam-rotating antenna lens</t>
  </si>
  <si>
    <t>10.1049/el:20020366</t>
  </si>
  <si>
    <t>2-s2.0-0037161765</t>
  </si>
  <si>
    <t>['yield depends', 'theory since', 'rate contains', 'quantitative application', 'purple bacteria', 'overall solvent', 'medium characterized', 'interchromophore distance', 'important tool', 'factor n', 'exciton delocalization', 'estimate distances', 'correct value', 'correct distances', 'clearly important', 'certain expression', 'biological research', 'antenna complexes', '25 %).']</t>
  </si>
  <si>
    <t>The rate or yield of resonance electronic excitation transfer is an important tool of biological research, used to estimate distances between chromophores. Besides the interchromophore distance, this rate or yield depends on several other parameters that are clearly important for determining the correct distances. In particular, in a medium characterized by a refractive index n, the expression for the rate contains a factor n-4. We argue here that the correct value for n is that of the donor-acceptor intervening medium, not that of the overall solvent, as has been argued by some. The choice is clearly important to any quantitative application of the theory since the index of typical relevant materials ranges from 1.3 to 1.6. Incidental to our analysis, a certain expression that connects dipole strengths with radiative lifetimes requires correction. This leads to revisions of estimates of the amounts of exciton delocalization in antenna complexes from purple bacteria (downward by 25%). In our analysis we distinguish three physically distinct ways in which refractive index affects the rate and suggest how they should be handled.</t>
  </si>
  <si>
    <t>5289-5293</t>
  </si>
  <si>
    <t>60027165;60008734</t>
  </si>
  <si>
    <t>7202010339;7007181446</t>
  </si>
  <si>
    <t>Knox, Robert S.;Van Amerongen, Herbert</t>
  </si>
  <si>
    <t>United States;Netherlands</t>
  </si>
  <si>
    <t>Rochester;Amsterdam</t>
  </si>
  <si>
    <t>University of Rochester;Vrije Universiteit Amsterdam</t>
  </si>
  <si>
    <t>Knox R.</t>
  </si>
  <si>
    <t>Refractive index dependence of the F√∂rster resonance excitation transfer rate</t>
  </si>
  <si>
    <t>10.1021/jp013927+</t>
  </si>
  <si>
    <t>2-s2.0-0037162160</t>
  </si>
  <si>
    <t>['phased arrays', 'overlapping elements', 'element shape', 'direct consequence']</t>
  </si>
  <si>
    <t>Most techniques for suppressing grating lobes in phased arrays while relaxing the interelement spacing requirement involve redistributing array elements in sparse aperiodic patterns, or varying the transmit-receive beam patterns. An alternative is presented which uses oversized array elements to eliminate grating lobes as a direct consequence of the element shape. It is shown that by using carefully shaped, overlapping elements, maximum scan angle can be exchanged for a reduced interelement spacing requirement. ¬© 2002 Acoustical Society of America.</t>
  </si>
  <si>
    <t>2040-2048</t>
  </si>
  <si>
    <t>5 I</t>
  </si>
  <si>
    <t>Journal of the Acoustical Society of America</t>
  </si>
  <si>
    <t>60022195;60022195</t>
  </si>
  <si>
    <t>7003577854;7003522901</t>
  </si>
  <si>
    <t>Pompei, F. Joseph;Wooh, Shi Chang</t>
  </si>
  <si>
    <t>Pompei F.</t>
  </si>
  <si>
    <t>Phased array element shapes for suppressing grating lobes</t>
  </si>
  <si>
    <t>10.1121/1.1460924</t>
  </si>
  <si>
    <t>2-s2.0-0036096503</t>
  </si>
  <si>
    <t>['year period', 'vas ),', 'undergone implantation', 'two arrays', 'term follow', 'stimulation mode', 'significantly affected', 'previous reports', 'physiologic midline', 'percutaneous electrodes', 'patients preferred', 'patients maintained', 'patients implanted', 'paresthesia overlap', 'paper reports', 'overall satisfaction', 'optimizing long', 'low back', 'initial reports', 'implant status', 'guarded tripolar', 'five percent', 'extremity pain', 'explantation rates', 'dual electrodes', 'data supports', 'crps )).', 'commonly positioned', 'chronic axial', 'cathode configuration', 'average evaluation', 'antenna coupling', 'adjacent contact', '9 ),', '85 arrays', '63 %).', '48 months', '47 %)', '30 months', '2 ).']</t>
  </si>
  <si>
    <t>Dorsal column stimulation | Dual electrode stimulation | Electrical stimulation | Neuromodulation | Paresthesia coverage | Spinal cord stimulation</t>
  </si>
  <si>
    <t>This paper reports on 80 patients using dual electrode spinal cord stimulation (SCS) over a four-year period. Implant status, stimulation mode, anode-cathode configuration (array), cathode position, paresthesia overlap, explantation rates, complications, Visual Analog Scores (VAS), and overall satisfaction were examined in patients implanted with dual 8 contact, staggered, percutaneous electrodes. All patients had undergone implantation for chronic axial and extremity pain (e.g., Failed Back Surgery Syndrome (FBSS), Complex Regional Pain Syndrome (CRPS)). Outcomes were evaluated in view of our previous reports in this same group at 24 and 30 months (1,2). Data was collected by a disinterested third party. At 48 months, 18 of the original 80 patients were lost to follow-up. Of the 62 patients contacted, 33 remained implanted and 29 (47%) had been explanted. After an average evaluation of 85 arrays (PainDoc, Advanced Neuromodulation Systems, Plano, Texas), 88% of patients reported using one or two "best" arrays (bipolar or guarded tripolar) to maintain favorable paresthesia overlap (89%), VAS reduction (8.1 to 4.9), and overall patient satisfaction (63%). These arrays were most commonly positioned about the physiologic midline of the C3-4 vertebral segments for upper extremity pain, and the T9-10 vertebral segments for low back and lower extremity pain. In contrast to our initial reports where essentially all patients preferred more than two arrays to maintain "best" paresthesia overlap and outcome, only 12% of these same patients maintained this trend in this long-term follow-up study. The arrays most commonly selected long-term as the "best" ones (88% of all electrodes) were narrow (adjacent contact) bipoles and guarded cathode tripoles (&lt;8 contacts). Thirty-five percent of patients with thoracic implants achieved paresthesia in the low back at 48 months. Explantation rates and overall patient satisfaction were significantly affected by painful radio frequency (RF) antenna coupling. This data supports the efficacy of dual electrodes in optimizing long-term SCS paresthesia overlap and complex pain outcomes.</t>
  </si>
  <si>
    <t>79-88</t>
  </si>
  <si>
    <t>Neuromodulation</t>
  </si>
  <si>
    <t>100343744;100343744;100343744</t>
  </si>
  <si>
    <t>6701419626;56697164800;6507549514</t>
  </si>
  <si>
    <t>Al√≥, Kenneth M.;Redko, Vladimir;Charnov, Jeffery</t>
  </si>
  <si>
    <t>Pain and Health Management Center</t>
  </si>
  <si>
    <t>Al√≥ K.</t>
  </si>
  <si>
    <t>Four year follow-up of dual electrode spinal cord stimulation for chronic pain</t>
  </si>
  <si>
    <t>10.1046/j.1525-1403.2002.02017.x</t>
  </si>
  <si>
    <t>2-s2.0-0036098142</t>
  </si>
  <si>
    <t>14384/00/NL/DC</t>
  </si>
  <si>
    <t>['usual geometry', 'tangent point', 'spherical symmetry', 'spaceborne receiver', 'spaceborne case', 'signals occulted', 'signal level', 'refractivity structure', 'receiver placed', 'phase delay', 'north atlantic', 'noise ratio', 'making measurements', 'leo system', 'leo case', 'findings include', 'estimated sensitivity', 'error sources', 'dynamic range', 'antennae compared', 'also compared', 'airborne system', 'airborne rather', '5 km', '450 km', '25 satellites', '11 km']</t>
  </si>
  <si>
    <t>The usual geometry for radio occultation sounding using global navigation satellite system (GNSS) signals has the receiver placed on a low earth orbit (LEO) satellite. We investigate a new geometric approach, assuming an airborne rather than a spaceborne receiver. Information on the refractivity structure and hence the pressure, temperature, and humidity can be retrieved from accurate airborne measurements of amplitude and phase delay of the signals occulted by the troposphere. We present some advantages and disadvantages for the concept of making measurements from commercial aircraft equipped with proper GNSS receivers and antennae compared to the spaceborne case. We simulated realistic airborne occultation observations and assessed the characteristics of their geometry and sampling. We also compared the dynamic range of the signal with the magnitude of error sources that affect the measurements. Findings include that an airborne system has the potential to provide more profiles per unit area below 10 km height than a constellation of up to 25 satellites over the North Atlantic (though with inferior global coverage), and that the signal to noise ratio (SNR) should be better below 5 km than in the LEO case. Though the receiver velocity error is larger than for the LEO system, it is still small enough relative to the signal level to retrieve useful information. The estimated sensitivity of the technique is better than 0.1% refractivity at 3 km altitude increasing to 0.5% refractivity at 11 km. Because of the large horizontal drift of the tangent point of up to 450 km, the assumption of spherical symmetry in the existence of significant 3D variations in structure is expected to be a major error source, in addition to the airplane velocity uncertainty. ¬© 2002 Published by Elsevier Science Ltd.</t>
  </si>
  <si>
    <t>291-299</t>
  </si>
  <si>
    <t>Physics and Chemistry of the Earth</t>
  </si>
  <si>
    <t>100318326;100318326-60028629;60022457;60022457;60022457</t>
  </si>
  <si>
    <t>8393375900;7103007259;6701820543;6602799739;15748598100</t>
  </si>
  <si>
    <t>Lesne, O.;Haase, J.;Kirchengast, G.;Ramsauer, J.;Poetzi, W.</t>
  </si>
  <si>
    <t>United States;Austria;France</t>
  </si>
  <si>
    <t>West Lafayette;Graz;Sophia Antipolis</t>
  </si>
  <si>
    <t>College of Science;Universitat Graz;ACRI-ST</t>
  </si>
  <si>
    <t>60028629;60022457;100318326</t>
  </si>
  <si>
    <t>Lesne O.</t>
  </si>
  <si>
    <t>Sensitivity analysis for airborne sounding of the troposphere by GNSS radio occultation</t>
  </si>
  <si>
    <t>S1474706502000037</t>
  </si>
  <si>
    <t>10.1016/S1474-7065(02)00003-7</t>
  </si>
  <si>
    <t>2-s2.0-0036099136</t>
  </si>
  <si>
    <t>['winter periods', 'west region', 'term trends', 'southern parts', 'scandinavia show', 'rights reserved', 'radome used', 'radome changes', 'present results', 'northern regions', 'microwave radiometry', 'ipwv differences', 'ipwv content', 'interval 0', 'independent techniques', 'general increase', 'estimated trends', '2 mm', '1 mm']</t>
  </si>
  <si>
    <t>We present results on long-term trends of integrated precipitable water vapor (IPWV) over the Scandinavian region based on data from the Swedish permanent Global Positioning System (GPS) network, obtained during the period August 1993 to the end of 2000. We assess the magnitude of the effects on the estimated IPWV caused by antenna radome changes by comparisons with other independent techniques, such as microwave radiometry and radiosondes. The agreement between the techniques is at 1 mm level for the IPWV content and at 0.1 mm/yr for the estimated linear trend. Using the IPWV differences between the techniques, we assess the effects of radome changes to be in the interval 0-1.8 mm depending on the type of radome used. The estimated trends of IPWV over Scandinavia show a general increase of 0.1-0.2 mm/yr, and are more pronounced in the south-west region. We also estimate trends based on summer and winter periods. We find them to be larger for the winter periods compared to the summer in the southern parts and the opposite in the northern regions of Scandinavia. ¬© 2002 Elsevier Science Ltd. All rights reserved.</t>
  </si>
  <si>
    <t>60007328;60007328;60007328;60007328;60007328</t>
  </si>
  <si>
    <t>6602102189;7202425409;7003803486;6602284990;7004647945</t>
  </si>
  <si>
    <t>Gradinarsky, L. P.;Johansson, J. M.;Bouma, H. R.;Scherneck, H. G.;Elgered, G.</t>
  </si>
  <si>
    <t>Onsala</t>
  </si>
  <si>
    <t>Onsala Space Observatory</t>
  </si>
  <si>
    <t>Gradinarsky L.</t>
  </si>
  <si>
    <t>Climate monitoring using GPS</t>
  </si>
  <si>
    <t>S1474706502000098</t>
  </si>
  <si>
    <t>10.1016/S1474-7065(02)00009-8</t>
  </si>
  <si>
    <t>2-s2.0-0036111854</t>
  </si>
  <si>
    <t>['two semiochemicals', 'total lack', 'thus suggesting', 'synergistic effects', 'suppressed responses', 'significant increase', 'sex pheromone', 'sensory physiology', 'sensilla placodea', 'scarab beetles', 'rise time', 'remarkable ability', 'reflected mainly', 'r )-', 'potentials generated', 'popillia japonica', 'osaka beetle', 'oriental beetle', 'one tuned', 'olfactory system', 'neural activity', 'mutual inhibition', 'male antennae', 'japonica exhibited', 'japanese beetle', 'exomala orientalis', 'common feature', 'behavioral antagonist', 'anomala osakana', ')- japonilure']</t>
  </si>
  <si>
    <t>Anomala osakana | Exomala orientalis | Peripheral coding of semiochemicals | Popillia japonica | Scarabaeidae | Single sensillum recordings</t>
  </si>
  <si>
    <t>Male antennae of the Japanese beetle, Popillia japonica, possess olfactory receptor neurons (ORNS) cocompartmentalized in the same sensilla placodea, one tuned to the sex pheromone, (R)-japonilure, and the other to the detection of a behavioral antagonist, (S)-japonilure. In-depth electrophysiological experiments revealed mutual inhibitory and synergistic effects in ORNs stimulated simultaneously with the two semiochemicals. The olfactory system of P. japonica exhibited a remarkable ability to discriminate completely coincident strands of pheromone and behavioral antagonist from strands of the two semiochemicals temporally isolated (by 1.5-3 msec). The mutual inhibition was reflected mainly by the delay of onset or total lack of spikes and by the significant increase in the rise time of potentials generated by blends of (R)- and (S)-japonilure. In contrast, synergist ORNs showed no neural activity (spikes) when stimulated with either the sex pheromone or the behavioral antagonist, but showed clear responses to blends of the two semiochemicals. Evidence for mixture-suppressed responses was observed not only in the Japanese beetle, but also in the Osaka beetle, Anomala osakana, and the Oriental beetle, Exomala orientalis, thus suggesting that it is a common feature in the sensory physiology of scarab beetles.</t>
  </si>
  <si>
    <t>1075-1089</t>
  </si>
  <si>
    <t>113087962;113087962-60014439</t>
  </si>
  <si>
    <t>7101714263;35569644800</t>
  </si>
  <si>
    <t>Nikonov, Alexander A.;Leal, Walter S.</t>
  </si>
  <si>
    <t>Davis;Ibaraki</t>
  </si>
  <si>
    <t>University of California, Davis;National Institute of Sericultural and Enotomological Science</t>
  </si>
  <si>
    <t>60014439;113087962</t>
  </si>
  <si>
    <t>Nikonov A.</t>
  </si>
  <si>
    <t>Peripheral coding of sex pheromone and a behavioral antagonist in the Japanese beetle, Popillia japonica</t>
  </si>
  <si>
    <t>10.1023/A:1015274104626</t>
  </si>
  <si>
    <t>2-s2.0-0036094192</t>
  </si>
  <si>
    <t>['schistocerca gregaria', 'pentanoic acid', 'old females', 'mating behavior', 'mass spectrometry', 'kellog glands', 'gas chromatography', 'female locust', 'electroantennographic detector', 'electroantennographic detection', 'electroantennogram response', 'dichloromethane extract', 'detectable amounts', 'desert locust', 'analysis revealed', 'adult male', 'adult females']</t>
  </si>
  <si>
    <t>Acrididae | Comstock-Kellog gland | Decanoic acid | Heptanoic acid | Hexanoic acid | Mating behavior | Nonanoic acid | Octanoic acid | Pentanoic acid | Pheromone | Schistocerca gregaria</t>
  </si>
  <si>
    <t>The Comstock-Kellog glands in adult females of certain acridid species, including the desert locust, Schistocerca gregaria have been implicated as a source of volatiles that play a role in mating behavior. A dichloromethane extract of the glands was analyzed for metabolites by gas chromatography, coupled gas chromatography-electroantennographic detection, and mass spectrometry. Coupled gas chromatography-electroantennographic detector (GC-EAD) analysis revealed a component that elicited an electroantennogram response from the antenna of adult male S. gregaria. The compound was identified by GC-MS as pentanoic acid. The levels of the compound in the gland extract varied with age of female locust; it was present in detectable amounts only in 14- to 16-day-old females. In bioassays, pentanoic acid significantly stimulated pre-mating behavior in male desert locust. These results are discussed in relation to the biology of the locust.</t>
  </si>
  <si>
    <t>1065-1074</t>
  </si>
  <si>
    <t>60051492;60051492</t>
  </si>
  <si>
    <t>6602710622;6602815334</t>
  </si>
  <si>
    <t>Njagi, Peter G.N.;Torto, B.</t>
  </si>
  <si>
    <t>Kenya</t>
  </si>
  <si>
    <t>Nairobi</t>
  </si>
  <si>
    <t>International Centre of Insect Physiology and Ecology Nairobi</t>
  </si>
  <si>
    <t>Njagi P.</t>
  </si>
  <si>
    <t>Evidence for a compound in Comstock-Kellog glands modulating premating behavior in male desert locust, Schistocerca gregaria</t>
  </si>
  <si>
    <t>10.1023/A:1015222120556</t>
  </si>
  <si>
    <t>2-s2.0-0036096855</t>
  </si>
  <si>
    <t>['waterbuck profiles', 'waterbuck odor', 'unsaturated aldehydes', 'tsetse flies', 'trace amounts', 'three bovids', 'syncerus caffer', 'specific eag', 'specific difference', 'somewhat different', 'richer profile', 'previous study', 'present study', 'phenolic components', 'octadecyl bonded', 'nonpreferred host', 'morsitans antennae', 'kobus defassa', 'indicating species', 'host odors', 'gas chromatography', 'fewer aldehydes', 'feeding responses', 'ead responses', 'ead profiles', 'comprising medium', 'chromatographic comparisons', 'certain waterbuck', 'buffalo emitting', 'bos indicus', 'authentic samples', 'allomonal barriers', 'active compounds', 'active components', 'active aldehydes', 'activated charcoal']</t>
  </si>
  <si>
    <t>Allomonal barrier | Attractants | Buffalo | G. pallidipes | Glossina morsitans morsitans | Host preferences | Ox | Repellents | Tsetse | Waterbuck</t>
  </si>
  <si>
    <t>A previous study on the feeding responses of tsetse flies, Glossina morsitans morsitans, implicated the existence of allomonal barriers, both volatile and nonvolatile, on the nonpreferred host, waterbuck, Kobus defassa. In the present study, electroantennogram-active compounds in odors from waterbuck were compared with those of two preferred hosts of tsetse flies, buffalo, Syncerus caffer, and ox, Bos indicus. Odors from the three bovids were trapped on activated charcoal and/or reverse-phase (octadecyl bonded) silica and analyzed with a gas chromatography- linked electroantennographic detector (GC-EAD) and, where possible, identified by using gas chromatography-linked mass spectrometry (GC-MS) and chromatographic comparisons with authentic samples. The GC-EAD profiles (with G. m. morsitans antennae) of the odors of the two preferred hosts were comparable, comprising medium-chain, saturated or unsaturated aldehydes and phenols, with buffalo emitting a few more EAG-active aldehydes. Waterbuck odor gave a richer profile, consisting of fewer aldehydes but more phenolic components and a series of 2-ketones (C8-C13) and Œ¥-octalactone. This bovid also emits moderate amounts of C5-C9 straightchain fatty acids, some of which were detected in buffalo and ox only in trace amounts. However, these did not elicit significant GC-EAD responses. Waterbuck profiles from the antennae of G. pallidipes showed broad similarity to those from G. m. morsitans, although the composition of aldehydes and ketones was somewhat different, indicating species-specific difference in the detection of host odors. Certain waterbuck-specific EAG-active components, particularly the 2-ketones and lactone, constitute a candidate allomonal blend in waterbuck odor.</t>
  </si>
  <si>
    <t>969-981</t>
  </si>
  <si>
    <t>60051492;60051492;60051492;60048717;60048717</t>
  </si>
  <si>
    <t>6507657403;7003503180;6602710622;6602882245;6701422534</t>
  </si>
  <si>
    <t>Gikonyo, Nicholas K.;Hassanali, Ahmed;Njagi, Peter G.N.;Gitu, Peter M.;Midiwo, Jacob O.</t>
  </si>
  <si>
    <t>Kenya;Kenya</t>
  </si>
  <si>
    <t>Nairobi;Nairobi</t>
  </si>
  <si>
    <t>International Centre of Insect Physiology and Ecology Nairobi;University of Nairobi</t>
  </si>
  <si>
    <t>60051492;60048717</t>
  </si>
  <si>
    <t>Gikonyo N.</t>
  </si>
  <si>
    <t>Odor composition of preferred (buffalo and ox) and nonpreferred (waterbuck) hosts of some savanna tsetse flies</t>
  </si>
  <si>
    <t>10.1023/A:1015205716921</t>
  </si>
  <si>
    <t>2-s2.0-0036098430</t>
  </si>
  <si>
    <t>['two pieces', 'properly adjusting', 'photonics true', 'lasing wavelength', 'demonstrated experimentally', 'delay system', 'delay element', 'chirped grating', 'based true', 'based time']</t>
  </si>
  <si>
    <t>Fiber laser | Fiber optics | Phased-array antenna | Sagnac interferemetric filter | True-time-delay</t>
  </si>
  <si>
    <t>A photonics true-time-delay system for phased array beamforming using a chirped grating-based time-delay element and a novel multiwavelength erbium-doped fiber ring laser source employing a Sagnac filtering mirror is proposed. The Sagnac filtering mirror consists of a polarization maintaining directional coupler and two pieces of polarization maintaining fibers. The lasing wavelength and number are determined by properly adjusting the polarization controller within the unidirectional ring cavity and are very stable. A chirped-grating-based true-time-delay system using the proposed laser source is constructed and demonstrated experimentally.</t>
  </si>
  <si>
    <t>891-897</t>
  </si>
  <si>
    <t>60005510;60005510;60005510;60005510</t>
  </si>
  <si>
    <t>8115154200;7202914627;55742051100;35586113900</t>
  </si>
  <si>
    <t>Yang, Jianliang;Zhou, Kejiang;Liu, Yunqi;Tjin, Swee Chuan</t>
  </si>
  <si>
    <t>Photonics true-time-delay unit for phased-array antenna using multiwavelength fiber laser based on a Sagnac interferemetric filter</t>
  </si>
  <si>
    <t>10.1023/A:1015799218085</t>
  </si>
  <si>
    <t>2-s2.0-0012811685</t>
  </si>
  <si>
    <t>['vivo induced', 'strongly suggesting', 'signalling molecule', 'signal transduction', 'rhodonius prolixus', 'require nadph', 'possible role', 'nucleotide sequencing', 'molecular cloning', 'manduca sexta', 'malpighian tubule', 'low level', 'insect immunity', 'induced strongly', 'gene expression', 'fat body', 'drosophila melanogaster', 'different tissues', 'constitutively expressed', 'cecropin b', 'bmnos gene', 'antibacterial peptide', 'adult antenna']</t>
  </si>
  <si>
    <t>Bombyx mori | cDNA cloning | Gene expression | Insect immunity | Nitric oxide synthase</t>
  </si>
  <si>
    <t>Molecular cloning and nucleotide sequencing of cDNA encoding Bombyx mori nitric oxide synthase (BmNOS) was conducted to analyse its possible role in insect immunity. The amino acid sequence deduced from the BmNOS cDNA showed 84%, 54% and 53% identity with those of NOSs from Manduca sexta, Drosophila melanogaster and Rhodonius prolixus. Recombinant BmNOS produced in insect cells using baculovirus was found to require NADPH, Ca2+, calmodulin and tetrahydrobiopterin (BH4) for its activity. The BmNOS gene was constitutively expressed at a low level in the larval fat body, haemocyte, Malpighian tubule and midgut, and adult antenna, and induced strongly in the fat body by lipopolysaccharide (LPS), suggesting that the BmNOS gene plays different physiological roles in different tissues. Injection of NO donors that produce NO in vivo induced the gene expression of an antibacterial peptide, cecropin B, strongly suggesting that NO produced by BmNOS following LPS stimulation is involved in signal transduction as a signalling molecule for immune gene expression.</t>
  </si>
  <si>
    <t>257-265</t>
  </si>
  <si>
    <t>60031513;60031513-60030319;60031513-60014256</t>
  </si>
  <si>
    <t>7401601910;15039658200;57214923700</t>
  </si>
  <si>
    <t>Imamura, M.;Yang, J.;Yamakawa, M.</t>
  </si>
  <si>
    <t>Japan;Canada;Japan</t>
  </si>
  <si>
    <t>Tsukuba;Toronto;Tsukuba</t>
  </si>
  <si>
    <t>Institute of Agrobiological Sciences, NARO;Hospital for Sick Children University of Toronto;University of Tsukuba</t>
  </si>
  <si>
    <t>60031513;60030319;60014256</t>
  </si>
  <si>
    <t>Imamura M.</t>
  </si>
  <si>
    <t>cDNA cloning, characterization and gene expression of nitric oxide synthase from the silkworm, Bombyx mori</t>
  </si>
  <si>
    <t>10.1046/j.1365-2583.2002.00333.x</t>
  </si>
  <si>
    <t>2-s2.0-0035999909</t>
  </si>
  <si>
    <t>['whereas cyp4l4', 'well known', 'two genes', 'time ago', 'strongly expressed', 'sensory unit', 'sensilla trichodea', 'recently demonstrated', 'putative function', 'pheromone degradation', 'pcr strategy', 'one type', 'insecticide resistance', 'cyp4s4 expression', 'corresponding enzymes', 'also found']</t>
  </si>
  <si>
    <t>Cytochrome P450 | Mamestra brassicae | Odourant-degrading enzymes | Olfaction</t>
  </si>
  <si>
    <t>The involvement of cytochrome P450 enzymes in olfaction was demonstrated in vertebrates some time ago. In insects these enzymes are well known for their role in insecticide resistance, but the involvement of P450 in pheromone degradation was only recently demonstrated. Using a PCR strategy, we have isolated two cDNAs from the antennae of the cabbage armyworm Mamestra brassicae - CYP4L4 and CYP4S4 - which encode microsomal P450s. CYP4S4 expression is restricted to the antennae, whereas CYP4L4 is also found in the proboscis and legs. Moreover, the two genes are strongly expressed in one type of sensory unit of the antennae - the sensilla trichodea - which are tuned to the detection of odourants. The putative function of the corresponding enzymes is discussed with regard to their respective expression patterns.</t>
  </si>
  <si>
    <t>273-281</t>
  </si>
  <si>
    <t>60123163-60001422-60003274;60123163;60123163;60123163</t>
  </si>
  <si>
    <t>56091423900;6601961667;7202825385;6603379544</t>
  </si>
  <si>
    <t>Ma√Øb√®che-Coisne, M.;Jacquin-Joly, E.;Fran√ßois, M. C.;Nagnan-Le Meillour, P.</t>
  </si>
  <si>
    <t>Paris;Versailles;Paris</t>
  </si>
  <si>
    <t>INRAE;Centre de recherche √éle-de-France-Versailles - Grignon;Sorbonne Universite</t>
  </si>
  <si>
    <t>60123163;60003274;60001422</t>
  </si>
  <si>
    <t>Ma√Øb√®che-Coisne M.</t>
  </si>
  <si>
    <t>cDNA cloning of biotransformation enzymes belonging to the cytochrome P450 family in the antennae of the noctuid moth Mamestra brassicae</t>
  </si>
  <si>
    <t>10.1046/j.1365-2583.2002.00335.x</t>
  </si>
  <si>
    <t>2-s2.0-0035999910</t>
  </si>
  <si>
    <t>Funda√ß√£o de Amparo √† Pesquisa do Estado de S√£o Paulo</t>
  </si>
  <si>
    <t>520393/00-7</t>
  </si>
  <si>
    <t>FAPESP</t>
  </si>
  <si>
    <t>['wet season', 'water vapour', 'strong effect', 'small rainfall', 'short rainfall', 'rainy season', 'psii closure', 'psii antennae', 'miconia albicans', 'melastomataceae ),', 'light absorbed', 'gas exchange', 'free event', 'dry spell', 'common shrub', 'catastrophic embolism', 'brazilian cerrado', 'although co2']</t>
  </si>
  <si>
    <t>We examined the effects of a short rainfall during a dry spell amidst the rainy season on CO2 and H2O gas exchange and chlorophyll a fluorescence in leaves of Miconia albicans (Sw.) Tr. (Melastomataceae), a common shrub of the Brazilian cerrado. A strong midday depression of gas exchange was observed at the end of the dry spell. Nevertheless, during the day after a rainfall, net CO2 uptake (Jco2), stomatal conductance to water vapour (gs), transpiration rates (JH2O) and the actual photosystem II (PSII) efficiency (ŒîF/F‚Ä≤m) increased, whereas the fraction of light absorbed in the PSII antennae that is dissipated directly within the antennae (1 - F‚Ä≤v/F‚Ä≤m) and the degree of PSII closure (1 - qp) decreased. Although CO2 and H2O gas exchange were very sensitive to the rain-free event in the wet season, the occurrence of a small rainfall was enough to elicit rapid changes in gs, JH2O and JCO2. We hypothesise that the strong effect of the dry spell during the wet season on gas exchange may be due to the highest leaf area available for transpiration at this time and a lower hydraulic limit for catastrophic embolism to occur.</t>
  </si>
  <si>
    <t>241-246</t>
  </si>
  <si>
    <t>Australian Journal of Botany</t>
  </si>
  <si>
    <t>60000036;60000036;60000036</t>
  </si>
  <si>
    <t>6603594108;7005676980;57200377026</t>
  </si>
  <si>
    <t>De Mattos, Eduardo A.;Lobo, Patr√≠cia C.;Joly, Carlos A.</t>
  </si>
  <si>
    <t>Universidade Federal do Rio de Janeiro</t>
  </si>
  <si>
    <t>De Mattos E.</t>
  </si>
  <si>
    <t>Overnight rainfall inducing rapid changes in photosynthetic behaviour in a cerrado woody species during a dry spell amidst the rainy season</t>
  </si>
  <si>
    <t>10.1071/BT01023</t>
  </si>
  <si>
    <t>2-s2.0-0036091650</t>
  </si>
  <si>
    <t>['wasps examined', 'unknown mechanism', 'troidines protect', 'tribe troidini', 'three hypotheses', 'third hypothesis', 'swallowtail butterflies', 'subfamily papilioninae', 'sequestered compounds', 'second hypothesis', 'results indicate', 'relatively free', 'physiological barriers', 'philenor larvae', 'philenor attacked', 'parasitoids developed', 'parasitising b', 'parasitise b', 'papilionidae ).', 'locate hosts', 'host species', 'genus trogus', 'former attributable', 'first hypothesis', 'ethanolic washes', 'ethanolic wash', 'deterrent effect', 'deter attack', 'could explain', 'battus philenor', 'aristolochic acids', 'also supported']</t>
  </si>
  <si>
    <t>Battus philenor | Host range | Ichneumonidae | Papilionidae | Parasitoid | Sequestration | Trogus pennator</t>
  </si>
  <si>
    <t>1. Parasitoids in the genus Trogus (Hymenoptera: Ichneumonidae) attack the larvae of swallowtail butterflies (Lepidoptera: Papilionidae). Only two of the three major tribes of the subfamily Papilioninae are attacked although species of all three tribes commonly occur together. The tribe Troidini is relatively free of parasitoids of any kind, and it has been proposed that the aristolochic acids sequestered by troidines protect them from parasitism. 2. The responses of T. pennator (Fabricius) to the sympatric troidine Battus philenor (Linnaeus) were examined. Three hypotheses that could explain why this wasp does not parasitise B. philenor were considered. (1) Battus philenor does not produce compounds used by the wasp to locate hosts. (2) The larval integument contains compounds that deter attack. (3) The parasitoid offspring cannot survive in B. philenor. 3. The first hypothesis was not supported as the frass of B. philenor larvae was found to act as a searching arrestant comparable to the frass of a host species. 4. The second hypothesis was supported. The B. philenor larvae were rejected when the wasps examined them using their antennae, and ethanolic washes of B. philenor cuticle deterred attack by T. pennator when applied to otherwise acceptable host larvae. Bioassays of fractions of the ethanolic wash and of pure aristolochic acids established that aristolochic acids were at least partly responsible for the deterrent effect. 5. The third hypothesis was also supported. Larvae of B. philenor attacked by the parasitoids developed into butterflies. 6. These results indicate that both behavioural and physiological barriers, the former attributable at least in part to sequestered compounds and the latter of unknown mechanism, prevent T. pennator from parasitising B. philenor.</t>
  </si>
  <si>
    <t>337-345</t>
  </si>
  <si>
    <t>60007776-60072282</t>
  </si>
  <si>
    <t>Sime, Karen</t>
  </si>
  <si>
    <t>Oberkochen;Ithaca</t>
  </si>
  <si>
    <t>Carl Zeiss;Cornell University</t>
  </si>
  <si>
    <t>60072282;60007776</t>
  </si>
  <si>
    <t>Sime K.</t>
  </si>
  <si>
    <t>Chemical defence of Battus philenor larvae against attack by the parasitoid Trogus pennator</t>
  </si>
  <si>
    <t>10.1046/j.1365-2311.2002.00405.x</t>
  </si>
  <si>
    <t>2-s2.0-0036096749</t>
  </si>
  <si>
    <t>['transmission properties', 'structure geometry', 'slot arrays', 'respective variations', 'polarizing grids', 'polarization properties', 'periodic structures', 'local variations', 'ism applications', 'incident waves', 'element geometry', 'dielectric substrate', 'backside metallization', 'automotive radars', '77 ghz']</t>
  </si>
  <si>
    <t>Antenna arrays | Folded antennas | Microstrip antennas | Millimeter-wave antennas | Multibeam antennas | Reflectarrays | Scanning antennas</t>
  </si>
  <si>
    <t>Periodic and quasi-periodic structures, printed on a dielectric substrate, can be employed to control the reflection and transmission properties of incident waves as a function of structure geometry. Local variations of the element geometry on a substrate with backside metallization - resulting in respective variations of the reflection phase angle - can be used to design printed reflectarray antennas. The dual-polarization properties of such antennas, together with polarizing grids or slot arrays, can be exploited for the realization of compact, low-profile folded reflector antennas. Examples of some antennas of this type are presented, covering the 60 GHz range for communication and ISM applications, and 76 to 77 GHz for automotive radars.</t>
  </si>
  <si>
    <t>60010586;60002286;60010586</t>
  </si>
  <si>
    <t>7102063968;7006221164;22984128300</t>
  </si>
  <si>
    <t>Menzel, Wolfgang;Pilz, Dietmar;Al-Tikrit, Maysoun</t>
  </si>
  <si>
    <t>Ulm;Leiden</t>
  </si>
  <si>
    <t>Universit√§t Ulm;Airbus Group SE</t>
  </si>
  <si>
    <t>60010586;60002286</t>
  </si>
  <si>
    <t>Menzel W.</t>
  </si>
  <si>
    <t>Millimeter-wave folded reflector antennas with high gain, low loss, and low profile</t>
  </si>
  <si>
    <t>10.1109/MAP.2002.1028731</t>
  </si>
  <si>
    <t>2-s2.0-0036592267</t>
  </si>
  <si>
    <t>['typically undesirable', 'system size', 'sources utilize', 'source ).', 'rotating antenna', 'radiated directly', 'power microwave', 'modes produce', 'mode conversion', 'measured performance', 'measured data', 'many high', 'longitudinal axis', 'input impedance', 'general theory', 'focal point', 'first presented', 'field patterns', 'electrical length', 'dual reflector', 'date tend', 'conversion techniques', 'cobra operation', 'coaxial feed', 'coaxial beam', 'brief overview', 'boresight peak', 'boresight null', 'azimuthal angle', 'article include', 'article describes', 'aperture plane', 'antennas achieve', 'antenna designs', 'accept directly']</t>
  </si>
  <si>
    <t>Antenna radiation patterns | Antenna theory | High-power microwave | Microwave antennas | Multireflector antennas | Polarization</t>
  </si>
  <si>
    <t>Many high-power microwave (HPM) sources utilize an azimuthally symmetric output mode, like the TM01 circular waveguide or the coaxial TEM modes. If radiated directly, these modes produce a doughnut-shaped radiation pattern, with a boresight null. Mode-conversion techniques for transforming the azimuthally symmetric mode to one with a more desirable radiated pattern are possible, but mode conversion is typically undesirable, due to inefficiencies and due to increases in system size and weight. Antenna designs have been explored that will radiate the azimuthally symmetric mode directly, but those considered to date tend to exhibit low gain, and do not radiate a boresight peak (along the longitudinal axis of the source). This article describes the measured performance of three prototype antennas, all of the coaxial beam-rotating antenna (COBRA) class. These accept directly an azimuthally symmetric mode, and radiate a high-gain, circularly polarized beam with a boresight peak. The antennas achieve this capability by varying the electrical length of a path from a focal point to the aperture plane as a function of the azimuthal angle of the aperture. A brief overview of the general theory of COBRA operation is first presented. Next, measured data, characteristic of the input impedance and far-field patterns of three COBRA prototypes, are given. The architectures of COBRA prototypes reviewed in this article include those utilizing (1) a single, stepped paraboloidal reflector; (2) a dual reflector; and (3) a dual reflector with a coaxial feed.</t>
  </si>
  <si>
    <t>30-47</t>
  </si>
  <si>
    <t>60018624;60018624;60015710;60015710;60015710</t>
  </si>
  <si>
    <t>7006107093;7103323753;7201780943;7003360912;7203008725</t>
  </si>
  <si>
    <t>Courtney, Clifton C.;Voss, Donald E.;Baum, Carl E.;Prather, William;Torres, Robert</t>
  </si>
  <si>
    <t>Albuquerque;Kirtland</t>
  </si>
  <si>
    <t>Voss Scientific;Kirtland Air Force Base</t>
  </si>
  <si>
    <t>60018624;60015710</t>
  </si>
  <si>
    <t>Courtney C.C.</t>
  </si>
  <si>
    <t>A description and the measured performance of three coaxial beam-rotating antenna prototypes</t>
  </si>
  <si>
    <t>10.1109/MAP.2002.1028732</t>
  </si>
  <si>
    <t>2-s2.0-0036592341</t>
  </si>
  <si>
    <t>['waveguide structures', 'special emphasis', 'scattering analysis', 'recent developments', 'potential applicability', 'paper provides', 'numerical technique', 'equation formulation', 'detailed description', 'computational electromagnetics', 'broader range', 'auxiliary sources', 'antenna modeling', 'advanced issues']</t>
  </si>
  <si>
    <t>Antennas | Boundary value problems | Cavities | Computational electromagnetics | Electromagnetic radiation | Electromagnetic scattering | Method of auxiliary sources | Numerical analysis</t>
  </si>
  <si>
    <t>The Method of Auxiliary Sources (MAS) is a numerical technique, alternative to the standard surface integral-equation formulation, suitable for solving elliptic boundary-value problems appearing in electromagnetic-scattering analysis, antenna modeling, waveguide structures, etc. This paper provides an overview of MAS as applied to computational electromagnetics. The fundamentals of MAS are presented and its advantages over the Method of Moments are highlighted, while special emphasis is given to a number of advanced issues. Moreover, a selection of recent developments in the method is presented, with a detailed description of several challenging topics. Finally, the potential applicability of the method to a broader range of problems is contemplated.</t>
  </si>
  <si>
    <t>48-64</t>
  </si>
  <si>
    <t>35571264900;7003629437</t>
  </si>
  <si>
    <t>Kaklamani, Dimitra I.;Anastassiu, Hristos T.</t>
  </si>
  <si>
    <t>Kaklamani D.</t>
  </si>
  <si>
    <t>Aspects of the Method of Auxiliary Sources (MAS) in computational electromagnetics</t>
  </si>
  <si>
    <t>10.1109/MAP.2002.1028734</t>
  </si>
  <si>
    <t>2-s2.0-0036592358</t>
  </si>
  <si>
    <t>['simple procedure', 'reflector antennas', 'main reflector', 'gregorian dual', 'gregorian antennas', 'elliptical aperture', 'classical displaced', 'circular aperture', 'axis cassegrain']</t>
  </si>
  <si>
    <t>A simple procedure for the design of classical offset Cassegrain or Gregorian dual-reflector antennas from combinations of prescribed geometric parameters is proposed. This procedure is applied to classical displaced-axis Cassegrain and Gregorian antennas, and to classical offset dragonian antennas. It is believed that the main reflector (MR) has a circular aperture, while the subreflector (SR) has an elliptical aperture.</t>
  </si>
  <si>
    <t>114-123</t>
  </si>
  <si>
    <t>Granet, Christophe</t>
  </si>
  <si>
    <t>CSIRO Industrial Physics</t>
  </si>
  <si>
    <t>Granet C.</t>
  </si>
  <si>
    <t>Designing classical offset Cassegrain or Gregorian dual-reflector antennas from combinations of prescribed geometric parameters</t>
  </si>
  <si>
    <t>10.1109/MAP.2002.1028736</t>
  </si>
  <si>
    <t>2-s2.0-0036592359</t>
  </si>
  <si>
    <t>8,91</t>
  </si>
  <si>
    <t>['work comes', 'wireless network', 'two parts', 'part 2', 'part 1', 'paper discusses', 'overall efficiency', 'observed dependence', 'network throughput', 'gained popularity', 'different types', 'continuously changing', 'communicating nodes', 'central motivations', 'brief overview', 'beamforming algorithms', 'antenna systems', 'antenna pattern']</t>
  </si>
  <si>
    <t>Adaptive arrays | Antenna array mutual coupling | Array signal processing | Direction of arrival estimation | Land mobile radio cellular systems | Land mobile radio data communications | Land mobile radio equipment | Mobile communication | Smart antennas | Spatial division multiple access</t>
  </si>
  <si>
    <t>This paper is in two parts because of its length. It focuses on the interaction and integration of several critical components of a mobile communication network using smart-antenna systems. This wireless network is composed of communicating nodes that are mobile, and its topology is continuously changing. One of the central motivations for this work comes from the observed dependence of the overall network throughput on the design of the adaptive antenna system and its underlying signal processing algorithms. Part 1 of this two-part paper gives a brief overview of smart-antenna systems, including the different types of smart-antenna systems, and the reason for their having gained popularity. Moreover, details of typical antenna array designs suitable for the wireless communication devices are included in this part. Part 2 of this paper discusses the direction-of-arrival and adaptive beamforming algorithms. Furthermore, Part 2 includes a study of the overall efficiency of the network throughput in terms of the antenna pattern and the length of the training sequence used by the beamforming algorithms.</t>
  </si>
  <si>
    <t>145-154</t>
  </si>
  <si>
    <t>7003883620;35583458100;6603233051;7006177932</t>
  </si>
  <si>
    <t>Bellofiore, Salvatore;Balanis, Constantine A.;Foutz, Jeffrey;Spanias, Andreas S.</t>
  </si>
  <si>
    <t>Smart-antenna systems for mobile communication networks. Part 1: Overview and antenna design</t>
  </si>
  <si>
    <t>10.1109/MAP.2002.1039395</t>
  </si>
  <si>
    <t>2-s2.0-0036592432</t>
  </si>
  <si>
    <t>['structuring antennas', 'ssas ).', 'ssa suitable', 'property makes', 'potential applications', 'paper introduces', 'new class', 'experimental investigations', 'electrical shape', 'called self', 'basic principles']</t>
  </si>
  <si>
    <t>Adaptive systems | Antennas | Genetic algorithms | Simulated annealing | Simulation software</t>
  </si>
  <si>
    <t>This paper introduces a new class of antennas, called Self-Structuring Antennas (SSAs). An SSA has the ability to alter its electrical shape in response to changes in its environment. This property makes an SSA suitable for use in a number of traditionally difficult antenna situations. The basic principles of the SSA are introduced, and a number of potential applications are highlighted. Details of a simple prototype antenna are provided. Computer tools capable of analyzing the SSA are described, and results of both numerical and experimental investigations of the SSA are presented.</t>
  </si>
  <si>
    <t>60031707;60031707;123754457;60023807</t>
  </si>
  <si>
    <t>7201507254;7006894465;7404966251;57197076229</t>
  </si>
  <si>
    <t>Coleman, C. M.;Rothwell, E. J.;Ross, J. E.;Nagy, L. L.</t>
  </si>
  <si>
    <t>East Lansing;Troy;Salt Lake City</t>
  </si>
  <si>
    <t>Michigan State University;Delphi;John Ross and Associates</t>
  </si>
  <si>
    <t>60031707;60023807;123754457</t>
  </si>
  <si>
    <t>Coleman C.</t>
  </si>
  <si>
    <t>Self-structuring antennas</t>
  </si>
  <si>
    <t>10.1109/MAP.2002.1028730</t>
  </si>
  <si>
    <t>2-s2.0-0036592440</t>
  </si>
  <si>
    <t>['take advantage', 'station antennas', 'platform attitude', 'phased array', 'moving parts', 'higher gain', 'ground stations', 'data rate', 'beam antenna']</t>
  </si>
  <si>
    <t>A conformal array antenna can provide the flexibility that platforms in low earth orbit need to download their data to ground stations. It does this by producing multiple beams for various ground stations. Even if only one ground station is used at a time, the higher gain of this antenna, compared to a fixed-beam antenna, allows the ground-station antennas to be down-sized, or, equivalently, the data rate to be increased. Moreover, missions on which disturbances in the platform attitude are critical can take advantage of a phased array with no moving parts.</t>
  </si>
  <si>
    <t>103-104</t>
  </si>
  <si>
    <t>60019894;60019894;;60028186;60031159</t>
  </si>
  <si>
    <t>7005512902;6603216857;57188560670;7006665188;6504743597</t>
  </si>
  <si>
    <t>Caille, G.;Vourch, E.;Mart√≠n, M. J.;Mosig, J. R.;Mart√≠n Polegre, A.</t>
  </si>
  <si>
    <t>Netherlands;Switzerland;France</t>
  </si>
  <si>
    <t>Noordwijk aan Zee;Lausanne;Toulouse</t>
  </si>
  <si>
    <t>ESTEC - European Space Research and Technology Centre;Swiss Federal Institute of Technology Lausanne;Thales Alenia Space</t>
  </si>
  <si>
    <t>60031159;60028186;60019894</t>
  </si>
  <si>
    <t>Caille G.</t>
  </si>
  <si>
    <t>Conformal array antenna for observation platforms in low earth orbit</t>
  </si>
  <si>
    <t>10.1109/MAP.2002.1037015</t>
  </si>
  <si>
    <t>2-s2.0-0036592441</t>
  </si>
  <si>
    <t>['wind velocities', 'wind shear', 'weather forecast', 'tropospheric radar', 'practical side', 'noise ratio', 'kyoto university', 'jointly developed', 'gas flow', 'dimensional structure', 'dehydrated atmosphere', 'db improvement', 'data measured', 'continuously carry', 'characteristic side', 'authors describe', '3575 ghz']</t>
  </si>
  <si>
    <t>It is very important to continuously carry out observations of the Troposphere not only for weather forecast but also for investigations of gas flow which causes environmental hazard, of wind shear, and so on. Sumitomo Electric Industries (SEI) and Kyoto University have jointly developed an L-band (1.3575 GHz) Tropospheric radar (L-28) to observe such local atmospheric phenomena as the three-dimensional structure of the wind velocities in dehydrated atmosphere and precipitation. The practical side of the features of the system is employing of a low loss active phased array antenna and high power amplifiers. And the characteristic side of the feature is employing of the 16-bits Pulse Compression Technique which resulted in a 12-dB improvement in the received echo signal to noise ratio. In this paper, the authors describe the details of L-28 radar system and data measured with this radar.</t>
  </si>
  <si>
    <t>6-7+28</t>
  </si>
  <si>
    <t>SEI Technical Review</t>
  </si>
  <si>
    <t>57202880918;7401589957;36857685700;7202746838;57213092423;7004372407;55398698300</t>
  </si>
  <si>
    <t>Imai, Katsuyuki;Kishimoto, Tetsuo;Nakagawa, Takao;Iwai, Tohru;Shibano, Yoshizo;Hashiguchi, Hiroyuki;Fukao, Shoichiro</t>
  </si>
  <si>
    <t>Imai K.</t>
  </si>
  <si>
    <t>Development of the L-band tropospheric wind profiler radar</t>
  </si>
  <si>
    <t>2-s2.0-0036592847</t>
  </si>
  <si>
    <t>['supramolecular structure', 'structure proposition', 'stm ).', 'propose c', 'probably linked', 'molybdenum disulfide', 'hydrogen bonds', 'harvesting antennae', 'h bondings', 'four c', 'former ultraviolet', 'extended two', 'distinct chains', 'dimensional networks', 'chlorosomal light', 'bacteriochlorophyll c']</t>
  </si>
  <si>
    <t>The chlorosomal light-harvesting antennae of green phototrophic bacteria consist of large supramolecular aggregates of bacteriochlorophyll c (BChl c). The supramolecular structure of (31-R/S)-BChl c on highly oriented pyrolytic graphite (HOPG) and molybdenum disulfide (MoS2) has been investigated by scanning tunneling microscopy (STM). On MoS2, we observed single BChl c molecules, dimers or tetramers, depending on the polarity of the solvent. On HOPG, we observed extensive self-assembly of the dimers and tetramers. We propose C=O ‚ãØ H-O‚ãØ Mg bonding networks for the observed dimer chains, in agreement with former ultraviolet-visible and infrared spectroscopic work. The BChl c moieties in the tetramers are probably linked by four C=O ‚ãØ H-O hydrogen bonds to form a circle and further stabilized by Mg ‚ãØO-H bondings to underlying BChl c layers. The tetramers form highly ordered, distinct chains and extended two-dimensional networks. We investigated semisynthetic chlorins for comparison by STM but observed that only BChl c self-assembles to well-structured large aggregates on HOPG. The results on the synthetic chlorins support our structure proposition.</t>
  </si>
  <si>
    <t>619-626</t>
  </si>
  <si>
    <t>Photochemistry and Photobiology</t>
  </si>
  <si>
    <t>60025310;60025310;60072285;60072285;60072285</t>
  </si>
  <si>
    <t>6506102677;7005292956;6506242922;7006711511;35501122300</t>
  </si>
  <si>
    <t>M√∂ltgen, H.;Kleinermanns, K.;Jesorka, A.;Schaffner, K.;Holzwarth, A. R.</t>
  </si>
  <si>
    <t>Mulheim an der Ruhr;Dusseldorf</t>
  </si>
  <si>
    <t>Max Planck Institute for Chemical Energy Conversion;Heinrich-Heine-Universit√§t D√ºsseldorf</t>
  </si>
  <si>
    <t>60072285;60025310</t>
  </si>
  <si>
    <t>M√∂ltgen H.</t>
  </si>
  <si>
    <t>Self-assembly of [Et,Et]-bacteriochlorophyll c&lt;inf&gt;F&lt;/inf&gt; on highly oriented pyrolytic graphite revealed by scanning tunneling microscopy</t>
  </si>
  <si>
    <t>10.1562/0031-8655(2002)075&lt;0619:SAOEEB&gt;2.0.CO;2</t>
  </si>
  <si>
    <t>2-s2.0-0036596062</t>
  </si>
  <si>
    <t>['transmit antennas', 'simple interpolation', 'simple implementation', 'resolution improvement', 'input single', 'deliver improvement', 'combining techniques', 'antenna systems', 'also used']</t>
  </si>
  <si>
    <t>CDMA | DFT | Frequency offset combining | Frequency offset estimation | Interpolation | MIMO | Packet | Pilot symbol | SISO | Walsh code</t>
  </si>
  <si>
    <t>We propose frequency offset estimation and combining techniques for pilot symbol assisted (PSA) packet downlink code-division multiple access (CDMA) with multiple-input and multiple-output (MIMO) antenna systems. Orthogonal Walsh codes are used for dedicated pilot symbols at the transmit antennas. Discrete Fourier transform (DFT)-based frequency offset estimation is used for simple implementation. In addition, simple interpolation is also used for resolution improvement of the DFT. When identical frequency offset is assumed, the frequency offset estimates for each single-input single-output (SISO) sub-stream (i.e., transmit/receive antenna pair) can be combined at the receiver. Simulation results show that the estimation and combining techniques proposed here deliver improvement in the frequency offset estimation performance.</t>
  </si>
  <si>
    <t>262-264</t>
  </si>
  <si>
    <t>60016912;60094206;60000251-60016912;60000251-60016912</t>
  </si>
  <si>
    <t>7201840669;56092262300;7201840633;7402312534</t>
  </si>
  <si>
    <t>Hong, Dae Ki;Lee, Young Jo;Hong, Daesik;Kang, Chang Eon</t>
  </si>
  <si>
    <t>South Korea;South Korea;United States</t>
  </si>
  <si>
    <t>Seoul;Seoul;New York</t>
  </si>
  <si>
    <t>LG Electronics, Korea;Yonsei University;IEEE</t>
  </si>
  <si>
    <t>60094206;60016912;60000251</t>
  </si>
  <si>
    <t>Hong D.K.</t>
  </si>
  <si>
    <t>Robust frequency offset estimation for pilot symbol assisted packet CDMA with MIMO antenna systems</t>
  </si>
  <si>
    <t>S1089779802057897</t>
  </si>
  <si>
    <t>10.1109/LCOMM.2002.1010875</t>
  </si>
  <si>
    <t>2-s2.0-0036599765</t>
  </si>
  <si>
    <t>['time domain', 'time block', 'temporal oversampling', 'selective channels', 'reversal stbc', 'frequency domain', 'fading frequency', 'allow full']</t>
  </si>
  <si>
    <t>Blind identification | Differential space-time coding | Fading channels | Intersymbol interference | Multiple antenna coding</t>
  </si>
  <si>
    <t>In this letter we introduce two space-time transmission schemes which allow full-rate and full-diversity noncoherent communications using two transmit antennas over fading frequency-selective channels. The first scheme operates in the frequency domain where it combines differential Alamouti space-time block-coding (STBC) with OFDM. The second scheme operates in the time domain and employs differential time-reversal STBC to guarantee blind channel identifiability without the need for temporal oversampling or multiple receive antennas.</t>
  </si>
  <si>
    <t>253-255</t>
  </si>
  <si>
    <t>60000251-60008383;60000251-60008383;60000251-60008383;60000251-60008383</t>
  </si>
  <si>
    <t>7003736362;7006800187;6602475482;35586083000</t>
  </si>
  <si>
    <t>Diggavi, S. N.;Al-Dhahir, N.;Stamoulis, A.;Calderbank, A. R.</t>
  </si>
  <si>
    <t>Florham Park;New York</t>
  </si>
  <si>
    <t>AT&amp;T Laboratories Florham Park;IEEE</t>
  </si>
  <si>
    <t>60008383;60000251</t>
  </si>
  <si>
    <t>Diggavi S.</t>
  </si>
  <si>
    <t>Differential space-time coding for frequency-selective channels</t>
  </si>
  <si>
    <t>S108977980205799X</t>
  </si>
  <si>
    <t>10.1109/LCOMM.2002.1010872</t>
  </si>
  <si>
    <t>2-s2.0-0036599766</t>
  </si>
  <si>
    <t>POLYU5143/97E</t>
  </si>
  <si>
    <t>PolyU</t>
  </si>
  <si>
    <t>['system design', 'rake receiver', 'principle factor', 'interpath interference', 'effectively incorporates', 'conventional maximum', 'antenna diversity']</t>
  </si>
  <si>
    <t>Adaptive array | Antenna diversity | RAKE receiver</t>
  </si>
  <si>
    <t>The downlink of UMTS employs variable spreading factor and multicode to support variable data rate transmissions. In multicode and low spreading factor scenarios, interpath interference (IPI) among code channels is a principle factor that needs to be taken into consideration in system design. For example, RAKE receiver with conventional maximum-ratio-combining suffers greatly from the presence of IPI. We present a new receiver structure that effectively incorporates an optimum combining scheme and dual-antenna diversity to enhance system performance.</t>
  </si>
  <si>
    <t>231-233</t>
  </si>
  <si>
    <t>60000251-60008928;60000251-60008928</t>
  </si>
  <si>
    <t>Tantikovit, S.;Wang, M. Z.</t>
  </si>
  <si>
    <t>Hong Kong Polytechnic University;IEEE</t>
  </si>
  <si>
    <t>60008928;60000251</t>
  </si>
  <si>
    <t>An optimum combining and concatenated-RAKE for dual-antenna mobile terminals in UMTS</t>
  </si>
  <si>
    <t>S1089779802057885</t>
  </si>
  <si>
    <t>10.1109/LCOMM.2002.1010864</t>
  </si>
  <si>
    <t>2-s2.0-0036600001</t>
  </si>
  <si>
    <t>['waterpouring policy', 'simulation results', 'power allocation', 'likelihood receiver']</t>
  </si>
  <si>
    <t>Fading correlations | Linear precoding | MIMO | Space-time coding</t>
  </si>
  <si>
    <t>We design an optimal linear precoder for a space-time coded system assuming knowledge of only the transmit antenna fading correlations. Assuming a flat fading channel and a maximum-likelihood receiver, we show that the linear precoder transmits power on the eigenmodes of the transmit antenna correlation matrix. The power allocation on the eigenmodes is a form of waterpouring policy. Simulation results are presented to show performance improvement on a space-time coded system.</t>
  </si>
  <si>
    <t>239-241</t>
  </si>
  <si>
    <t>60000251-100377464;60000251-60012708</t>
  </si>
  <si>
    <t>6701524189;7004920065</t>
  </si>
  <si>
    <t>Sampath, Hemanth;Paulraj, Arogyaswami</t>
  </si>
  <si>
    <t>Palo Alto;New York;San Jose</t>
  </si>
  <si>
    <t>Stanford University;IEEE;Iospan Wireless Inc.</t>
  </si>
  <si>
    <t>60012708;60000251;100377464</t>
  </si>
  <si>
    <t>Sampath H.</t>
  </si>
  <si>
    <t>Linear precoding for space-time coded systems with known fading correlations</t>
  </si>
  <si>
    <t>S1089779802057927</t>
  </si>
  <si>
    <t>10.1109/LCOMM.2002.1010867</t>
  </si>
  <si>
    <t>2-s2.0-0036600092</t>
  </si>
  <si>
    <t>CCR-0112501</t>
  </si>
  <si>
    <t>['mutual information', 'multiple transmit', 'maximum number']</t>
  </si>
  <si>
    <t>Antenna arrays | Channel capacity | MIMO</t>
  </si>
  <si>
    <t>It is shown that the mutual information of a single, isolated, multiple transmit and receive antenna array link is maximized by transmitting the maximum number of independent data streams for a flat Rayleigh fading channel with independent fading coefficients for each path. However, if such links mutually interfere, in some cases the overall system mutual information can be increased by transmitting fewer streams.</t>
  </si>
  <si>
    <t>242-244</t>
  </si>
  <si>
    <t>60000251-60000060-60012230;60000251-60012230;60000251-60012230-100434076</t>
  </si>
  <si>
    <t>7202801624;7102662778;7005307748</t>
  </si>
  <si>
    <t>Blum, Rick S.;Winters, Jack H.;Sollenberger, Nelson R.</t>
  </si>
  <si>
    <t>Middletown;New York;Bethlehem;Middletown</t>
  </si>
  <si>
    <t>AT&amp;T Laboratories Middletown;IEEE;Lehigh University;Mobilink Telecom Inc.</t>
  </si>
  <si>
    <t>60012230;60000251;60000060;100434076</t>
  </si>
  <si>
    <t>Blum R.</t>
  </si>
  <si>
    <t>On the capacity of cellular systems with MIMO</t>
  </si>
  <si>
    <t>S1089779802057939</t>
  </si>
  <si>
    <t>10.1109/LCOMM.2002.1010868</t>
  </si>
  <si>
    <t>2-s2.0-0036600287</t>
  </si>
  <si>
    <t>['theoretical background', 'terminal voltage', 'technology operating', 'systems interact', 'standards documents', 'rfi ingress', 'rfi egress', 'requires knowledge', 'recently begun', 'often unshielded', 'medium wave', 'long wave', 'load impedance', 'large dimensions', 'increasing deployment', 'h generated', 'given distance', 'even twisted', 'door loops', 'disturbing high', 'current distribution', 'contribution provides', 'cable across']</t>
  </si>
  <si>
    <t>AM radio | Cable plant | Digital subscriber line | Disturbance modeling | Electromagnetic compatibility | Electromagnetic theory | Long wave radio | Radio frequency interference | Twisted pair</t>
  </si>
  <si>
    <t>Increasing deployment of digital subscriber line (DSL) technology operating in the long wave, medium wave and sometimes short wave frequency ranges, has raised the question of how such systems interact with rival radio frequency sources and equipment. Two of the major standards bodies in the field, ITU and ETSI, imposed by the standardization of such promising technologies like ADSL, SHDSL and VDSL, have recently begun to elaborate performance tests for radio frequency interference (RFI) scenarios for inclusion into their standards documents. Existing out-door loops of the copper telephone network can have large dimensions, are often unshielded and sometimes not even twisted, thus, they can act like antennas for both RFI egress and ingress. The RFI egress issue requires basic knowledge of the relationship between a given current distribution I(l) on a twisted pair communication cable and the electromagnetic field E, H generated by that current distribution at a given distance d. This problem is reciprocal to the RFI ingress issue, which requires knowledge of the relationship between a disturbing high-frequency electric field E in the surroundings of a twisted pair cable, and the terminal voltage of that cable across a load impedance. This contribution provides the theoretical background to the field theoretical problem and supplies simple yet accurate approximation formulae for the prediction of RFI egress and RFI ingress.</t>
  </si>
  <si>
    <t>883-892</t>
  </si>
  <si>
    <t>Stolle, Reinhard</t>
  </si>
  <si>
    <t>Neubiberg</t>
  </si>
  <si>
    <t>Infineon Technologies AG</t>
  </si>
  <si>
    <t>Stolle R.</t>
  </si>
  <si>
    <t>Electromagnetic coupling of twisted pair cables</t>
  </si>
  <si>
    <t>S0733871602053659</t>
  </si>
  <si>
    <t>10.1109/JSAC.2002.1007371</t>
  </si>
  <si>
    <t>2-s2.0-0036601034</t>
  </si>
  <si>
    <t>NSF ECE 94-57 735</t>
  </si>
  <si>
    <t>['interpolation scheme', 'improved dcim', 'efficient method', 'dcim ),', 'computer time', 'better convergence', 'arbitrary shapes']</t>
  </si>
  <si>
    <t>Green's function | Higher order method | Method of moments | Microstrip antennas | Microstrip circuits | Numerical analysis</t>
  </si>
  <si>
    <t>An efficient method-of-moments (MoM) solution is presented for analysis of multilayer microstrip antennas and circuits. The required multilayer Green's functions are evaluated by the discrete complex image method (DCIM), with the guided-mode contribution extracted recursively using a multilevel contour integral in the complex k œÅ-plane. An interpolation scheme is employed to further reduce the computer time for calculating the Green's functions in the three-dimensional (3-D) space. Higher order interpolatory basis functions defined on curvilinear triangular patches are used to provide necessary flexibility and accuracy for the discretization of arbitrary shapes and to offer a better convergence than lower order basis functions. The combination of the improved DCIM and the higher order basis functions results in an efficient and accurate MoM analysis for 3-D multilayer microstrip structures.</t>
  </si>
  <si>
    <t>1628-1635</t>
  </si>
  <si>
    <t>60000251-60000745-60024590;60000251-60000745;60000251-60000745</t>
  </si>
  <si>
    <t>56296682900;57193398500;7403588231</t>
  </si>
  <si>
    <t>Ling, Feng;Liu, Jian;Jin, Jian Ming</t>
  </si>
  <si>
    <t>Schaumburg;Urbana;New York</t>
  </si>
  <si>
    <t>Motorola;University of Illinois Urbana-Champaign;IEEE</t>
  </si>
  <si>
    <t>60024590;60000745;60000251</t>
  </si>
  <si>
    <t>Ling F.</t>
  </si>
  <si>
    <t>Efficient electromagnetic modeling of three-dimensional multilayer microstrip antennas and circuits</t>
  </si>
  <si>
    <t>S0018948002052134</t>
  </si>
  <si>
    <t>10.1109/TMTT.2002.1006425</t>
  </si>
  <si>
    <t>2-s2.0-0036601540</t>
  </si>
  <si>
    <t>['various scenarios', 'various constructions', 'trellis space', 'transmit antennas', 'time codes', 'sophisticated space', 'known results', 'block space', 'authors developed', 'arbitrary number', 'algebraic space', 'algebraic approach']</t>
  </si>
  <si>
    <t>Algebraic constructions | Binary rank criteria | Block codes | Space-time codes | Trellis codes</t>
  </si>
  <si>
    <t>Recently, the authors developed an algebraic approach to space-time code design that unifies most of the known results on trellis space-time codes and opens the door for more sophisticated space-time code constructions. In this paper, we present algebraic constructions for trellis and block space-time codes for BPSK and QPSK modulated systems. The new designs benefit from the algebraic approach and are general for arbitrary number of transmit antennas in quasistatic fading channels. We also provide simulation results comparing the frame error rate performance of various constructions. These simulation results establish the performance advantage achieved by algebraic space-time codes compared to previously known codes in various scenarios.</t>
  </si>
  <si>
    <t>907-913</t>
  </si>
  <si>
    <t>60000251-60031317-60003500;60000251-60031317-100329625</t>
  </si>
  <si>
    <t>7005365875;6701853292</t>
  </si>
  <si>
    <t>El Gamal, Hesham;Hammons, A. Roger</t>
  </si>
  <si>
    <t>Germantown;Columbus;New York;Columbia</t>
  </si>
  <si>
    <t>Hughes Network Systems, LLC;The Ohio State University;IEEE;Corvis Corporation</t>
  </si>
  <si>
    <t>60031317;60003500;60000251;100329625</t>
  </si>
  <si>
    <t>On the design and performance of algebraic space-time codes for BPSK and QPSK modulation</t>
  </si>
  <si>
    <t>S0090677802055423</t>
  </si>
  <si>
    <t>10.1109/TCOMM.2002.1010610</t>
  </si>
  <si>
    <t>2-s2.0-0036601575</t>
  </si>
  <si>
    <t>['turn increases', 'proposed method', 'increased number', 'incoming signals', 'ideal broad', 'computed number', 'arrival angle', 'angles near', 'accurate compared']</t>
  </si>
  <si>
    <t>Array signal processing | Broad-band communication | Direction of arrival estimation | Infinite impulse response (IIR) digital filters</t>
  </si>
  <si>
    <t>An ideal broad-band beamformer requires an increased number of taps for each filter, which in turn increases the complexity of the design. It is shown that for angles near the broadside of the antenna the beamforming is more accurate compared to the angles near the endfire, and it is advantageous to use recursive filters combined with a computed number of zeros for angles near the endfire. The proposed method is used for estimating the arrival angle of the incoming signals and displays uniform accuracy for all angles.</t>
  </si>
  <si>
    <t>897-901</t>
  </si>
  <si>
    <t>60107446;60000251-60107446</t>
  </si>
  <si>
    <t>Sony Computer Science Laboratories, Inc.;IEEE</t>
  </si>
  <si>
    <t>60107446;60000251</t>
  </si>
  <si>
    <t>Improvement in the DOA estimation of broadband signals using partially IIR beamformers</t>
  </si>
  <si>
    <t>S0090677802055599</t>
  </si>
  <si>
    <t>10.1109/TCOMM.2002.1010608</t>
  </si>
  <si>
    <t>2-s2.0-0036602335</t>
  </si>
  <si>
    <t>CityU</t>
  </si>
  <si>
    <t>['upper plate', 'transverse slot', 'substantially high', 'propagation direction', 'plane parallel', 'physical existence', 'open property', 'observed theoretically', 'near resonance', 'metallic plates', 'leakage covers', 'guiding structure', 'efficient method']</t>
  </si>
  <si>
    <t>NRD-guide | Slot antenna | Transverse radiation</t>
  </si>
  <si>
    <t>Characteristics of a transverse slot in the upper plate of a nonradiative dielectric guide operating in the dominant LSE00 mode have been analyzed. A fundamental radiation phenomenon due to the open property of the guiding structure is observed theoretically. It is found that the propagation direction of the leakage covers the whole angular spectrum in the plane parallel to the metallic plates. Explanation to its physical existence is given. A simple, but efficient method is developed to determine its angular power density. Numerical computation shows that the leakage is substantially high when the slot is near resonance.</t>
  </si>
  <si>
    <t>1636-1639</t>
  </si>
  <si>
    <t>60019118;60013983;60019118</t>
  </si>
  <si>
    <t>7403248297;55510527400;7404438243</t>
  </si>
  <si>
    <t>Zeng, Xiang Yin;Luk, Kwai Man;Xu, Shan Jia</t>
  </si>
  <si>
    <t>Hefei;Kowloon</t>
  </si>
  <si>
    <t>University of Science and Technology of China;City University of Hong Kong</t>
  </si>
  <si>
    <t>60019118;60013983</t>
  </si>
  <si>
    <t>Radiation and leakage characteristics of transverse slot in NRD-guide operating in LSE&lt;inf&gt;00&lt;/inf&gt; mode</t>
  </si>
  <si>
    <t>S0018948002052249</t>
  </si>
  <si>
    <t>10.1109/TMTT.2002.1006426</t>
  </si>
  <si>
    <t>2-s2.0-0036602366</t>
  </si>
  <si>
    <t>['ultimate limits', 'transmitted power', 'sometimes showing', 'short survey', 'short account', 'practically achieved', 'long journey', 'information theory', 'important characteristics', 'former giving', 'antennas increases', 'antenna systems', 'achieve capacity']</t>
  </si>
  <si>
    <t>In this article, the role of information theory in communications is considered, the former giving the ultimate limits and sometimes showing how to approach them. A short survey of the development of telephone channel modems, where the capacity is practically achieved, is presented. As a contrast, a very short account of multi-antenna systems is included, where a long journey to achieve capacity has just begun. A very important characteristics of multi-antenna systems is stressed: the capacity increases almost linearly with respect to transmitted power as the number of antennas increases, keeping the corresponding bandwidth constant.</t>
  </si>
  <si>
    <t>124-129</t>
  </si>
  <si>
    <t>60068815;60068801</t>
  </si>
  <si>
    <t>57225414012;56186463400</t>
  </si>
  <si>
    <t>Drajic, Dusan;Bajic, Dragana</t>
  </si>
  <si>
    <t>Serbia;Serbia</t>
  </si>
  <si>
    <t>Belgrade;21000 Novi Sad</t>
  </si>
  <si>
    <t>University of Belgrade;University of Novi Sad</t>
  </si>
  <si>
    <t>Drajic D.</t>
  </si>
  <si>
    <t>Communication system performance: Achieving the ultimate information-theoretic limits?</t>
  </si>
  <si>
    <t>10.1109/MCOM.2002.1007418</t>
  </si>
  <si>
    <t>2-s2.0-0036609971</t>
  </si>
  <si>
    <t>['time adaptation', 'theoretical aspects', 'suggest guidelines', 'spectral efficiency', 'significant progress', 'recently emerged', 'powerful tools', 'particularly multi', 'multicarrier systems', 'mainly frequency', 'link adaptation', 'la protocols', 'input multiple', 'effective algorithms', 'dynamically adapted', 'data rate', 'coding rate', 'array multiple', 'antenna systems', 'additional dimensions']</t>
  </si>
  <si>
    <t>Link adaptation techniques, where the modulation, coding rate, and/or other signal transmission parameters are dynamically adapted to the changing channel conditions, have recently emerged as powerful tools for increasing the data rate and spectral efficiency of wireless datacentric networks. While there has been significant progress on understanding the theoretical aspects of time adaptation in LA protocols, new challenges surface when dynamic transmission techniques are employed in broadband wireless networks with multiple signaling dimensions. Those additional dimensions are mainly frequency, especially in multicarrier systems, and space in multiple-antenna systems, particularly multi-array multiple-input multiple-output communication systems. In this article we give an overview of the challenges and promises of link adaptation in future broadband wireless networks. We suggest guidelines to help in the design of robust, complexity/cost-effective algorithms for these future wireless networks.</t>
  </si>
  <si>
    <t>108-115</t>
  </si>
  <si>
    <t>100377464;100377464;60010348;60013372</t>
  </si>
  <si>
    <t>6602328165;7003706051;7004295903;55934670700</t>
  </si>
  <si>
    <t>Catreux, Severine;Erceg, Vinko;Gesbert, David;Heath, Robert W.</t>
  </si>
  <si>
    <t>United States;Norway;United States</t>
  </si>
  <si>
    <t>Austin;Oslo;San Jose</t>
  </si>
  <si>
    <t>The University of Texas at Austin;Universitetet i Oslo;Iospan Wireless Inc.</t>
  </si>
  <si>
    <t>60013372;60010348;100377464</t>
  </si>
  <si>
    <t>Catreux S.</t>
  </si>
  <si>
    <t>Adaptive modulation and MIMO coding for broadband wireless data networks</t>
  </si>
  <si>
    <t>10.1109/MCOM.2002.1007416</t>
  </si>
  <si>
    <t>2-s2.0-0036610014</t>
  </si>
  <si>
    <t>['uniform plasma', 'substrate injection', 'significant even', 'semiconductor field', 'results indicate', 'possible effects', 'plasma processing', 'mosfets ).', 'mosfet increases', 'minimal dependence', 'gate oxide', 'gate injection', 'floating potential', 'field injection', 'estimation shows', 'electron trapping', 'effect transistors', 'drain terminals', 'drain potential', 'devices subjected', 'device degradation', 'connected source', 'charging damage', 'channel metal']</t>
  </si>
  <si>
    <t>Current stress | Effective antenna ratio | Plasma damage</t>
  </si>
  <si>
    <t>We have examined the possible effects of reverse-biased floating potential at the source and drain during plasma processing on the performance of n-channel metal-oxide-semiconductor field-effect transistors (MOSFETs). Threshold voltage degradation was evaluated by subjecting the gate oxide to high-field injection. Device degradation is found to be enhanced with the floating potential at source and drain for the devices subjected to substrate injection. An increase in electron trapping was observed with an increase in floating potential. Estimation shows that the effective antenna ratio of MOSFET increases with the reverse-biased floating voltage at source and drain. Our results indicate that plasma-charging damage can be significant even under uniform plasma if a potential is developed at the antenna-connected source and drain terminals. Damage in devices subjected to gate injection on the other hand, could have minimal dependence on source and drain potential.</t>
  </si>
  <si>
    <t>1090-1093</t>
  </si>
  <si>
    <t>Misra, Durga</t>
  </si>
  <si>
    <t>Misra D.</t>
  </si>
  <si>
    <t>Effect of reverse biased voltage at source and drain on plasma damage</t>
  </si>
  <si>
    <t>S0018938302048931</t>
  </si>
  <si>
    <t>10.1109/TED.2002.1003759</t>
  </si>
  <si>
    <t>2-s2.0-0036610836</t>
  </si>
  <si>
    <t>['slow waves', 'size smaller', 'puffing rate', 'plasma production', 'obtain plasmas', 'national institute', 'injection power', 'initial plasmas', 'higher densities', 'fwg antenna', 'fusion science', 'folded waveguide', 'first demonstration', 'experimental observations', 'excited preferentially', 'became saturated']</t>
  </si>
  <si>
    <t>A folded waveguide (FWG) antenna was used in the ion cyclotron range of frequency (ICRF) on the large helical device (LHD) in the National Institute for Fusion Science. The FWG antenna is a waveguide antenna folded several times in order to make its size smaller. The FWG antenna in the LHD is designed so that slow waves are excited preferentially. It was used in the fourth experimental campaign in 2000-2001 for the purpose of plasma production and plasmas with an average electron density up to 3.0 √ó 1018 m-3 were obtained. This will be a high enough density for initial plasmas of neutral beam injection or ICRF to obtain plasmas with higher densities and temperatures. This is the first demonstration of the utility of an FWG antenna in magnetic confinement devices. Further investigations were made in order to understand the mechanism of plasma production. The maximum achievable plasma density increased with injection power and gas-puffing rate, and became saturated. The density became higher as the magnetic field strength was increased. Such experimental observations were explained by the wave accessibility conditions of a shear Alfv√©n wave.</t>
  </si>
  <si>
    <t>679-688</t>
  </si>
  <si>
    <t>60000264;60015970;60015970;60015970;60015970;60000264;60000264;60000264;60020697;60020697;60015970;60015970;60015970;60015970;60015970;60015970;60024266;60024266;60024266;60015970;60015970;60015970;60015970;60015970;60015970;60015970;60015970;60015970;60000264;60015970;60015970;60015970;60015970;60015970;60015970;60015970;60015970;60015970;60015970;60015970</t>
  </si>
  <si>
    <t>35355432500;7005502038;7401920075;55573145200;7102200764;35351271300;56972851200;35350902300;35277211700;8060486400;8052374600;8060478300;55369632400;55737950100;7403203190;7004191043;56814450500;7005081677;35371543400;7006398007;35350754500;35275219300;7004968569;55566815200;7403312574;8722603100;55568446600;55628559625;8060486000;57082283400;7006595954;24796093000;7102560835;56573120400;7003600537;7005398504;7005378867;55700174500;35352778400;35350810600</t>
  </si>
  <si>
    <t>Torii, Y.;Kumazawa, R.;Seki, T.;Mutoh, T.;Watari, T.;Saito, K.;Yamamoto, T.;Takeuchi, N.;Cheng, Zhang;Zhao, Yangping;Shimpo, F.;Nomura, G.;Yokota, M.;Kato, A.;Nishimura, K.;Bigelow, T. S.;Rasmussen, D. A.;Goulding, R. H.;Carter, M. D.;Idei, H.;Ikeda, K.;Kaneko, O.;Kawahata, K.;Komori, A.;Kubo, S.;Miyazawa, J.;Morisaki, T.;Nakamura, Y.;Notake, T.;Ohkubo, K.;Ohyabu, N.;Oka, Y.;Osakabe, M.;Sato, M.;Shimozuma, T.;Takeiri, Y.;Tsumori, K.;Watanabe, T.;Yamada, H.;Yoshimura, Y.</t>
  </si>
  <si>
    <t>United States;China;Japan;Japan</t>
  </si>
  <si>
    <t>Oak Ridge;Hefei;Toki;Nagoya</t>
  </si>
  <si>
    <t>Oak Ridge National Laboratory;Institute of Plasma Physics Chinese Academy of Sciences;National Institutes of Natural Sciences - National Institute for Fusion Science;Nagoya University</t>
  </si>
  <si>
    <t>60024266;60020697;60015970;60000264</t>
  </si>
  <si>
    <t>Torii Y.</t>
  </si>
  <si>
    <t>Plasma production experiments using a folded waveguide antenna on LHD</t>
  </si>
  <si>
    <t>S0029551502365256</t>
  </si>
  <si>
    <t>10.1088/0029-5515/42/6/306</t>
  </si>
  <si>
    <t>2-s2.0-0036611221</t>
  </si>
  <si>
    <t>['wideband regime', 'wideband power', 'versus energy', 'traditional criterion', 'spectral efficiency', 'reliable communication', 'power tradeoff', 'paper finds', 'new criterion', 'limited regime', 'key measure', 'information bit', 'general class', 'fundamental bandwidth', 'channel capacity', 'bandwidth communication']</t>
  </si>
  <si>
    <t>Antenna arrays | Channel capacity | Fading channels | Noisy channels | Spectral efficiency | Wideband regime</t>
  </si>
  <si>
    <t>The tradeoff of spectral efficiency (b/s/Hz) versus energy-per-information bit is the key measure of channel capacity in the wideband power-limited regime. This paper finds the fundamental bandwidth-power tradeoff of a general class of channels in the wideband regime characterized by low, but nonzero, spectral efficiency and energy per bit close to the minimum value required for reliable communication. A new criterion for optimality of signaling in the wideband regime is proposed, which, in contrast to the traditional criterion, is meaningful for finite-bandwidth communication.</t>
  </si>
  <si>
    <t>1319-1343</t>
  </si>
  <si>
    <t>60000251-60003269</t>
  </si>
  <si>
    <t>Verd√∫, Sergio</t>
  </si>
  <si>
    <t>Princeton;New York</t>
  </si>
  <si>
    <t>Princeton University;IEEE</t>
  </si>
  <si>
    <t>60003269;60000251</t>
  </si>
  <si>
    <t>Verd√∫ S.</t>
  </si>
  <si>
    <t>Spectral efficiency in the wideband regime</t>
  </si>
  <si>
    <t>S0018944802040270</t>
  </si>
  <si>
    <t>10.1109/TIT.2002.1003824</t>
  </si>
  <si>
    <t>2-s2.0-0036611573</t>
  </si>
  <si>
    <t>['wireless network', 'thus limited', 'sufficient users', 'slow fading', 'scheme plays', 'scheduling transmissions', 'opportunistic nulling', 'opportunistic beam', 'multiuser diversity', 'little scattering', 'interference created', 'induce large', 'independent time', 'even though', 'dynamic range', 'diversity inherent', 'diversity benefit', 'different users', 'design implications', 'channel fluctuations', 'cellular system', 'adjacent cells', 'additional role']</t>
  </si>
  <si>
    <t>Multiple antennas | Multiuser diversity | Scheduling | Smart antennas | Space-time codes | Wireless system design</t>
  </si>
  <si>
    <t>Multiuser diversity is a form of diversity inherent in a wireless network, provided by independent time-varying channels across the different users. The diversity benefit is exploited by tracking the channel fluctuations of the users and scheduling transmissions to users when their instantaneous channel quality is near the peak. The diversity gain increases with the dynamic range of the fluctuations and is thus limited in environments with little scattering and/or slow fading. In such environments, we propose the use of multiple transmit antennas to induce large and fast channel fluctuations so that multiuser diversity can still be exploited. The scheme can be interpreted as opportunistic beam-forming and we show that true beamforming gains can be achieved when there are sufficient users, even though very limited channel feedback is needed. Furthermore, in a cellular system, the scheme plays an additional role of opportunistic nulling of the interference created on users of adjacent cells. We discuss the design implications of implementing this scheme in a complete wireless system.</t>
  </si>
  <si>
    <t>1277-1294</t>
  </si>
  <si>
    <t>60000251-60000745;60000251-60025038;60000251-60013301</t>
  </si>
  <si>
    <t>Berkeley;San Diego;Urbana;New York</t>
  </si>
  <si>
    <t>University of California, Berkeley;Qualcomm Incorporated;University of Illinois Urbana-Champaign;IEEE</t>
  </si>
  <si>
    <t>60025038;60013301;60000745;60000251</t>
  </si>
  <si>
    <t>S0018944802040099</t>
  </si>
  <si>
    <t>10.1109/TIT.2002.1003822</t>
  </si>
  <si>
    <t>2-s2.0-0036611602</t>
  </si>
  <si>
    <t>['wireless links', 'well understood', 'unitary matrices', 'transformation leads', 'time near', 'sphere decoding', 'simulations show', 'receive antennas', 'rapidly encoded', 'rapid changes', 'performing constellations', 'one method', 'multiple antennas', 'linear space', 'high rates', 'hermitian matrices', 'generate good', 'especially true', 'efficient encoding', 'effective high', 'differential schemes', 'decoding based', 'constellations must', 'channel tracking', 'channel coefficients', 'channel characteristics', 'cayley transform', 'cayley codes', 'basic principle']</t>
  </si>
  <si>
    <t>Bell Labs layered space-time (BLASTny) | Cauchy random matrices | Cayley transforms | Differential modulation | Fading channels | Receive diversity | Transmit diversity | Unitary space-time codes | Wireless communications</t>
  </si>
  <si>
    <t>One method for communicating with multiple antennas is to encode the transmitted data differentially using unitary matrices at the transmitter, and to decode differentially without knowing the channel coefficients at the receiver. Since channel knowledge is not required at the receiver, differential schemes are ideal for use on wireless links where channel tracking is undesirable or infeasible, either because of rapid changes in the channel characteristics or because of limited system resources. Although this basic principle is well understood, it is not known how to generate good-performing constellations of unitary matrices, for any number of transmit and receive antennas and for any rate. This is especially true at high rates where the constellations must be rapidly encoded and decoded. We propose a class of Cayley codes that works with any number of antennas, and has efficient encoding and decoding at any rate. The codes are named for their use of the Cayley transform, which maps the highly nonlinear Stiefel manifold of unitary matrices to the linear space of skew-Hermitian matrices. This transformation leads to a simple linear constellation structure in the Cayley transform domain and to an information-theoretic design criterion based on emulating a Cauchy random matrix. Moreover, the resulting Cayley codes allow polynomial-time near-maximum-likelihood (ML) decoding based on either successive hulling/canceling or sphere decoding. Simulations show that the Cayley codes allow efficient and effective high-rate data transmission in multiantenna communication systems without knowing the channel.</t>
  </si>
  <si>
    <t>1485-1503</t>
  </si>
  <si>
    <t>60021378-60031581;60021378</t>
  </si>
  <si>
    <t>Cayley differential unitary space-time codes</t>
  </si>
  <si>
    <t>S0018944802040208</t>
  </si>
  <si>
    <t>10.1109/TIT.2002.1003836</t>
  </si>
  <si>
    <t>2-s2.0-0036611614</t>
  </si>
  <si>
    <t>['unitary matrix', 'unitary matrices', 'underlying density', 'transmit power', 'transmit antennas', 'state information', 'snr ),', 'single transmit', 'single antenna', 'received signal', 'receive antennas', 'r .)', 'probability density', 'orthonormal columns', 'noise ratio', 'mutual information', 'makes use', 'low snr', 'isotropically random', 'high signal', 'could previously', 'coherence interval', 'closed form', 'central role', 'available either', 'analytically computing']</t>
  </si>
  <si>
    <t>Isotropically random (i.r.) unitary matrix | Multiple antennas | Unitary space-time modulation (USTM) | Wireless communications</t>
  </si>
  <si>
    <t>An important open problem in multiple-antenna communications theory is to compute the capacity of a wireless link subject to flat Rayleigh block-fading, with no channel-state information (CSI) available either to the transmitter or to the receiver. The isotropically random (i.r.) unitary matrix - having orthonormal columns, and a probability density that is invariant to premultiplication by an independent unitary matrix - plays a central role in the calculation of capacity and in some special cases happens to be capacity-achieving. In this paper, we take an important step toward computing this capacity by obtaining, in closed form, the probability density of the received signal when transmitting i.r. unitary matrices. The technique is based on analytically computing the expectation of an exponential quadratic function of an i.r. unitary matrix and makes use of a Fourier integral representation of the constituent Dirac delta functions in the underlying density. Our formula for the received signal density enables us to evaluate the mutual information for any case of interest, something that could previously only be done for single transmit and receive antennas. Numerical results show that at high signal-to-noise ratio (SNR), the mutual information is maximized for M = min(N, T/2) transmit antennas, where N is the number of receive antennas and T is the length of the coherence interval, whereas at low SNR, the mutual information is maximized by allocating all transmit power to a single antenna.</t>
  </si>
  <si>
    <t>1473-1484</t>
  </si>
  <si>
    <t>60021378-60031581;60000251-60021378</t>
  </si>
  <si>
    <t>7006111389;7003696826</t>
  </si>
  <si>
    <t>Hassibi, Babak;Marzetta, Thomas L.</t>
  </si>
  <si>
    <t>Multiple-antennas and isotropically random unitary inputs: The received signal density in closed form</t>
  </si>
  <si>
    <t>S0018944802040117</t>
  </si>
  <si>
    <t>10.1109/TIT.2002.1003835</t>
  </si>
  <si>
    <t>2-s2.0-0036611984</t>
  </si>
  <si>
    <t>['various signal', 'snrs ).', 'simulation results', 'showing performance', 'practical system', 'paper develops', 'noise ratios', 'new set', 'mobile environment', 'maintain performance', 'also presented', 'adapts continuously']</t>
  </si>
  <si>
    <t>Antenna array processing | Signal enumeration | Smart antennas</t>
  </si>
  <si>
    <t>This paper develops a method to enumerate the incident signals impinging on a uniform linear array (ULA) independent of the extent of their correlation in a Rayleigh flat fading channel environment. The method also minimizes the number of antennas to the number of signals and adapts continuously to maintain performance in a mobile environment where users (signals) come and go. It ensures that the amount of computation is kept to a minimum and, in a practical system, can reallocate computational resources to other applications. The technique is a modification of the matrix decomposition method of Cozzens and Sousa. A new set of stability, stopping, and adaptive control criteria is presented. An algorithm is formulated, and simulation results are presented, showing performance and behavior at various signal-to-noise ratios (SNRs). Limitations of the algorithm in enumerating closely spaced signals are also presented.</t>
  </si>
  <si>
    <t>1307-1314</t>
  </si>
  <si>
    <t>60000251-60020585;60000251-60020585</t>
  </si>
  <si>
    <t>7402935536;7406865387</t>
  </si>
  <si>
    <t>Green, Peter J.;Taylor, Desmond P.</t>
  </si>
  <si>
    <t>New Zealand;United States</t>
  </si>
  <si>
    <t>Christchurch;New York</t>
  </si>
  <si>
    <t>University of Canterbury;IEEE</t>
  </si>
  <si>
    <t>60020585;60000251</t>
  </si>
  <si>
    <t>Green P.</t>
  </si>
  <si>
    <t>Dynamic signal enumeration algorithm for smart antennas</t>
  </si>
  <si>
    <t>S1053587X02043829</t>
  </si>
  <si>
    <t>10.1109/TSP.2002.1003056</t>
  </si>
  <si>
    <t>2-s2.0-0036612081</t>
  </si>
  <si>
    <t>['wireless systems', 'substrate type', 'stimulate designers', 'semiconductor substrates', 'resistivity silicon', 'millimeterwave frequencies', 'gallium arsenide', 'future products', 'end architectures', 'antenna behavior']</t>
  </si>
  <si>
    <t>Softboard and semiconductor substrates such as gallium arsenide (GaAs) and high-resistivity silicon are popular for wireless systems at microwave and millimeterwave frequencies. As such, the advantages and limitations of each substrate type and their influence on antenna behavior is discussed. This paper is intended to stimulate designers to consider new wireless front-end architectures that integrate the antenna, thereby providing cost reduction in future products.</t>
  </si>
  <si>
    <t>Fusco, Vincent F.</t>
  </si>
  <si>
    <t>Fusco V.</t>
  </si>
  <si>
    <t>Integrated antennas for wireless applications</t>
  </si>
  <si>
    <t>2-s2.0-0036612132</t>
  </si>
  <si>
    <t>['reproducible solutions', 'private short', 'new concept', 'low cost', 'direct integration', 'different types', 'circular polarization', 'active elements', '60 ghz']</t>
  </si>
  <si>
    <t>A new concept for high gain planar circular polarized antennas is proposed. Thus, the approach is suitable for applications from 5 to 60 GHz for different types of wireless local area networks (WLANs), home video distribution products and private short-range high data rate links where very low cost and reproducible solutions are required. Hence, the proposed solution enable the direct integration of the active elements on the same substrate with the high gain antenna with a circular polarization.</t>
  </si>
  <si>
    <t>60075757;60075757;60075757</t>
  </si>
  <si>
    <t>7003325954;7005175005;6603606521</t>
  </si>
  <si>
    <t>Nesic, Aleksander;Nesic, Dusan;Brankovic, Veselin</t>
  </si>
  <si>
    <t>Sony Europe Limited, Germany</t>
  </si>
  <si>
    <t>Nesic A.</t>
  </si>
  <si>
    <t>A high-gain circular polarized printed antenna for future low cost millimeterwave applications</t>
  </si>
  <si>
    <t>2-s2.0-0036612133</t>
  </si>
  <si>
    <t>['well known', 'unitary matrices', 'time codes', 'sl 2', 'quickly test', 'particular eight', 'odd characteristic', 'multiple antennas', 'method could', 'matrix multiplication', 'many groups', 'irreducible representations', 'groups crucial', 'greatly increase', 'given group', 'finite group', 'fading environment', 'f q', 'dimensional representation', 'data rate', 'compute parameters', 'character table']</t>
  </si>
  <si>
    <t>Finite groups | Fixed-point-free groups | Multiple-antenna transmission | Rayleigh flat-fading channel | Representation theory | Space-time codes</t>
  </si>
  <si>
    <t>Multiple antennas can greatly increase the data rate and reliability of a wireless communication link in a fading environment. Their success, however, depends on the design of codes that achieve these promises. It is well known that unitary matrices can be used to design differentially modulated space-time codes. These codes have a particularly efficient description if they form a finite group under matrix multiplication. In this paper, we will show how to compute parameters of such groups crucial for their use as space-time codes, using only the character table of the group. Since character tables for many groups are known and tabulated, this method could be used to quickly test, for a given group, which of its irreducible representations can be used to design good unitary space-time codes. We demonstrate our method by computing the eigenvalues of all the irreducible representations of the special linear group SL 2(F q) over a finite prime field F q of odd characteristic, and study in detail the performance of a particular eight-dimensional representation of SL 2(F 17).</t>
  </si>
  <si>
    <t>1355-1371</t>
  </si>
  <si>
    <t>60000251-60021378-60102803</t>
  </si>
  <si>
    <t>Shokrollahi, Amin</t>
  </si>
  <si>
    <t>Fremont;Murray;New York</t>
  </si>
  <si>
    <t>Digital Fountain, Inc;Nokia Bell Labs;IEEE</t>
  </si>
  <si>
    <t>60102803;60021378;60000251</t>
  </si>
  <si>
    <t>Shokrollahi A.</t>
  </si>
  <si>
    <t>Computing the performance of unitary space-time group codes from their character table</t>
  </si>
  <si>
    <t>S0018944802040257</t>
  </si>
  <si>
    <t>10.1109/TIT.2002.1003826</t>
  </si>
  <si>
    <t>2-s2.0-0036612325</t>
  </si>
  <si>
    <t>CCR-9875314</t>
  </si>
  <si>
    <t>['user capacity', 'two transmit', 'time processing', 'system resources', 'synchronous cdma', 'receive antennas', 'probability calculations', 'multiple transmit', 'great deal', 'fading channels', 'division multiple', 'consider space', 'cellular systems', 'asynchronous cdma', 'antenna configurations', 'alamouti space']</t>
  </si>
  <si>
    <t>Blind adaptive receiver | Multiple antennas | Multiuser detection | Space-time block code | Subspace tracking | Wireless communications</t>
  </si>
  <si>
    <t>The demand for performance and capacity in cellular systems has generated a great deal of interest in the development of advanced signal processing techniques to optimize the use of system resources. In particular, much recent work has been done on space-time processing in which multiple transmit/receive antennas are used in conjunction with coding to exploit spatial diversity. In this paper, we consider space-time multiuser detection using multiple transmit and receive antennas for code-division multiple-access (CDMA) communications. We compare, via analytical bit-error-probability calculations, user capacity, and complexity, two linear receiver structures for different antenna configurations. Motivated by its appearance in a number of third-generation (3G) wideband CDMA standards, we use the Alamouti space-time block code for two-transmit-antenna configurations. We also develop blind adaptive implementations for the two transmit/two receive antenna case for synchronous CDMA in flat-fading channels and for asynchronous CDMA in fading multipath channels. Finally, we present simulation results for the blind adaptive implementations.</t>
  </si>
  <si>
    <t>1261-1276</t>
  </si>
  <si>
    <t>60020547;60000251-60020547-60030162;60000251-60003269</t>
  </si>
  <si>
    <t>7401431557;55000636900;55665272100</t>
  </si>
  <si>
    <t>Reynolds, Daryl;Wang, Xiaodong;Poor, H. Vincent</t>
  </si>
  <si>
    <t>New York;College Station;Princeton;New York</t>
  </si>
  <si>
    <t>Columbia University;Texas A&amp;M University;Princeton University;IEEE</t>
  </si>
  <si>
    <t>60030162;60020547;60003269;60000251</t>
  </si>
  <si>
    <t>Reynolds D.</t>
  </si>
  <si>
    <t>Blind adaptive space-time multiuser detection with multiple transmitter and receiver antennas</t>
  </si>
  <si>
    <t>S1053587X0204388X</t>
  </si>
  <si>
    <t>10.1109/TSP.2002.1003052</t>
  </si>
  <si>
    <t>2-s2.0-0036612420</t>
  </si>
  <si>
    <t>['gsc ).', 'equivalence extends', 'complementary subspaces']</t>
  </si>
  <si>
    <t>Adaptive beamforming (ABF) | Adaptive processing | Generalized sidelobe canceller (GSC) | Linear-constrained minimum-variance beamforming (LCMV) | Space-time adaptive processing (STAP)</t>
  </si>
  <si>
    <t>Charles Jim showed the conditions under which a linearly constrained minimum-variance (LCMV) beamformer produces outputs equivalent to a generalized sidelobe canceller (GSC). Buckley has stated that the proof of equivalence extends to general multilinear constraints. In this note a short proof based on complementary subspaces is presented.</t>
  </si>
  <si>
    <t>168-169</t>
  </si>
  <si>
    <t>60000251-100635548;60000251-60014169</t>
  </si>
  <si>
    <t>6506747943;55421266800</t>
  </si>
  <si>
    <t>Breed, B. R.;Strauss, Jeff</t>
  </si>
  <si>
    <t>Falls Church;New York;Austin</t>
  </si>
  <si>
    <t>General Dynamics Corporation;IEEE;Signal Systems, Incorporated</t>
  </si>
  <si>
    <t>60014169;60000251;100635548</t>
  </si>
  <si>
    <t>Breed B.</t>
  </si>
  <si>
    <t>A short proof of the equivalence of LCMV and GSC beamforming</t>
  </si>
  <si>
    <t>10.1109/LSP.2002.800506</t>
  </si>
  <si>
    <t>2-s2.0-0036612791</t>
  </si>
  <si>
    <t>['oes ).', 'interior walls', 'ended waveguide', 'ended structure', 'approach applied']</t>
  </si>
  <si>
    <t>Apertures | Open-ended | Physical optics (POs) | Waveguides</t>
  </si>
  <si>
    <t>The theorem of equivalence between the Kirchhoff aperture integration (AI) and the physical-optics (PO) approach applied to the interior walls of a open-ended waveguide [1] is generalized in this letter to the case of any open-ended structure (OES).</t>
  </si>
  <si>
    <t>891-893</t>
  </si>
  <si>
    <t>60007592;60020547</t>
  </si>
  <si>
    <t>7006933058;22985969000</t>
  </si>
  <si>
    <t>Rius, Juan M.;Michalski, Rrzysztof A.</t>
  </si>
  <si>
    <t>College Station;Barcelona</t>
  </si>
  <si>
    <t>Texas A&amp;M University;Universitat Polit√®cnica de Catalunya</t>
  </si>
  <si>
    <t>60020547;60007592</t>
  </si>
  <si>
    <t>Rius J.</t>
  </si>
  <si>
    <t>Generalization of the equivalence between physical optics and aperture integration for radiation from open-ended structures</t>
  </si>
  <si>
    <t>S0018926X02057332</t>
  </si>
  <si>
    <t>10.1109/TAP.2002.1017673</t>
  </si>
  <si>
    <t>2-s2.0-0036612980</t>
  </si>
  <si>
    <t>['sectoral horns', 'generalized horn', 'gain measurements']</t>
  </si>
  <si>
    <t>Gain | Measurements | Schelkunoff's formulas | Sectoral horns</t>
  </si>
  <si>
    <t>Gain measurements are reported on sectoral horns and are used in an examination of the accuracy of the generalized horn-gain formulas proposed recently.</t>
  </si>
  <si>
    <t>875-877</t>
  </si>
  <si>
    <t>60070264;60070264;60000251-60070264;60000251-60020825</t>
  </si>
  <si>
    <t>6701834327;57197062429;6603687984;6701556104</t>
  </si>
  <si>
    <t>Selvan, Krishnasamy T.;Sivaramakrishnan, R.;Kini, K. R.;Poddar, D. R.</t>
  </si>
  <si>
    <t>Chennai;Kolkata;New York</t>
  </si>
  <si>
    <t>SAMEER-Centre for Electromagnetics India;Jadavpur University;IEEE</t>
  </si>
  <si>
    <t>60070264;60020825;60000251</t>
  </si>
  <si>
    <t>Selvan K.</t>
  </si>
  <si>
    <t>Experimental verification of the generalized Schelkunoff's horn-gain formulas for sectoral horns</t>
  </si>
  <si>
    <t>S0018926X02057319</t>
  </si>
  <si>
    <t>10.1109/TAP.2002.1017670</t>
  </si>
  <si>
    <t>2-s2.0-0036612983</t>
  </si>
  <si>
    <t>['proposed structure', 'paper presents', 'microstrip structure', 'layer leaky', 'geometrical shape', 'experimental data', 'entirely planar', 'easy fabrication', 'cavity model']</t>
  </si>
  <si>
    <t>Leaky wave antennas | Microstrip antennas</t>
  </si>
  <si>
    <t>This paper presents a double-layer leaky-wave microstrip antenna that is entirely planar for easy fabrication. The cavity model and the full-wave spectral domain method are used to analyze the proposed structure. The results from these two approaches agree well with experimental data. The planar structure makes the leaky-wave antenna convenient for implementation in a monolithic microwave integrated circuit (MMIC) environment. Also, due to the flexibility of the microstrip structure, the geometrical shape can be modified for other desirable radiation patterns.</t>
  </si>
  <si>
    <t>832-835</t>
  </si>
  <si>
    <t>60017536-60072416;60000251-60017536;60000251-60011199</t>
  </si>
  <si>
    <t>57199131812;7410158021;6603470321</t>
  </si>
  <si>
    <t>Chen, Pi Wei;Lee, Choon Sae;Nalbandian, Vahakn</t>
  </si>
  <si>
    <t>Taiwan;United States;United States;United States</t>
  </si>
  <si>
    <t>Min-Hsiung;Dallas;Fort Monmouth;New York</t>
  </si>
  <si>
    <t>Wu-Feng Institute of Technology;Southern Methodist University;U.S. Army Communications and Electronics Command;IEEE</t>
  </si>
  <si>
    <t>60072416;60017536;60011199;60000251</t>
  </si>
  <si>
    <t>Chen P.W.</t>
  </si>
  <si>
    <t>Planar double-layer leaky-wave microstrip antenna</t>
  </si>
  <si>
    <t>S0018926X02057368</t>
  </si>
  <si>
    <t>10.1109/TAP.2002.1017664</t>
  </si>
  <si>
    <t>2-s2.0-0036612986</t>
  </si>
  <si>
    <t>['results showed', 'exact impedance', 'elliptical patch', 'circular polarization', 'attachment mode']</t>
  </si>
  <si>
    <t>Method moments (MOM) | Microstrip antenna</t>
  </si>
  <si>
    <t>In this paper, is presented the analysis of an elliptical microstrip patch antenna for circular polarization by the method of moments (MOM) in conjunction with reaction integration method. Attachment mode was used to ensure the continuity and the singularity of the currents in the patch-probe conjunction point. Results showed that an elliptical patch can be used to generate circular polarization with one probe feed and attachment mode should be used to obtain the exact impedance when excited by a probe.</t>
  </si>
  <si>
    <t>888-890</t>
  </si>
  <si>
    <t>60014156;60014156</t>
  </si>
  <si>
    <t>7403027887;7005800888</t>
  </si>
  <si>
    <t>Jung, Hooin;Seo, Chulchun</t>
  </si>
  <si>
    <t>Soongsil University</t>
  </si>
  <si>
    <t>Jung H.</t>
  </si>
  <si>
    <t>Analysis of elliptical microstrip patch antenna considering attachment mode</t>
  </si>
  <si>
    <t>S0018926X02063287</t>
  </si>
  <si>
    <t>10.1109/TAP.2002.1017672</t>
  </si>
  <si>
    <t>2-s2.0-0036612987</t>
  </si>
  <si>
    <t>['question considered', 'normal narrow', 'matching condition', 'makes feasible', 'loaded dipoles', 'large multi', 'infinite arrays', 'finite arrays', 'element spacings', 'edge elements', 'difference time', 'computer power', 'complex geometry', 'band model', 'band case', 'array model', 'approximately capture', 'analyze arrays', '25 times']</t>
  </si>
  <si>
    <t>Finite-difference time-domain (FDTD) | Phased arrays</t>
  </si>
  <si>
    <t>The question considered is how large an array model must be in order to approximately capture the characteristics of both the interior and the edge elements of a large multi-octave phased array. Arrays with tapered slot elements and with top-loaded dipoles are analyzed at element spacings as small as 0.1Œª, and it is concluded that at any frequency, a finite array model with this type of element should be at least 5Œª √ó 5Œª in size. This suggests the generalization of the 10 √ó 10 element model often used as an engineering "rule of thumb" in the normal narrow-band case with 0.5Œª element spacing. An array model with a 5:1 bandwidth thus needs about 25 times more elements than a narrow-band model. The array feed impedance is considered and it is found that the array active reflection coefficient in finite arrays but not in infinite arrays is dependent on the matching condition at the feed. The finite-difference time-domain (FDTD) technique is used to analyze arrays up to 49 √ó 49 elements, demonstrating that computer power now makes feasible the full wave solution for large phased arrays with complex geometry.</t>
  </si>
  <si>
    <t>836-840</t>
  </si>
  <si>
    <t>100634174;60000251-100634174</t>
  </si>
  <si>
    <t>22985163100;7004004036</t>
  </si>
  <si>
    <t>Holler, Henrik;Steyskal, Hans</t>
  </si>
  <si>
    <t>New York;Stockholm</t>
  </si>
  <si>
    <t>IEEE;Div. of Electromagnetic Engineering</t>
  </si>
  <si>
    <t>60000251;100634174</t>
  </si>
  <si>
    <t>Holler H.</t>
  </si>
  <si>
    <t>On the size requirement for finite phased-array models</t>
  </si>
  <si>
    <t>S0018926X02057459</t>
  </si>
  <si>
    <t>10.1109/TAP.2002.1017665</t>
  </si>
  <si>
    <t>2-s2.0-0036612988</t>
  </si>
  <si>
    <t>Murata Science Foundation</t>
  </si>
  <si>
    <t>['small dielectric', 'result suggests', 'radiation resistance', 'performance measure', 'peak value', 'maximum point', 'mathematical deduction', 'input reactance', 'general reason', 'first time', 'experimentally investigated', 'electrical volume', 'efficiency bandwidth', 'e .,', 'dlmas precisely', 'dlmas ).', 'difference time', 'dielectric loading', 'certain condition', 'also conducted', 'absolute value']</t>
  </si>
  <si>
    <t>Antenna measurements | Dielectric-loaded antennas | Efficiency-bandwidth product | Electrically small antennas | Wheeler cap method</t>
  </si>
  <si>
    <t>The efficiency fractional efficiency bandwidth product (EB) that is expressed as a ratio of the radiation resistance to the absolute value of an input reactance of an antenna is used as a performance measure for small dielectric-loaded monopole antennas (DLMAs). The dependence of the efficiency bandwidth (EB) on the permittivity of the dielectric loading (i.e., the electrical volume) is experimentally investigated for the first time after we succeed in measuring the small radiation resistance of the DLMAs precisely on the basis of the Wheeler cap method. As a result, it is found that the EBs of some DLMAs are enhanced over a bare monopole antenna and an EB characteristic curve has a maximum point. This result suggests the presence of the optimum electrical volume for the dielectric loading in order to obtain the best EB performance. A calculation by the finite-difference time-domain (FDTD) method is also conducted to confirm the presence of the maximum EB value under a certain condition. A general reason for the existence of the peak value is also explained using a mathematical deduction.</t>
  </si>
  <si>
    <t>821-826</t>
  </si>
  <si>
    <t>60000251-60002787;60002787;60002787;60000251-60002787;60000251-60002787</t>
  </si>
  <si>
    <t>6603879998;36850691900;7003789252;36741006000;55445582500</t>
  </si>
  <si>
    <t>Ida, Ichirou;Sato, Jin;Sekizawa, Takatoshi;Yoshimura, Hiroyuki;Ito, Koichi</t>
  </si>
  <si>
    <t>Chiba;New York</t>
  </si>
  <si>
    <t>Chiba University;IEEE</t>
  </si>
  <si>
    <t>60002787;60000251</t>
  </si>
  <si>
    <t>Ida I.</t>
  </si>
  <si>
    <t>Dependence of the efficiency-bandwidth product on electrical volume of small dielectric loaded antennas</t>
  </si>
  <si>
    <t>S0018926X02057447</t>
  </si>
  <si>
    <t>10.1109/TAP.2002.1017662</t>
  </si>
  <si>
    <t>2-s2.0-0036613032</t>
  </si>
  <si>
    <t>['third harmonics', 'spurious signals', 'single beam', 'simple equations', 'radiation characteristics', 'power amplifiers', 'pointing direction', 'model shows', 'model leads', 'intermodulation products', 'intermodulation beams', 'graphical methods', 'fundamental signal', 'active array']</t>
  </si>
  <si>
    <t>Active arrays | Antenna radiation patterns | Nonlinearities</t>
  </si>
  <si>
    <t>A three-term power series model for the nonlinearity in the power amplifiers of an active array is used to explore the radiation characteristics of the harmonics and intermodulation products. This model leads to simple equations for predicting the beam-pointing direction and the aperture amplitude taper on the spurious signals. Cases of a single transmit signal, dual transmit signals within a single beam, and dual beam operations are analyzed. This model shows that the second and third harmonics are coboresighted with the fundamental signal but have squared and cubed aperture amplitude distributions. The third-order intermodulation products in general have beam-pointing directions offset from the fundamental signal beam(s). Graphical methods of locating the intermodulation beams in (u, v) space are outlined and illustrated by example.</t>
  </si>
  <si>
    <t>858-865</t>
  </si>
  <si>
    <t>60000251-60005304</t>
  </si>
  <si>
    <t>Hemmi, Chris</t>
  </si>
  <si>
    <t>Waltham;New York</t>
  </si>
  <si>
    <t>Raytheon;IEEE</t>
  </si>
  <si>
    <t>60005304;60000251</t>
  </si>
  <si>
    <t>Hemmi C.</t>
  </si>
  <si>
    <t>Pattern characteristics of harmonic and intermodulation products in broad-band active transmit arrays</t>
  </si>
  <si>
    <t>S0018926X0205737X</t>
  </si>
  <si>
    <t>10.1109/TAP.2002.1017668</t>
  </si>
  <si>
    <t>2-s2.0-0036613044</t>
  </si>
  <si>
    <t>['priori known', 'paper proposes', 'optimum solution', 'novel algorithm', 'much suitable', 'mobile terminals', 'main beam', 'ill solutions', 'gradient vector', 'give adaptability', 'following characteristics', 'digital beamformers', 'desired direction', 'cma obtains', 'cma controls', 'cma ),', 'cheaply fabricated', 'channel interference', 'analytical calculation']</t>
  </si>
  <si>
    <t>Adaptive antennas | Array signal processing</t>
  </si>
  <si>
    <t>This paper proposes a novel algorithm, called modified constant modulus algorithm (M-CMA), which is able to give adaptability to microwave beamforming phased array antennas. Since microwave analog beamformers basically require much less RF devices than digital beamformers, microwave analog beamformers based on M-CMA, that is, adaptive microwave beamformers, can be cheaply fabricated. Therefore, they are much suitable for mobile communication systems where both miniaturization and lowcost are required for the mobile terminals. Actually, M-CMA obtains a gradient vector by combination of analytical calculation and perturbing the microwave beamforming control voltage. Though M-CMA is implemented with a digital signal processor, M-CMA controls the microwave analog beamformer by utilizing the gradient vector. The microwave analog beamformer based on M-CMA is analyzed to have the following characteristics: 1) The beamformer can point its main beam to the desired direction in additive white Gaussian noise (AWGN) channels and 2) although the beamformer may possibly fail in ill solutions in co-channel interference (CCI) channels, M-CMA can converge to the optimum solution when the desired direction is roughly a priori known.</t>
  </si>
  <si>
    <t>850-857</t>
  </si>
  <si>
    <t>60000251-60001271;60000251-60001271</t>
  </si>
  <si>
    <t>6603890513;35511585800</t>
  </si>
  <si>
    <t>Denno, Satoshi;Ohira, Takashi</t>
  </si>
  <si>
    <t>Kyoto;New York</t>
  </si>
  <si>
    <t>Advanced Telecommunications Research Institute International (ATR);IEEE</t>
  </si>
  <si>
    <t>60001271;60000251</t>
  </si>
  <si>
    <t>Denno S.</t>
  </si>
  <si>
    <t>Modified constant modulus algorithm for digital signal processing adaptive antennas with microwave analog beamforming</t>
  </si>
  <si>
    <t>S0018926X02057460</t>
  </si>
  <si>
    <t>10.1109/TAP.2002.1017667</t>
  </si>
  <si>
    <t>2-s2.0-0036613049</t>
  </si>
  <si>
    <t>90NWE009</t>
  </si>
  <si>
    <t>['substrate remains', 'significantly increased', 'resonant direction', 'required probe', 'proposed w', 'proposed design', 'polarization level', 'plane pattern', 'pin length', 'patch antenna', 'new design', 'inverted v', 'cross polarization', 'conventional probe', 'band probe', 'antenna gain', 'also reduced', 'air substrate']</t>
  </si>
  <si>
    <t>Broad-band antennas | Ground plane | Microstrip patch antenna</t>
  </si>
  <si>
    <t>A new design of a broad-band probe-fed patch antenna with a W-shaped ground plane is presented. The W-shaped ground plane is obtained by bending the conventional planar ground plane into an inverted V-shape, seen in the resonant direction of the patch antenna and then adding proper flanges at the two straight edges of the bent ground plane. The proposed design is applicable to the patch antenna with a planar radiating patch with a thin-air substrate. With the use of the proposed W-shaped ground plane, the required probe-pin length in the substrate remains to be small, although the effective substrate thickness is significantly increased, resulting in a much wider operating bandwidth. Also, by choosing proper dimensions of the W-shaped ground plane, the antenna gain for frequencies over the obtained wide bandwidth is enhanced, compared to the conventional patch antenna with a planar ground plane. In addition, the cross polarization is also reduced for the proposed design and the cross-polarization level (XPL) in the H-plane pattern can even be better than that of a conventional probe-fed patch antenna with a thin air substrate.</t>
  </si>
  <si>
    <t>827-831</t>
  </si>
  <si>
    <t>35460663000;57213741151;7103353896</t>
  </si>
  <si>
    <t>Wong, Kin Lu;Tang, Chia Luan;Chiou, Jyh Ying</t>
  </si>
  <si>
    <t>Broad-band probe-fed patch antenna with a W-shaped ground plane</t>
  </si>
  <si>
    <t>S0018926X02057320</t>
  </si>
  <si>
    <t>10.1109/TAP.2002.1017663</t>
  </si>
  <si>
    <t>2-s2.0-0036613052</t>
  </si>
  <si>
    <t>['several antennas', 'radial component', 'measured near', 'matrix methods', 'iterative retrieval', 'field facilities', 'field data', 'field components', 'field calculation', 'electric field', 'current distribution']</t>
  </si>
  <si>
    <t>Equivalent sources | Near-field (NF) far-field (FF) transformation</t>
  </si>
  <si>
    <t>In this paper, a near-field to far-field (NF-FF) transformation for the case of spherical scanning using equivalent magnetic currents (EMCs) and matrix methods is addressed. It is based on the decoupling of the field components and the iterative retrieval of the radial component of the electric field. The technique is applied for far-field calculation as well as for the estimation of the current distribution of the antenna under test (AUT) using spherical near-field facilities. Results from measured near-field data of several antennas are presented and compared to those of the analytical solution via a spherical wave made expansion method.</t>
  </si>
  <si>
    <t>866-874</t>
  </si>
  <si>
    <t>60000251-60009455;60000251-60030551</t>
  </si>
  <si>
    <t>Radial field retrieval in spherical scanning for current reconstruction and NF-FF transformation</t>
  </si>
  <si>
    <t>S0018926X02057472</t>
  </si>
  <si>
    <t>10.1109/TAP.2002.1017669</t>
  </si>
  <si>
    <t>2-s2.0-0036613066</t>
  </si>
  <si>
    <t>['transmit ports', 'signal distributing', 'reflect array', 'power combiner', 'polarized array', 'paper details', 'length sections', 'feed array', 'feed aperture', 'fed dual', 'element dual', 'delay lines', 'combining device', 'array focuses', '6 db', '3 db']</t>
  </si>
  <si>
    <t>Microstrip antennas | Reflect arrays | Spatial power combining</t>
  </si>
  <si>
    <t>This paper details an investigation of a power combiner that uses a reflect array of dual-feed aperture-coupled microstrip patch antennas and a corporate-fed dual-polarized array as a signal distributing/combining device. In this configuration, elements of the reflect array receive a linearly polarized wave and retransmit with an orthogonal polarization using variable-length sections of microstrip lines connecting receive and transmit ports. By applying appropriate lengths of these delay lines, the array focuses the transmitted wave onto the feed array. The operation of the combiner is investigated for a small-size circular reflect array for the cases of -3 dB, -6 dB and -10 dB edge illumination by the 2 √ó 2-element dual-polarized array.</t>
  </si>
  <si>
    <t>841-849</t>
  </si>
  <si>
    <t>60000251-60031004;60000251-60021939</t>
  </si>
  <si>
    <t>35570164700;7404037594</t>
  </si>
  <si>
    <t>Bialkowski, Marek E.;Song, Hyok J.</t>
  </si>
  <si>
    <t>Australia;United States;United States</t>
  </si>
  <si>
    <t>Brisbane;Malibu;New York</t>
  </si>
  <si>
    <t>The University of Queensland;HRL Laboratories;IEEE</t>
  </si>
  <si>
    <t>60031004;60021939;60000251</t>
  </si>
  <si>
    <t>Investigations into a power-combining structure using a reflect array of dual-feed aperture-coupled microstrip patch antennas</t>
  </si>
  <si>
    <t>S0018926X02057381</t>
  </si>
  <si>
    <t>10.1109/TAP.2002.1017666</t>
  </si>
  <si>
    <t>2-s2.0-0036613097</t>
  </si>
  <si>
    <t>['transverse electric', 'te ).', 'periodic array', 'parallel strips', 'mobile radio', 'incident angle', 'good agreement', 'found even', 'finite number', 'field distribution']</t>
  </si>
  <si>
    <t>Mobile communications | Moment methods | Periodic structures</t>
  </si>
  <si>
    <t>The field distribution between strips in a periodic array of parallel strips was modeled. The electric field integral equation (EFIE) together with method of moments (MoM) was employed to solve the problem. The incident plane wave was assumed to be transverse electric (TE). The effect of the incident angle on the field between strips was investigated. For comparison, an array of the same configuration but containing a finite number of parallel strips was also modeled using the EFIE and solved via MoM. Good agreement was found even when the number of strips was small. The results are of interest for mobile radio.</t>
  </si>
  <si>
    <t>798-806</t>
  </si>
  <si>
    <t>60033154-60007248;60089889-60033154</t>
  </si>
  <si>
    <t>55719374500;6603886195</t>
  </si>
  <si>
    <t>Liu, Hao;Paknys, Robert</t>
  </si>
  <si>
    <t>Dundas;Montreal;Longueuil</t>
  </si>
  <si>
    <t>IEEE Canada;Concordia University;Canadian Space Agency</t>
  </si>
  <si>
    <t>60089889;60033154;60007248</t>
  </si>
  <si>
    <t>Liu H.</t>
  </si>
  <si>
    <t>Scattering from periodic array of grounded parallel strips, TE incidence</t>
  </si>
  <si>
    <t>S0018926X02057423</t>
  </si>
  <si>
    <t>10.1109/TAP.2002.1017659</t>
  </si>
  <si>
    <t>2-s2.0-0036613099</t>
  </si>
  <si>
    <t>['yields bandwidths', 'wave systems', 'scanning range', 'principle planes', 'lower layer', 'design large', 'broad bandwidths', 'arrays may']</t>
  </si>
  <si>
    <t>Antenna array feeds | Microstrip arrays | Stacked microstrip antennas</t>
  </si>
  <si>
    <t>A strategy is presented on how to design large, direct-contact microstrip patch arrays with broad bandwidths and useful scanning ranges. It will be shown that to maximize these characteristics the lower layer of a stacked patch configuration must have a relatively high dielectric constant, greater than 10 and the upper laminate must have a low dielectric constant value. Doing so yields bandwidths in excess of 25% over a scanning range of ¬±45¬∞ in the principle planes. Such arrays may be suitable for millimeter-wave systems such as collision avoidance radars and micro-cellular mobile communication base stations.</t>
  </si>
  <si>
    <t>893-895</t>
  </si>
  <si>
    <t>Waterhouse, R. B.</t>
  </si>
  <si>
    <t>Design and scan performance of large, probe-fed stacked microstrip patch arrays</t>
  </si>
  <si>
    <t>S0018926X0205740X</t>
  </si>
  <si>
    <t>10.1109/TAP.2002.1017675</t>
  </si>
  <si>
    <t>2-s2.0-0036613102</t>
  </si>
  <si>
    <t>['simple technique', 'shorter antenna', 'require modification', 'rectangular grid', 'radiation performance', 'radiating performance', 'proposed method', 'nominal extension', 'input impedance', 'good agreement', 'generally found', 'excitation subroutines', 'difference time', 'designed using', 'commercial finite', '900 mhz', '8 ghz', '4 monopole', '1800 mhz']</t>
  </si>
  <si>
    <t>Finite-difference time-domain (FDTD) methods | Handheld wireless communication | Helical antennas</t>
  </si>
  <si>
    <t>A simple technique is proposed for modeling short normal-mode helical antennas using a commercial finite-difference time-domain (FDTD) code with a rectangular grid and a nominal extension of the wire. The approach allows affects on the input impedance and radiation performance of the helix to be examined and importantly does not require modification of the excitation subroutines. Normal-mode helical antennas for mobile communications use at 900 and 1800 MHz were designed using the proposed method and good agreement with measurements of impedance and near-magnetic field strength was found. The radiating performance of the helix was compared to that of a Œª/4 monopole and generally found to be inferior at 900 MHz due to only 19.2% efficiency in the presence of the head. At 1.8 GHz the two antenna types showed similar characteristics except in regard to bandwidth, 36.1% for the monopole and 7.8% for the helix, in the presence of the head. The modeled helix antennas produce spatial peak specific absorption rate (SAR) figures that are up to 27% greater at 900 MHz and up to 49% greater at 1.8 GHz than the corresponding monopole values due to the shorter antenna.</t>
  </si>
  <si>
    <t>812-820</t>
  </si>
  <si>
    <t>60000251-60006359;60000251-60011362;60000251-60006359</t>
  </si>
  <si>
    <t>21934585400;35478779700;35576999000</t>
  </si>
  <si>
    <t>Rowley, Jack T.;Waterhouse, Rod B.;Joyner, Ken H.</t>
  </si>
  <si>
    <t>Melbourne;Melbourne;New York</t>
  </si>
  <si>
    <t>RMIT University;Telstra;IEEE</t>
  </si>
  <si>
    <t>60011362;60006359;60000251</t>
  </si>
  <si>
    <t>Rowley J.T.</t>
  </si>
  <si>
    <t>Modeling of normal-mode helical antennas at 900 MHz and 1.8 GHz for mobile communications handsets using the FDTD technique</t>
  </si>
  <si>
    <t>S0018926X02057307</t>
  </si>
  <si>
    <t>10.1109/TAP.2002.1017661</t>
  </si>
  <si>
    <t>2-s2.0-0036613108</t>
  </si>
  <si>
    <t>EE-01-01</t>
  </si>
  <si>
    <t>['time variation', 'surface roughness', 'surface holes', 'smooth pulse', 'pml ).', 'operating frequency', 'heterogeneities encompass', 'embedded scatterers', 'difference time', 'current density', 'conducting shields', 'conducting inhomogeneities', 'cell dipole', 'buried targets', 'band selection', 'background conductivity', 'absorbers simulated']</t>
  </si>
  <si>
    <t>Finite-difference time-domain (FDTD) method | Ground conductivity | Ground-penetrating radar (GPR) | Perfectly matched layer (PML)</t>
  </si>
  <si>
    <t>The finite-difference time-domain (FDTD) method is used to investigate the effects of highly lossy grounds and the frequency-band selection on ground-penetrating-radar (GPR) signals. The ground is modeled as a heterogeneous half space with arbitrary background permittivity and conductivity. The heterogeneities encompass both embedded scatterers and surface holes, which model the surface roughness. The decay of the waves in relation to the conductivity of the ground is demonstrated. The detectability of the buried targets is investigated with respect to the operating frequency of the GPR, the background conductivity of the ground, the density of the conducting inhomogeneities in the ground, and the surface roughness. The GPR is modeled as transmitting and receiving antennas isolated by conducting shields, whose inner walls are coated with absorbers simulated by perfectly matched layers (PML). The feed of the transmitter is modeled by a single-cell dipole with constant current density in its volume. The time variation of the current density is selected as a smooth pulse with arbitrary center frequency, which is referred to as the operating frequency of the GPR.</t>
  </si>
  <si>
    <t>1385-1394</t>
  </si>
  <si>
    <t>60014808-60005593;60000251-60014808</t>
  </si>
  <si>
    <t>O«ßuz, U«ßur;G√ºrel, Levent</t>
  </si>
  <si>
    <t>Turkey;Turkey;United States</t>
  </si>
  <si>
    <t>Ankara;Ankara;New York</t>
  </si>
  <si>
    <t>Bilkent √úniversitesi;T√ºrkiye Bilimsel ve Teknolojik Ara≈ütirma Kurumu;IEEE</t>
  </si>
  <si>
    <t>60014808;60005593;60000251</t>
  </si>
  <si>
    <t>O«ßuz U.</t>
  </si>
  <si>
    <t>Frequency responses of ground-penetrating radars operating over highly lossy grounds</t>
  </si>
  <si>
    <t>10.1109/TGRS.2002.800437</t>
  </si>
  <si>
    <t>2-s2.0-0036613264</t>
  </si>
  <si>
    <t>CCR-0098140</t>
  </si>
  <si>
    <t>['useful tool', 'undulating surface', 'previous single', 'posed pml', 'perfectly conducting', 'penetrating radar', 'objects buried', 'numerical results', 'inhomogeneous media', 'flexible tool', 'excellent agreement', 'electromagnetic scattering', 'curvilinear mapping', 'curved geometries', 'approach allows', 'analytical solutions', 'accurate treatment']</t>
  </si>
  <si>
    <t>Domain decomposition | Finite-difference time-domain (FDTD) method | Ground-penetrating radar (GPR) | Perfectly matched layer (PML) | Pseudospectral time-domain (PSTD) method | Rough surface</t>
  </si>
  <si>
    <t>A multidomain pseudospectral time-domain (PSTD) method with a newly developed well-posed PML is introduced as an accurate and flexible tool for the modeling of electromagnetic scattering by 2-D objects buried in an inhomogeneous lossy medium. Compared with the previous single-domain Fourier PSTD method, this approach allows for an accurate treatment of curved geometries with subdomains, curvilinear mapping, and high-order Chebyshev polynomials. The effectiveness of the algorithm is confirmed by an excellent agreement between the numerical results and analytical solutions for perfectly conducting as well as permeable dielectric cylinders. The algorithm has been applied to model various ground-penetrating radar (GPR) applications involving curved objects in a lossy half space with an undulating surface. This multidomain PSTD algorithm is potentially a very useful tool for simulating antennas near complex objects and inhomogeneous media.</t>
  </si>
  <si>
    <t>1366-1373</t>
  </si>
  <si>
    <t>60000251-60008724-100413707;60000251-60008724;60011460</t>
  </si>
  <si>
    <t>57205299676;57190242812;7004264125</t>
  </si>
  <si>
    <t>Fan, Guo Xin;Liu, Qing Huo;Hesthaven, Jan S.</t>
  </si>
  <si>
    <t>Providence;Durham;New York;Fremont</t>
  </si>
  <si>
    <t>Brown University;Duke University;IEEE;Zeland Software Inc.</t>
  </si>
  <si>
    <t>60011460;60008724;60000251;100413707</t>
  </si>
  <si>
    <t>Fan G.</t>
  </si>
  <si>
    <t>Multidomain pseudospectral time-domain simulations of scattering by objects buried in lossy media</t>
  </si>
  <si>
    <t>10.1109/TGRS.2002.800272</t>
  </si>
  <si>
    <t>2-s2.0-0036613785</t>
  </si>
  <si>
    <t>Centre National d‚ÄôEtudes Spatiales</t>
  </si>
  <si>
    <t>CNES</t>
  </si>
  <si>
    <t>['upwelling fields', 'surface moisture', 'significant issue', 'polarization changes', 'ocean salinity', 'note provides', 'minor effect', 'dependent relationship', 'collected signals', 'beam antennas', 'axis rays']</t>
  </si>
  <si>
    <t>Interferometry | Polarization | Radiometry</t>
  </si>
  <si>
    <t>Polarization changes for off-axis rays, while a minor effect for narrow-beam antennas, become a significant issue for wide-beam antennas required by synthetic aperture radiometry. This note provides the angle-dependent relationship between upwelling fields and collected signals; results are illustrated by the case of the surface moisture and ocean salinity (SMOS) mission.</t>
  </si>
  <si>
    <t>1435-1439</t>
  </si>
  <si>
    <t>60008134;60008134</t>
  </si>
  <si>
    <t>7004221658;6701375868</t>
  </si>
  <si>
    <t>Waldteufel, Philippe;Caudal, G√©rard</t>
  </si>
  <si>
    <t>CNRS Centre National de la Recherche Scientifique</t>
  </si>
  <si>
    <t>Waldteufel P.</t>
  </si>
  <si>
    <t>About off-axis radiometric polarimetric measurements</t>
  </si>
  <si>
    <t>10.1109/TGRS.2002.800236</t>
  </si>
  <si>
    <t>2-s2.0-0036613791</t>
  </si>
  <si>
    <t>['ultrabroadband detection', 'temporal profile', 'spectroscopic application', 'shaker modulation', 'resolved waveforms', 'quantitative comparison', 'pc detection', 'optic detection', 'noise ratio', 'frequency components', 'antenna gated', '60 thz']</t>
  </si>
  <si>
    <t>The shaker modulation technique is demonstrated for ultrabroadband detection of terahertz (THz) radiation with a low-temperature-grown GaAs photoconductive (PC) antenna gated with 15 fs laser pulses. The differentiation of the time-resolved waveforms with the shaker modulation is advantageous to enhance the high-frequency components of the detected radiation without degrading the signal-to-noise ratio (SNR) because the PC response function determined by the temporal profile of the gating carrier number rapidly decreases with the increase in frequency. With the quantitative comparison of SNR between PC and electro-optic detection, the PC detection of radiation with the shaker modulation technique is promising for further spectroscopic application. The detection of radiation up to 60 THz is demonstrated.</t>
  </si>
  <si>
    <t>105-109</t>
  </si>
  <si>
    <t>IEE Proceedings: Optoelectronics</t>
  </si>
  <si>
    <t>60031293;60031293;60031293</t>
  </si>
  <si>
    <t>7201774143;7202550229;7404662230</t>
  </si>
  <si>
    <t>Kono, S.;Tani, M.;Sakai, K.</t>
  </si>
  <si>
    <t>NEC Corporation</t>
  </si>
  <si>
    <t>Kono S.</t>
  </si>
  <si>
    <t>Coherent detection of mid-infrared radiation up to 60 THz with an LT-GaAs photoconductive antenna</t>
  </si>
  <si>
    <t>10.1049/ip-opt:20020262</t>
  </si>
  <si>
    <t>2-s2.0-0036614087</t>
  </si>
  <si>
    <t>['uhf bands', 'received power', 'propagation curves', 'practicing engineers', 'outdoor environments', 'fcc f', 'data provided', 'computational form', '5 mi', '40 mi', '36 km', '30 ft', '2000 ft', '100 ft']</t>
  </si>
  <si>
    <t>Outdoor propagation | Path loss | Propagation models</t>
  </si>
  <si>
    <t>A simple propagation model for the VHF and UHF bands is presented. The model is a computational form of the data provided by the FCC F(50,50) propagation curves, and it is aimed to be used by practicing engineers. It allows the estimation of median path loss, received power, or electrical field strength which usually is sufficient in many practical applications. The model is independent of frequency and is applicable to outdoor environments in a range of distances from about 0.5 mi (800 m) up to 40 mi (64.36 km) and transmitting antenna heights from 100 ft (30.48 m) up to 2000 ft (609.6 m), and is based on a receiving antenna height of 30 ft (9 m).</t>
  </si>
  <si>
    <t>91-96</t>
  </si>
  <si>
    <t>60000251-60015179;60015179</t>
  </si>
  <si>
    <t>6603618030;6602549074</t>
  </si>
  <si>
    <t>P√©rez-Vega, Constantino;Zamanillo, Jos√© M.</t>
  </si>
  <si>
    <t>Santander;New York</t>
  </si>
  <si>
    <t>Universidad de Cantabria;IEEE</t>
  </si>
  <si>
    <t>60015179;60000251</t>
  </si>
  <si>
    <t>P√©rez-Vega C.</t>
  </si>
  <si>
    <t>Path-loss model for broadcasting applications and outdoor communication systems in the VHF and UHF bands</t>
  </si>
  <si>
    <t>S0018931602063436</t>
  </si>
  <si>
    <t>10.1109/TBC.2002.1021273</t>
  </si>
  <si>
    <t>2-s2.0-0036614284</t>
  </si>
  <si>
    <t>['two parts', 'theoretical evaluation', 'specific shape', 'radiation pattern', 'protection ratios', 'power ratios', 'poll results', 'part ii', 'main objective', 'laboratory tests', 'laboratory measurements', 'interference problems', 'important part', 'frequency plan', 'field measurements', 'extensive study', 'etsi documents', 'digital dvb', 'coverage area', 'channel interference', 'broadcasting station', 'broadcasting dvb', 'another source', '1 ],']</t>
  </si>
  <si>
    <t>Adjacent-channel | Co-channel | Digital television | DVB-T | Field measurement | Interference</t>
  </si>
  <si>
    <t>The results of an extensive study on analog PAL signals interfered with by digital DVB-T signals are presented in this paper. The research work covers field measurements, laboratory measurements, a theoretical evaluation of the interference problems, and even a national survey among TV installation companies. The main objective is the identification and explanation of the interference problems reported at several towns since the start of DVB-T broadcasting. This paper is organized in two parts. Part I includes the description of the field measurements, whereas the laboratory measurements and the poll results are described in Part II. It has been found that the frequency plan is part of the source of the interference problems, particularly in the case of co-channel interference. Another source for the problems is that different radiation elements are used, at the same site, for broadcasting DVB-T and analog TV signals. As it is stated in ETSI documents [1], the use of a different antenna dedicated to DVB-T may require ERP restrictions to protect existing analog services. The power ratios between digital and analog TV signals at the broadcasting station should be adjusted in order to meet the protection ratios at every point within the coverage area. The required power ratio would depend on the specific shape of the radiation pattern of each antenna. Finally, it has been found that an important part of the interference problems are due to the amplifiers of the Master Antenna Television (MATV) systems in buildings. The results of the laboratory tests and the theoretical analysis conducted to determine the increment of the protection ratio required by the presence of these amplifiers are presented in Part II of the paper.</t>
  </si>
  <si>
    <t>111-115</t>
  </si>
  <si>
    <t>60000251-60026134;60000251-60026134;60000251-60026134;60000251-60028442;60000251-60028442;60000251-60026134</t>
  </si>
  <si>
    <t>7401473966;57197547193;6603851742;57218412764;7006838865;7006386299</t>
  </si>
  <si>
    <t>S√°nchez, Manuel Garc√≠a;Acu√±a, Marcos Arias;Cui√±as, I√±igo;Rodr√≠guez-Osorio, Ramon Martinez;De Haro, Leandro;Garcia-Pino, Antonio</t>
  </si>
  <si>
    <t>S√°nchez M.G.</t>
  </si>
  <si>
    <t>Co-channel and adjacent channel interference in actual terrestrial TV scenarios - Part I: Field measurements</t>
  </si>
  <si>
    <t>S0018931602063291</t>
  </si>
  <si>
    <t>10.1109/TBC.2002.1021276</t>
  </si>
  <si>
    <t>2-s2.0-0036614496</t>
  </si>
  <si>
    <t>['window surface', 'various applications', 'temperature plasma', 'surface wave', 'superior high', 'stable high', 'slot interferes', 'skin depth', 'plasma density', 'odd loops', 'low temperature', 'intrinsic diffusion', 'high pressures', 'half wavelength', 'generated plasma', 'generated near', 'dielectric window', 'density plasma', 'confined near', 'area substrates', 'adjacent slot', '4 mm', '10 mtorr', '1 torr']</t>
  </si>
  <si>
    <t>Circular waveguide | High-density plasma | Low-temperature plasma | Multislot antenna | Standing surface wave | Surface-wave plasma</t>
  </si>
  <si>
    <t>A stable high-density and low-temperature plasma was realized through excitation of standing surface wave using a plane multislot antenna. On a dielectric-window surface, the surface wave introduced from a slot interferes with that from the adjacent slot to generate a standing surface wave with odd loops at an interval of one-half wavelength of the surface wave between the slots. The plasma density is 2-10 √ó 1012 cm-3, thus the skin depth is 1.5-4 mm in the wide pressure range from 10 mTorr to 1 Torr. A superior high-density plasma with a relatively high temperature is generated near the dielectric window and a high-density plasma bulk with a low temperature is sustained through the intrinsic diffusion and the relaxation of the generated plasma. At high pressures of about 1 Torr, the plasma itself is confined near the dielectric window. The plasma is suitable for various applications, especially for high-rate and low-damage processes using large-area substrates.</t>
  </si>
  <si>
    <t>3930-3935</t>
  </si>
  <si>
    <t>60021893;60021893;60021893</t>
  </si>
  <si>
    <t>7404596576;55179708800;7202848009</t>
  </si>
  <si>
    <t>Suzuki, Nobumasa;Kitagawa, Hideo;Uchiyama, Shinzo</t>
  </si>
  <si>
    <t>Ohta-ku</t>
  </si>
  <si>
    <t>Canon Inc.</t>
  </si>
  <si>
    <t>Suzuki N.</t>
  </si>
  <si>
    <t>Stable surface-wave plasma through excitation of standing surface wave using plane multislot antenna</t>
  </si>
  <si>
    <t>2-s2.0-0036614833</t>
  </si>
  <si>
    <t>['uda array', 'results show', 'reduced greatly', 'ratio factor', 'main parameters', 'lpda array', 'linear array', 'improved apparently', 'genetic algorithm', 'element lengths', 'competent method']</t>
  </si>
  <si>
    <t>Front-to-back ratio | Gain | Genetic algorithm | Log-periodic dipole antenna | Optimization | Yagi-Uda antenna</t>
  </si>
  <si>
    <t>The method of moment and genetic algorithm (GA) are combined to optimize the Yagi-Uda antenna array and Log-periodic dipole antenna (LPDA) array. The element lengths and spacing are optimized for the Yagi-Uda array; while the ratio factor of spacing to length as well as the ratio of length to diameter of the elements are optimized for LPDA array. The results show that the main parameters, such as gain and pattern, have been improved apparently; and the high back lobe level of LPDA can be reduced greatly, therefore, GA is a very competent method for optimizing the linear array as well as in other fields.</t>
  </si>
  <si>
    <t>Journal of Beijing Institute of Technology (English Edition)</t>
  </si>
  <si>
    <t>60016835;60016835;60016835</t>
  </si>
  <si>
    <t>56730350800;7201753522;55739630300</t>
  </si>
  <si>
    <t>Wang, Hong Jian;Gao, Ben Qing;Liu, Rui Xiang</t>
  </si>
  <si>
    <t>Beijing Institute of Technology</t>
  </si>
  <si>
    <t>Wang H.</t>
  </si>
  <si>
    <t>Optimization of linear antenna arrays based on genetic algorithms</t>
  </si>
  <si>
    <t>2-s2.0-0036621187</t>
  </si>
  <si>
    <t>['terrain return', 'supposing premises', 'spherical earth', 'scattering signal', 'scattering power', 'pulse emitted', 'product evaluation', 'critically important', 'constructively analyzed', 'computing time', 'computing methodology', 'computing examples', 'computational precise', 'certain stages']</t>
  </si>
  <si>
    <t>Doppler frequency | Earth terrain return | Modeling | Radar altimeter | Radar crossing factor</t>
  </si>
  <si>
    <t>Concerning the PDPA (pulse doppler radar altimeter) designing and evaluation, owing to that the specifications of PDRA should be adaptively fixed according to the ETR (earth terrain return), and that in certain stages of product evaluation of PDRA which means the designations of PDRA are successful or not, the usage of ETR are indispensable, so the terrain return from spherical earth is critically important. A complete analytic derivation of the antenna shot section model of PDRA and the bright section model constrained by pulse emitted from antenna are given. Furthermore, the doppler effect mode and the earth terrain RCF (radar crossing factor) model are constructively analyzed. Then, the computing methodology on PDRA, which are used to compute the scattering power, scattering doppler spectrum, and the scattering signal, is studied. Besides, in order to check the correctness and efficiency of the algorithm, computing examples of ETR (earth terrain return) under the supposing premises are furnished. Finally, the conclusion is drawn that the models and algorithm are rational, the computational precise is satisfactory, the cost of computing time is low.</t>
  </si>
  <si>
    <t>36895988100;37080631900;57219262507</t>
  </si>
  <si>
    <t>Zeng, Chao;Li, You Ping;Li, Hong Qi</t>
  </si>
  <si>
    <t>Zeng C.</t>
  </si>
  <si>
    <t>Computations on the earth terrain return of pulse doppler radar altimeter</t>
  </si>
  <si>
    <t>2-s2.0-0036621236</t>
  </si>
  <si>
    <t>['reciprocity theorem', 'radiation characteristics', 'paper begins', 'numerical result', 'general description', 'field characteristic', 'experimental result', 'conducting cone']</t>
  </si>
  <si>
    <t>Cavity backed antenna | Finite element and boundary integral method | Reciprocity theorem</t>
  </si>
  <si>
    <t>A technique using finite element and boundary integral method (FE-BI) and reciprocity theorem is presented to analyze the radiation characteristics of cavity backed antenna mounted on a conducting cone. The electric fields inside the cavity and on the aperture are obtained using finite element and boundary integral method. The far-field characteristic of the antenna is computed using reciprocity theorem. The paper begins with a general description of the method. An application of this method is given and the numerical result is compared with the experimental result.</t>
  </si>
  <si>
    <t>Journal of Systems Engineering and Electronics</t>
  </si>
  <si>
    <t>60018308;60018308;60018308</t>
  </si>
  <si>
    <t>55416910800;23006845900;7501758768</t>
  </si>
  <si>
    <t>Guo, Bin;Shi, Zhensheng;Wang, Wenbing</t>
  </si>
  <si>
    <t>Xi'an Jiaotong University</t>
  </si>
  <si>
    <t>Guo B.</t>
  </si>
  <si>
    <t>Radiation characteristics of the cavity backed antenna in conducting cone</t>
  </si>
  <si>
    <t>2-s2.0-0036622786</t>
  </si>
  <si>
    <t>['upper bound', 'trunking efficiency', 'trunking efficiencies', 'theoretical analysis', 'standard approach', 'spatial processing', 'paper presents', 'outstanding issue', 'link quality', 'jointly optimizing', 'joint optimization', 'adaptive antennas', '4 times']</t>
  </si>
  <si>
    <t>Adaptive antennas arrays | Cellular capacity | Spatial efficiency | Trunking efficiency</t>
  </si>
  <si>
    <t>Cellular systems using adaptive antennas for spatial processing have been shown to provide an increase in capacity. When employing adaptive antennas, the standard approach to achieve capacity gain has been to maximize the link quality between the mobile and base station via optimum combining. This paper presents an alternative optimization approach based on jointly optimizing the adaptive antenna array to maximize the spatial and trunking efficiencies. An upper bound on the joint optimization was formulated to evaluate the capacity. Based on this upper bound, the effect of using adaptive antenna arrays to maximize the trunking efficiency was subsequently an outstanding issue. Monte Carlo simulations, substantiated with theoretical analysis, were use to evaluate this issue. Based on the analysis, utilizing the adaptive antennas to optimize trunking efficiency could increase the capacity by 2 to 4 times.</t>
  </si>
  <si>
    <t>635-646</t>
  </si>
  <si>
    <t>6603675177;8580011900</t>
  </si>
  <si>
    <t>Howitt, Ivan;Awad, Fahed H.</t>
  </si>
  <si>
    <t>Howitt I.</t>
  </si>
  <si>
    <t>Capacity analysis based on using adaptive antenna arrays jointly optimized for trunking and spatial efficiency</t>
  </si>
  <si>
    <t>10.1155/S1110865702000859</t>
  </si>
  <si>
    <t>2-s2.0-0036627208</t>
  </si>
  <si>
    <t>['thermal method', 'surrounding tissue', 'super hot', 'simulation results', 'results indicate', 'practical approach', 'peak temperature', 'modeling impact', 'liver tumors', 'large vessels', 'heating pattern', 'heat transfer', 'cool area', 'coagulation lesion', 'clinical practice', 'brought forward', 'blood vessel']</t>
  </si>
  <si>
    <t>Alternative-heating pattern | Finite element analysis | Microwave therapy</t>
  </si>
  <si>
    <t>Invasive microwave coagulation (IMC) therapy is a newly developed method for the treatment of liver tumors. In this paper, the constant-power IMC therapy is discussed. Three-dimensional finite element analysis for "alternative" heating pattern and a large blood vessel bioheat model are performed. The objective is to study: (i) the effects of "alternative" heating pattern of invasive microwave antennas on reducing the peak temperature which can be up to 140¬∞C. Therefore, "alternative" heating pattern can improve the security of IMC; (ii) modeling impact of large vessels on heat transfer of surrounding tissue and the formation of the coagulation lesion. Corresponding in vivo pig experiments are provided to compare with the simulation results. The results indicate that: (i) the "alternative" heating pattern was efficient in reducing the peak temperature and diminishing the dimension of "super hot" area; (ii) the heat loss due to the cooling of the large blood vessel is so great that attempting to compensate the cool area by thermal method is unfeasible, which explains why occluding the blood vessel is a practical approach to dealing with this problem during the invasive microwave coagulation therapy; (iii) the radius of effect of large vessels (Rev) was brought forward to provide theoretical basis for clinical practice.</t>
  </si>
  <si>
    <t>328-336</t>
  </si>
  <si>
    <t>Science in China, Series E: Technological Sciences</t>
  </si>
  <si>
    <t>60022281;60022281;60022281;60022281;60069744;60069744;60069744</t>
  </si>
  <si>
    <t>15031490600;56260412000;7401959233;57188803744;57217314481;35274228300;8582966800</t>
  </si>
  <si>
    <t>Chen, Xin;Nan, Qun;Peng, Jianshu;Zeng, Yanjun;Liang, Ping;Yu, Xiaoling;Dong, Baowei</t>
  </si>
  <si>
    <t>Beijing;Beijing</t>
  </si>
  <si>
    <t>General Hospital of People's Liberation Army;Beijing University of Technology</t>
  </si>
  <si>
    <t>60069744;60022281</t>
  </si>
  <si>
    <t>Chen X.</t>
  </si>
  <si>
    <t>Finite element analysis of constant-power invasive microwave coagulation of liver tumors</t>
  </si>
  <si>
    <t>10.1360/02ye9039</t>
  </si>
  <si>
    <t>2-s2.0-0042384457</t>
  </si>
  <si>
    <t>['traffic loading', 'strongest co', 'smart antenna', 'selective co', 'outage probability', 'limited case', 'form expressions', 'fade distribution', 'exact closed', 'channel interferers', 'cci signals', 'article outlines', 'also derived', 'adaptive null']</t>
  </si>
  <si>
    <t>Cellular mobile radio system | Partial co-channel interference suppression | Performance analysis over fading channels | Smart antenna | TDMA system</t>
  </si>
  <si>
    <t>This article outlines a general numerical procedure for computing the probability of outage of a cellular mobile radio system that is equipped with a smart antenna to suppress a few strongest co-channel interferers (CCI) out of a total of N 1 active interferers by adaptive null-steering. Aside from the interference-limited case, refined outage criterion that either treat receiver noise as CCI or consider a minimum detectable receiver signal threshold are studied. Exact closed-form expressions for both the basic and refined outage criterion are also derived by assuming that all the CCI signals are subject to Nakagami-m fading with a positive integer fading severity index. Selected numerical examples are provided to illustrate the application of the theory which includes the investigation into the effects of fade distribution of the CCI signals and traffic loading on the outage probability, and also the study of spectrum utilization efficiency improvement using a selective co-channel interference nulling (cancellation) technique. Copyright ¬© 2002 John Wiley &amp; Sons, Ltd.</t>
  </si>
  <si>
    <t>421-438</t>
  </si>
  <si>
    <t>60027090-60000906-60003122-60024590;60027090-60024030-101850447</t>
  </si>
  <si>
    <t>55663995000;57197048028</t>
  </si>
  <si>
    <t>Annamalai, A.;Srivastava, V.</t>
  </si>
  <si>
    <t>United States;United States;India;Canada;Malaysia;India</t>
  </si>
  <si>
    <t>Blacksburg;Schaumburg;Ahmedabad;Victoria;Minden;Ahmedabad</t>
  </si>
  <si>
    <t>Virginia Polytechnic Institute and State University;Motorola;Gujarat University, Ahmedabad;University of Victoria;Universiti Sains Malaysia;Tata Lucent Technology India Ltd.</t>
  </si>
  <si>
    <t>60027090;60024590;60024030;60003122;60000906;101850447</t>
  </si>
  <si>
    <t>Annamalai A.</t>
  </si>
  <si>
    <t>Outage probability of cellular mobile radio systems with selective co-channel interference cancellation receiver in overloaded array environments</t>
  </si>
  <si>
    <t>10.1002/wcm.44</t>
  </si>
  <si>
    <t>2-s2.0-0346387065</t>
  </si>
  <si>
    <t>['wind vectors', 'wind relative', 'vector calculation', 'snow clouds', 'results showed', 'related problems', 'rear beam', 'paper describes', 'observation data', 'measure three', 'linear clouds', 'leeward side', 'japan sea', 'information system', 'front beam', 'fiber gyroscope', 'extended northward', 'downdrafts seemed', 'doppler analysis', 'distributions showed', 'differential gps', 'common structure', 'beam antenna', 'anvil echoes', 'antenna beam', 'analyzed using']</t>
  </si>
  <si>
    <t>Airborne radar | Dual-Doppler | Snow cloud | Wind field</t>
  </si>
  <si>
    <t>The CRL airborne multiparameter precipitation radar (CAMPR-D) is equipped with a dual-beam antenna to measure three-dimensional wind fields in precipitation. This paper describes the methods and related problems of wind-vector calculation, and shows the results of dual-Doppler analysis. The observation data was obtained through the WMO-01 (Winter MCSs Observations over the Japan Sea 2001), the objective of which was to reveal the structure of snow clouds over the Japan Sea. First, the trajectories of the front- and rear-antenna beam were investigated. The results showed that there were some gaps between the two beam footprints due to the speed and direction of the wind relative to the aircraft, and that the front beam did not overlap the rear beam in some regions on the leeward side. The investigation also demonstrated that the data from a flight-information system (POS) consisting of an optical-fiber gyroscope and a differential GPS is effective in removing the aircraft velocity component from the measured Doppler velocity. Finally, some distributions of the wind vectors in the along-track vertical sections are shown. The wind vectors were analyzed using the observation data for linear clouds in the JPCZ (Japan Sea Polar-airmass Convergence Zone). The distributions showed that updrafts were dominant over the sea because of developing convective cells, and that the repetition of updrafts and downdrafts seemed to indicate roll convections. The distributions also showed a common structure of anvil echoes that extended northward or northeastward.</t>
  </si>
  <si>
    <t>55-66</t>
  </si>
  <si>
    <t>;;;;60000264;</t>
  </si>
  <si>
    <t>35414667900;6701800237;57204112140;7201587916;55505923400;7004390158</t>
  </si>
  <si>
    <t>Satoh, Shinsuke;Hanado, Hiroshi;Nakagawa, Katsuhiro;Iguchi, Toshio;Nakamura, Kenji;Yoshizaki, Masanori</t>
  </si>
  <si>
    <t>Satoh S.</t>
  </si>
  <si>
    <t>Airborne multiparameter precipitation radar (CAMPR) observation of wind fields in snow clouds</t>
  </si>
  <si>
    <t>2-s2.0-12444281107</t>
  </si>
  <si>
    <t>['ssfip ).', 'radiation patterns', 'properly choosing', 'centre frequency', 'array configuration', '3 ghz', '3 elements', '15 db', '10 ¬∞']</t>
  </si>
  <si>
    <t>The design and development of a wideband dual polarized linear array antenna of 3 elements in C-band is presented. The centre frequency is 5.3 GHz. The single radiating element used in the array configuration is of stacked strip slot foam inverted patch (SSFIP). The antenna has been developed for beam-pointing of 10¬∞ and side-lobe level better than -15 dB by properly choosing the complex excitation co-efficients. The array antenna offers bandwidth of 22% for a VSWR of 2:1. The measured S-parameters and radiation patterns are presented.</t>
  </si>
  <si>
    <t>159-161</t>
  </si>
  <si>
    <t>Indian Journal of Radio and Space Physics</t>
  </si>
  <si>
    <t>60023345;60023345</t>
  </si>
  <si>
    <t>7103158845;55491661500</t>
  </si>
  <si>
    <t>Chakrabarty, S. B.;Sharma, S. B.</t>
  </si>
  <si>
    <t>Wideband linear array antenna in C-band for beam-pointing for SAR applications</t>
  </si>
  <si>
    <t>2-s2.0-33749331624</t>
  </si>
  <si>
    <t>['thermal post', 'processing conditions', 'lower part', 'like approach', 'electromagnetic generation', 'broadband antennas', '3 terahertz']</t>
  </si>
  <si>
    <t>Electromagnetic generation between 0.1 and 3 terahertz has been demonstrated using ultrafast photodetectors loaded by broadband antennas and pumped by 0.8 Œºm stable lasers. Ultrashort response times have been achieved by means of low-temperature-grown (LTG) GaAs in a deep submicron interdigited technology. The 3 dB cutoff frequency is around 650 GHz with an expected output power of the order of a few tenths of a microwatt in the lower part of the spectrum, depending on the thermal post-processing conditions. Possible improvements via long wavelength laser pumping and a Fabry-P√©rot cavity-like approach are discussed on the basis of a vertical device scheme.</t>
  </si>
  <si>
    <t>82-87</t>
  </si>
  <si>
    <t>60104665;60104665;60104665;60104665;60104665;60104665;60104665;60104665;60104665;60104665</t>
  </si>
  <si>
    <t>25641871100;6602089870;6701774197;7004513227;6603763331;23388389400;7003406276;6602467831;7006155779;7004899470</t>
  </si>
  <si>
    <t>Peytavit, E.;Mouret, G.;Lampin, J. F.;Arscott, S.;Masselin, P.;Desplanque, L.;Vanb√©sien, O.;Bocquet, R.;Mollot, F.;Lippens, D.</t>
  </si>
  <si>
    <t>Peytavit E.</t>
  </si>
  <si>
    <t>Terahertz electromagnetic generation via optical frequency difference</t>
  </si>
  <si>
    <t>10.1049/ip-opt:20020321</t>
  </si>
  <si>
    <t>2-s2.0-6444245909</t>
  </si>
  <si>
    <t>['spatial distribution', 'signal sources', 'sensors arranged', 'numerical simulation', 'coordinate projections', 'constructing images']</t>
  </si>
  <si>
    <t>An algorithm for constructing images of the coordinate projections of a spatial distribution of signal sources is described. The signals are received by the sensors arranged in an equispaced array antenna. The results of numerical simulation are presented.</t>
  </si>
  <si>
    <t>637-641</t>
  </si>
  <si>
    <t>Kuriksha, A. A.</t>
  </si>
  <si>
    <t>Kuriksha A.</t>
  </si>
  <si>
    <t>An algorithm for constructing projections of the distribution of signal sources analyzed with an equispaced array antenna</t>
  </si>
  <si>
    <t>2-s2.0-9144239956</t>
  </si>
  <si>
    <t>['static approximation', 'resonance properties', 'resonance frequencies', 'natural oscillations', 'hollow cylinder', 'dispersion relation', 'cylinder length', 'circularly polarized', 'axisymmetric oscillations']</t>
  </si>
  <si>
    <t>Resonance properties of a hollow cylinder with anisotropic surface conductivity along helical curves are studied in the quasi-static approximation. The dispersion relation for resonance frequencies of axisymmetric oscillations is derived. A ratio between the cylinder length and diameter is found in the case when natural oscillations are circularly polarized. Experimental radar cross sections of a multifilar wire helix are presented.</t>
  </si>
  <si>
    <t>632-636</t>
  </si>
  <si>
    <t>6602989445;7005504917;6603010207;7006135844</t>
  </si>
  <si>
    <t>Apletalin, V. N.;Korshunov, I. P.;Solosin, V. S.;Shatrov, A. D.</t>
  </si>
  <si>
    <t>Apletalin V.</t>
  </si>
  <si>
    <t>Resonance scattering of electromagnetic waves by small multifilar wire helices</t>
  </si>
  <si>
    <t>2-s2.0-9144241171</t>
  </si>
  <si>
    <t>258-262</t>
  </si>
  <si>
    <t>Wildlife Society Bulletin</t>
  </si>
  <si>
    <t>60014826;60014826;60014826;60014826;60014826</t>
  </si>
  <si>
    <t>7006060239;6602893910;7005918338;55950256700;6508316795</t>
  </si>
  <si>
    <t>Brinkman, Todd J.;DePerno, Christopher S.;Jenks, Jonathan A.;Erb, John D.;Haroldson, Brian S.</t>
  </si>
  <si>
    <t>Brookings</t>
  </si>
  <si>
    <t>South Dakota State University</t>
  </si>
  <si>
    <t>Brinkman T.</t>
  </si>
  <si>
    <t>A vehicle-mounted radiotelemetry antenna system design</t>
  </si>
  <si>
    <t>2-s2.0-0036106508</t>
  </si>
  <si>
    <t>National Cancer Institute</t>
  </si>
  <si>
    <t>R33CA084697</t>
  </si>
  <si>
    <t>NCI</t>
  </si>
  <si>
    <t>['signal intensity', 'saturated spins', 'eight protons', 'efficient antennae', 'contrast agent', 'compound thus', 'complex results', 'bulk water']</t>
  </si>
  <si>
    <t>Amides | Imaging agents | Lanthanides | Macrocycles | NMR spectroscopy</t>
  </si>
  <si>
    <t>Contrast agent for magnetic resonance imaging: The exchangeable amide protons in the Yb3+ complex of 1,4,7,10-tetraazacyclododecane-1,4,7,10-tetraacetamide (see crystal structure) act as efficient antennae for transfer of saturated spins to bulk water. Saturation of all eight protons in a 5 mm solution of this complex results in a 38% decrease in the signal intensity of bulk water. The compound thus has promise as a magnetization-transfer contrast agent for magnetic resonance imaging.</t>
  </si>
  <si>
    <t>1919-1921</t>
  </si>
  <si>
    <t>Angewandte Chemie - International Edition</t>
  </si>
  <si>
    <t>60009415;60009415;60014739;60009415</t>
  </si>
  <si>
    <t>7409374973;6508370223;7101644528;7101639100</t>
  </si>
  <si>
    <t>Zhang, Shanrong;Michaudet, Lydie;Burgess, Shawn;Sherry, A. Dean</t>
  </si>
  <si>
    <t>Dallas;Richardson</t>
  </si>
  <si>
    <t>UT Southwestern Medical School;The University of Texas at Dallas</t>
  </si>
  <si>
    <t>60014739;60009415</t>
  </si>
  <si>
    <t>The amide protons of an ytterbium(III) dota tetraamide complex act as efficient antennae for transfer of magnetization to bulk water</t>
  </si>
  <si>
    <t>10.1002/1521-3773(20020603)41:11&lt;1919::AID-ANIE1919&gt;3.0.CO;2-Q</t>
  </si>
  <si>
    <t>2-s2.0-0037014039</t>
  </si>
  <si>
    <t>['various configurations', 'using co', 'two types', 'sn ratio', 'reducing frequency', 'phase synthesis', 'fading environment', 'convergence process', 'configurations improve', 'clearly understood', 'band land', 'antenna based', 'also described']</t>
  </si>
  <si>
    <t>Adaptive array antenna | Mobile communications | Multirate signal processing | RLS method | Subband signal processing</t>
  </si>
  <si>
    <t>It has been known that an adaptive array antenna is effective for reducing frequency-depending selective fading, which is a problem in wide-band land-mobile communication systems. In an environment in which many delayed signals arrive, it is desirable to improve their SN ratio by using co-phase synthesis. There have been two types of adaptive array antenna for this purpose: an antenna based on time-domain signal processing using a TDL (tapped delay line), and an antenna based on frequency-domain signal processing using a fully reconfigurable filter. The latter has variations in its configuration, and is useful for making practical apparatus. However, its convergence process and behavior in a fading environment have not been clearly understood. In this paper, the performance and the advantages and disadvantages of adaptive array antennas based on various configurations with time- and frequency-domain signal processing are compared. It is found that combinations of some configurations improve their performance. The improvement in performance is also described. ¬© 2002 Wiley Periodicals, Inc. Electron. Comm. Jpn. Pt. 3.</t>
  </si>
  <si>
    <t>60001271;60032315</t>
  </si>
  <si>
    <t>23027669800;7102618328</t>
  </si>
  <si>
    <t>Kamiya, Yukihiro;Karasawa, Yoshio</t>
  </si>
  <si>
    <t>Chofu;Kyoto</t>
  </si>
  <si>
    <t>The University of Electro-Communications;Advanced Telecommunications Research Institute International (ATR)</t>
  </si>
  <si>
    <t>60032315;60001271</t>
  </si>
  <si>
    <t>Performance comparison and improvement in adaptive arrays based on time- and frequency-domain signal processing</t>
  </si>
  <si>
    <t>10.1002/ecjc.1117</t>
  </si>
  <si>
    <t>2-s2.0-0036092578</t>
  </si>
  <si>
    <t>['return loss', 'radiation pattern', 'radiation characteristics', 'mutual coupling', 'microstrip antenna', 'coplanar waveguide', 'broadband characteristic', 'array antenna', 'antenna system']</t>
  </si>
  <si>
    <t>Broadband | Coplanar waveguide | Microstrip antenna | Planar antenna</t>
  </si>
  <si>
    <t>The configuration and radiation characteristics of an antenna system exciting a rectangular microstrip antenna with coplanar waveguide are studied. In addition, a method for broadbanding is discussed. (1) The radiation characteristics of this antenna are characterized by simulation and experiment, and basic design data are obtained. (2) A method of construction for an antenna system with a parasitic element stacked on the microstrip antenna is investigated. It is confirmed that a broadband characteristic of about 23% in terms of return loss (VSWR ‚â§ 2.0) can be obtained. (3) In addition, the radiation pattern and gain of the present antenna system are studied. It is shown that these characteristics are broadband in nature. Further, the mutual coupling between the elements is studied, since this is important for the consideration of array antenna. Basic design data are obtained. ¬© 2002 Wiley Periodicals, Inc. Electron. Comm. Jpn. Pt. 1.</t>
  </si>
  <si>
    <t>60028263;60028263;60028263</t>
  </si>
  <si>
    <t>6603687544;7202245842;55228063600</t>
  </si>
  <si>
    <t>Haneishi, Misao;Ochiai, Takahito;Suzuki, Atsushi</t>
  </si>
  <si>
    <t>Haneishi M.</t>
  </si>
  <si>
    <t>Broadband microstrip antenna excited by coplanar waveguide</t>
  </si>
  <si>
    <t>10.1002/ecja.10010</t>
  </si>
  <si>
    <t>2-s2.0-0036098906</t>
  </si>
  <si>
    <t>['underwater communications', 'ultimately reducible', 'squid elements', 'squid array', 'small radius', 'resolution direction', 'phase difference', 'loop antennas', 'incident wave', 'hf band', 'frost step', 'frequency measurement', 'estimation principle', 'estimation method', 'estimation equation', 'estimation accuracy', 'computer simulation', 'antenna configuration', 'actually anticipated', '2 ¬∞']</t>
  </si>
  <si>
    <t>DF antenna | DOA | ELF | ESPRIT | MUSIC | SQUID | Superconducting quantum interference device</t>
  </si>
  <si>
    <t>At present, when the direction of arrival of a low-frequency electromagnetic wave such as one in the HF band is measured, loop antennas are used. However, in low-frequency measurement such as is used in underwater communications, subsurface resource detection, volcanic activity observation, and natural electromagnetic wave observation, the receiving power sensitivity decreases as the frequency is decreased. The purpose of this paper is to use a SQUID (Superconducting QU antum Interference Device), known as an ultrasensitive magnetic sensor, for construction of a small magnetic antenna for estimating the direction of arrival of low-frequency electromagnetic waves. As a frost step, the antenna configuration and direction of arrival estimation method shown below are proposed. As a low-frequency broadband antenna with an amplitude response type, we consider a SQUID array, which has a cosŒ∏ mode vector consisting of SQUID elements on a circle with a small radius, which is negligible in comparison with the wavelength of the incident wave. For an antenna with a real-valued cosŒ∏ mode vector, we consider a direction-of-arrival estimation method within the framework of the estimation principle of ESPRIT and MUSIC, known as high-resolution direction-of-arrival estimation methods, and derive an estimation method. The obtained estimation method is shown to be ultimately reducible to a simple estimation equation for deriving the phase difference between the -1st and 1st fundamental waves after beam subspace transformation of the correlation function without eigenfunction expansion. By computer simulation, it is shown that an estimation accuracy of 0.2 to 2¬∞ is obtained by this estimation equation for the finitely many elements and snapshots that are actually anticipated. ¬© 2002 Wiley Periodicals, Inc. Electron. Comm. Jpn. Pt. 1.</t>
  </si>
  <si>
    <t>60101699;60031126;60031126;60101699;60101699</t>
  </si>
  <si>
    <t>50961193300;35481283400;7402551666;7403625183;23104497200</t>
  </si>
  <si>
    <t>Inaba, Takayuki;Takada, Jun Ichi;Araki, Kiyomichi;Sakamoto, Teijiro;Yanagisawa, Hajime</t>
  </si>
  <si>
    <t>Mitsubishi Electric Corporation;Tokyo Institute of Technology</t>
  </si>
  <si>
    <t>60101699;60031126</t>
  </si>
  <si>
    <t>Inaba T.</t>
  </si>
  <si>
    <t>A study on direction-of-arrival estimation methods using cosŒ∏ amplitude response antenna</t>
  </si>
  <si>
    <t>10.1002/ecja.10009</t>
  </si>
  <si>
    <t>2-s2.0-0036106111</t>
  </si>
  <si>
    <t>['tracking performance', 'tracking object', 'tracking accuracy', 'sampling interval', 'radar resources', 'radar beam', 'line motion', 'instantaneously direct', 'efficient operation', 'control scheme', 'adaptive control']</t>
  </si>
  <si>
    <t>Kalman filter | Maneuver | Sampling interval | Sensor management | Target tracking</t>
  </si>
  <si>
    <t>The phased array antenna can instantaneously direct a radar beam into a desired direction without mechanically moving the antenna. Anticipating an application to a phased array radar, adaptive control of the sampling interval for the tracking object is considered. Reducing the sampling interval for a target with high maneuverability prevents degradation of the tracking accuracy. For a target in straight-line motion, the sampling interval is increased so that the number of observations is reduced for an efficient operation of radar resources. In this paper, the M3 (Multiple Maneuver Model) filter is used as one of the tracking algorithms based on the multiple motion model, and a control scheme is proposed with a sampling interval based on the tracking error covariance matrix. By means of simulation, the tracking performance is compared with the case where the sampling interval is fixed. As a result, the tracking accuracy is improved by 15% during a maneuvering motion without increasing radar resources. ¬© 2002 Wiley Periodicals, Inc. Electron. Comm. Jpn. Pt. 1.</t>
  </si>
  <si>
    <t>44-54</t>
  </si>
  <si>
    <t>23109795000;55190504800;35611878000;7005364545</t>
  </si>
  <si>
    <t>Yanbe, Akio;Ito, Masayoshi;Tsujimichi, Shingo;Kosuge, Yoshio</t>
  </si>
  <si>
    <t>Yanbe A.</t>
  </si>
  <si>
    <t>Target tracking with adaptive sampling intervals using a phased array radar</t>
  </si>
  <si>
    <t>10.1002/ecja.1130</t>
  </si>
  <si>
    <t>2-s2.0-0036113783</t>
  </si>
  <si>
    <t>['upper mode', 'surface mountable', 'mobile phones', 'lower mode', 'dcs dual', 'band operations', 'attractive feature', 'also observed', '960 mhz', '1880 mhz']</t>
  </si>
  <si>
    <t>Antennas | Chip antennas | Dual-frequency antennas | Mobile antennas</t>
  </si>
  <si>
    <t>By placing a rectangular spiral conducting strip on the top, bottom, and two side surfaces of a rectangular plastic chip of dimensions 5 √ó 10 √ó 16 mm3, a novel plastic chip antenna capable of GSM/DCS dual-band operations in mobile phones is presented. The plastic chip antenna has the attractive feature of surface mountable and generates a lower mode for GSM (890-960 MHz) operation and an upper mode for DCS (1710-1880 MHz) operation. Good antenna performances are also observed.</t>
  </si>
  <si>
    <t>330-332</t>
  </si>
  <si>
    <t>60011357;60011357;60011357;100445167</t>
  </si>
  <si>
    <t>35460663000;7402029960;7102866407;7406590242</t>
  </si>
  <si>
    <t>Wong, Kin Lu;Su, Saou Wen;Chiou, Tzung Wern;Lin, Yeh Chian</t>
  </si>
  <si>
    <t>Dual-band plastic chip antenna for GSM/DCS mobile phones</t>
  </si>
  <si>
    <t>10.1002/mop.10312</t>
  </si>
  <si>
    <t>2-s2.0-0037024049</t>
  </si>
  <si>
    <t>['upper band', 'proposed antenna', 'pcs band', 'novel air', 'gsm band', 'frequency operation', 'dcs band', 'center frequency', 'broadband dual', 'article presents', '787 mhz', '575 mhz', '5 vswr', '1950 mhz', '1880 mhz']</t>
  </si>
  <si>
    <t>Antennas | Broadband antennas | Dual-frequency antennas</t>
  </si>
  <si>
    <t>This article presents a novel air-substrate patch antenna backed by a U-shaped ground plane and excited by a coplanar probe feed for broadband dual-frequency operation. The obtained impedance bandwidth (1:1.5 VSWR) of the antenna's lower band reaches 388 MHz (or nearly about 50% referenced to the center frequency at 787 MHz) and covers the GSM band (880-960 MHz); the upper band has a bandwidth as large as 575 MHz (or about 30% referenced to the center frequency at 1950 MHz) and covers both the DCS band (1710-1880 MHz) and the PCS band (1850-1990 MHz). Good broadside radiation characteristics for the proposed antenna have also been observed.</t>
  </si>
  <si>
    <t>370-372</t>
  </si>
  <si>
    <t>Broadband dual-frequency coplanar probe-fed patch antenna for GSM/DCS/PCS base stations</t>
  </si>
  <si>
    <t>10.1002/mop.10325</t>
  </si>
  <si>
    <t>2-s2.0-0037024053</t>
  </si>
  <si>
    <t>['wave antenna', 'rigorous method', 'results obtained', 'radial transmission', 'present analysis', 'overall behavior', 'matching method', 'line network', 'leaky characteristics', 'leakage constant', 'leakage characteristics', 'extreme simplicity', 'electromagnetic fields', 'design procedure', 'closed form', 'antenna becomes', 'accurate results']</t>
  </si>
  <si>
    <t>Equivalent network method | Improved perturbation analysis | Leakage characteristics | Leaky-wave antenna | Periodic structure</t>
  </si>
  <si>
    <t>The leakage characteristics of a new millimeter wave omnidirectional periodic circular dielectric rod leaky-wave antenna are analyzed by an improved perturbation method. The electromagnetic fields are described in terms of a radial transmission-line network, which brings considerable physical insight into the overall behavior of the leaky-wave antenna. The analysis yields expression for the leakage constant in a closed form so that the design procedure of the antenna becomes very convenient. It was found that the circular dielectric shell layer greatly affects the leaky characteristics of the antenna. The results obtained by the present analysis are compared with the exact solution based on the mode-matching method. It is justified that the improved perturbation procedure yields as accurate results as the rigorous method, with extreme simplicity of the analysis and calculations.</t>
  </si>
  <si>
    <t>344-346</t>
  </si>
  <si>
    <t>13614168600;55466904500</t>
  </si>
  <si>
    <t>Xu, Shanjia;Lin, Kaihui</t>
  </si>
  <si>
    <t>Xu S.</t>
  </si>
  <si>
    <t>Improved perturbation analysis for a new omnidirectional periodic dielectric rod leaky-wave antenna for millimeter-wave application</t>
  </si>
  <si>
    <t>10.1002/mop.10316</t>
  </si>
  <si>
    <t>2-s2.0-0037024058</t>
  </si>
  <si>
    <t>['unbalanced circuit', 'theoretical study', 'tem assumption', 'radiation emission', 'measured data', 'circuit model']</t>
  </si>
  <si>
    <t>Imperfect ground trace | Microstrip | Radiation emission | TEM | Unbalanced circuit</t>
  </si>
  <si>
    <t>A circuit model, based on TEM assumption, is provided for estimating the radiation emission of a typical PCB geometry, namely, microstrip. We find that an imperfect ground trace will lead to an unbalanced circuit and radiate EM energy significantly. Measured data are presented to confirm the results of theoretical study.</t>
  </si>
  <si>
    <t>332-335</t>
  </si>
  <si>
    <t>Novel model for the estimation of radiation emission from printed circuit boards with narrow ground pattern</t>
  </si>
  <si>
    <t>10.1002/mop.10313</t>
  </si>
  <si>
    <t>2-s2.0-0037024062</t>
  </si>
  <si>
    <t>['wave applications', 'radiation patterns', 'focusing systems', 'field regions', 'estimate simply']</t>
  </si>
  <si>
    <t>Curved leakywave structure | Diverging/focusing systems | Field region</t>
  </si>
  <si>
    <t>In this article, an extension of "field regions" to estimate simply and qualitatively the feature of the radiation patterns for the diverging/focusing systems with the inherent phase error on their aperture is discussed and applied to the curved leakywave structure. The result will be especially useful relating to the design of the curved leakywave structure in the microwave/mm-wave applications.</t>
  </si>
  <si>
    <t>358-360</t>
  </si>
  <si>
    <t>Ohtera, Isao</t>
  </si>
  <si>
    <t>Ohtera I.</t>
  </si>
  <si>
    <t>Estimation of the radiation patterns of diverging/focusing type of leakywave antennas</t>
  </si>
  <si>
    <t>10.1002/mop.10321</t>
  </si>
  <si>
    <t>2-s2.0-0037024069</t>
  </si>
  <si>
    <t>['separate antenna', 'proposed antenna', 'pda ).', 'pcb reduces', 'maximum dimension', 'integral part', 'f antenna', 'cellular telephone', '5 dbi']</t>
  </si>
  <si>
    <t>Antenna | Bluetooth | Inverted-F | Planar | Printed</t>
  </si>
  <si>
    <t>A printed integrated inverted-F antenna is introduced which operates in the Bluetooth frequency band (2.4-2.485 GHz). The proposed antenna is a part of the radio frequency printed circuit board (PCB) of a cellular telephone or a personal digital assistant (PDA). The antenna being an integral part of the PCB reduces the cost and complexity of designing and manufacturing a separate antenna. The maximum dimension of the antenna on standard FR4 substrate is 25 √ó 5 √ó 1 mm3. The antenna operates within 2:1 voltage standing wave ratio (VSWR) and has a free-space peak gain of 1.5 dBi.</t>
  </si>
  <si>
    <t>347-349</t>
  </si>
  <si>
    <t>60018179;60004661</t>
  </si>
  <si>
    <t>7404486537;57213703627</t>
  </si>
  <si>
    <t>Ali, Mohammod;Hayes, Gerard J.</t>
  </si>
  <si>
    <t>Columbia;Stockholm</t>
  </si>
  <si>
    <t>University of South Carolina;Telefonaktiebolaget LM Ericsson</t>
  </si>
  <si>
    <t>Small printed integrated inverted-F antenna for bluetooth application</t>
  </si>
  <si>
    <t>10.1002/mop.10317</t>
  </si>
  <si>
    <t>2-s2.0-0037024070</t>
  </si>
  <si>
    <t>['two frequencies', 'shielding characteristics', 'good performance', 'examined experimentally']</t>
  </si>
  <si>
    <t>Electromagnetic shielding | Frequency selective surface | Wave absorber</t>
  </si>
  <si>
    <t>The aim is to study basic characteristics of a frequency selective surface (FSS) for two frequencies and its application to the wave absorbers using the FSS for two frequencies, which are fabricated by two adsorption films. In this study, the shielding characteristics with the frequency-selection by FSS, absorption, and shielding characteristics of the proposed wave absorber using FSS are examined experimentally. Good performance of the FSS and the wave absorber using FSS were obtained, as expected.</t>
  </si>
  <si>
    <t>321-322</t>
  </si>
  <si>
    <t>60033105;60012461;60012461</t>
  </si>
  <si>
    <t>35597804500;35353501500;57080436000</t>
  </si>
  <si>
    <t>Itou, Akihiko;Wada, Kouji;Hashimoto, Osamu</t>
  </si>
  <si>
    <t>Kitakatsushika District;Tokyo</t>
  </si>
  <si>
    <t>Toppan Printing Co., Ltd.;Aoyama Gakuin University</t>
  </si>
  <si>
    <t>60033105;60012461</t>
  </si>
  <si>
    <t>Itou A.</t>
  </si>
  <si>
    <t>Fundamental study of a Œª/4 wave absorber using FSS for two frequencies</t>
  </si>
  <si>
    <t>10.1002/mop.10308</t>
  </si>
  <si>
    <t>2-s2.0-0037024072</t>
  </si>
  <si>
    <t>['yb3 +,', 'visible region', 'unitary efficiency', 'sensitized near', 'sensitized eu3', 'rigid matrix', 'results obtained', 'redox potentials', 'quantitative measurements', 'metal ions', 'lanthanide ions', 'lanthanide ion', 'infrared emission', 'including protonation', 'experimental conditions', 'eu3 +,', 'energy levels', 'dichloromethane solution', 'dendrimer solutions', 'dendrimer hosts', 'dansyl units', '77 k', '298 k', '1 acetonitrile']</t>
  </si>
  <si>
    <t>We have investigated the complexation of the luminescent Nd3+, Eu3+, Gd3+, Tb3+, Er3+, and Yb3+ ions by a polylysin dendrimer containing 21 amide groups in the interior and, in the periphery, 24 chromophoric dansyl units which show an intense fluorescence band in the visible region. Most of the experiments were performed in 5:1 acetonitrile/dichloromethane solution at 298 K. On addition of the lanthanide ions to dendrimer solutions, the fluorescence of the dansyl units is quenched; in Nd3+, Er3+, and Yb3+, a sensitized near-infrared emission of the lanthanide ion is observed. At low metal ion concentrations, each dendrimer hosts only one metal ion and when the hosted metal ion is Nd3+ or Eu3+, the fluorescence of all the 24 dansyl units of the dendrimer is quenched with unitary efficiency. Quantitative measurements were performed in a variety of experimental conditions, including protonation of the dansyl units and measurements in rigid matrix at 77 K where a sensitized Eu3+ emission could also be observed. The results obtained have been interpreted on the basis of the energy levels and redox potentials of dendrimer and metal ions.</t>
  </si>
  <si>
    <t>6461-6468</t>
  </si>
  <si>
    <t>60028218;60028218;60028218;60028218;60007493;60007493</t>
  </si>
  <si>
    <t>6603357459;57196323357;7005679464;7005686105;6603921042;7006359561</t>
  </si>
  <si>
    <t>Vicinelli, Veronica;Ceroni, Paola;Maestri, Mauro;Balzani, Vincenzo;Gorka, Marius;V√∂gtle, Fritz</t>
  </si>
  <si>
    <t>Bologna;Bonn</t>
  </si>
  <si>
    <t>Alma Mater Studiorum Universit√† di Bologna;Universit√§t Bonn</t>
  </si>
  <si>
    <t>60028218;60007493</t>
  </si>
  <si>
    <t>Vicinelli V.</t>
  </si>
  <si>
    <t>Luminescent lanthanide ions hosted in a fluorescent polylysin dendrimer. Antenna-like sensitization of visible and near-infrared emission</t>
  </si>
  <si>
    <t>10.1021/ja017672p</t>
  </si>
  <si>
    <t>2-s2.0-0037024181</t>
  </si>
  <si>
    <t>['receive weights', 'receive antennas', 'performance degradation', 'output signal', 'noise ratio', 'new transmit', 'multiple transmit', 'mrtc ),', 'mrt ).', 'certain constraint']</t>
  </si>
  <si>
    <t>The effects of fading in mobile radio channels can be mitigated using space diversity techniques. One diversity scheme which is applicable to multiple transmit and receive antennas is maximum ratio transmission (MRT). Here, it is shown that a certain constraint on the MRT receiver combining weights results in performance degradation. A new transmit and receive diversity scheme, maximum ratio transmission and combining (MRTC), is proposed which uses optimum transmit and receive weights so as to maximise the output signal-to-noise ratio. Performance results show that MRTC can offer significant gains over MRT.</t>
  </si>
  <si>
    <t>594-596</t>
  </si>
  <si>
    <t>60010365;60010365</t>
  </si>
  <si>
    <t>7402612617;7403047464</t>
  </si>
  <si>
    <t>Leung, C.;Feng, X.</t>
  </si>
  <si>
    <t>Vancouver</t>
  </si>
  <si>
    <t>The University of British Columbia</t>
  </si>
  <si>
    <t>Leung C.</t>
  </si>
  <si>
    <t>Jointly optimal transmit and receive diversity</t>
  </si>
  <si>
    <t>10.1049/el:20020371</t>
  </si>
  <si>
    <t>2-s2.0-0037030476</t>
  </si>
  <si>
    <t>['previous literature', 'plastic case', 'measurements made', 'life conditions', 'f antenna', 'device demonstrate', '1800 bands']</t>
  </si>
  <si>
    <t>A newly designed dual-band planar inverted-F antenna with three radiating resonators for use in mobile phone devices is presented. A high frequency structure simulator is used to verify the antenna, which operates at the GSM-900 and DCS-1800 bands. Measurements made in real-life conditions to test how the plastic case and user handing influence the performance of the device demonstrate that the band-widths are larger than those in similar devices reported in the previous literature.</t>
  </si>
  <si>
    <t>538-540</t>
  </si>
  <si>
    <t>60072418;102012123</t>
  </si>
  <si>
    <t>25638429800;36977561000</t>
  </si>
  <si>
    <t>Chiu, C. W.;Lin, F. L.</t>
  </si>
  <si>
    <t>Taiwan;</t>
  </si>
  <si>
    <t>Hsinchu;</t>
  </si>
  <si>
    <t>Ming Hsin University of Science and Technology Taiwan;InCOMM Technologies Co., LTD</t>
  </si>
  <si>
    <t>Chiu C.W.</t>
  </si>
  <si>
    <t>Compact dual-band PIFA with multi-resonators</t>
  </si>
  <si>
    <t>10.1049/el:20020406</t>
  </si>
  <si>
    <t>2-s2.0-0037030486</t>
  </si>
  <si>
    <t>['simultaneously controls', 'pattern distribution', 'improving method', 'general topography', 'field side', 'field pattern', 'complex roots']</t>
  </si>
  <si>
    <t>An improving method, based on the Taylor line source, that allocates a quasi-null in a specified angular position of near-field pattern, and simultaneously controls the general topography of the far-field side-lobe level without significant loss of directivity, compared with optimal efficiency Taylor distribution, of the latter, is presented. The method is based on the application of the simulated annealing technique, by achieving the complex roots of the pattern distribution. An example is developed that demonstrates this accomplishment.</t>
  </si>
  <si>
    <t>540-541</t>
  </si>
  <si>
    <t>6603877226;7006865572;7202825573</t>
  </si>
  <si>
    <t>Br√©gains, J. C.;Ares, F.;Moreno, E.</t>
  </si>
  <si>
    <t>Near-field quasi-null control with far-field sidelobe level maintenance in line source distributions</t>
  </si>
  <si>
    <t>10.1049/el:20020394</t>
  </si>
  <si>
    <t>2-s2.0-0037030530</t>
  </si>
  <si>
    <t>['system delay', 'helps reduce', 'classical scheme']</t>
  </si>
  <si>
    <t>A parallel detection method is proposed for use in the context of uncoded multiple antenna communication. The method does not require power reordering and helps reduce the system delay at the cost of higher computational complexity. The scheme also shows marked improvement in performance over the classical scheme.</t>
  </si>
  <si>
    <t>597-599</t>
  </si>
  <si>
    <t>60015150;60015150;60015150</t>
  </si>
  <si>
    <t>49863051600;57210082540;7403364572</t>
  </si>
  <si>
    <t>Chin, W. H.;Constantinides, A. G.;Ward, D. B.</t>
  </si>
  <si>
    <t>Imperial College London</t>
  </si>
  <si>
    <t>Chin W.</t>
  </si>
  <si>
    <t>Parallel multistage detection for multiple antenna wireless systems</t>
  </si>
  <si>
    <t>10.1049/el:20020419</t>
  </si>
  <si>
    <t>2-s2.0-0037030545</t>
  </si>
  <si>
    <t>['various kinds', 'using time', 'tentatively suggest', 'suitable properties', 'small amount', 'resolved fluorescence', 'reducing conditions', 'overall efficiency', 'monomeric chlorin', 'least 10', 'harvesting units', 'energy traps', 'energy trap', 'based aggregates', 'antenna aggregates', 'antenna aggregate', '9 ps', '70 %.', '15 pigments']</t>
  </si>
  <si>
    <t>Using time-resolved fluorescence, we explored the energy transfer process(es) in supramolecular zinc chlorin aggregates co-aggregated with various kinds of energy traps. The energy transfer times from the antenna aggregate to the trap are in the picosecond time range (7-9 ps) under reducing conditions (addition of dithionite to avoid oxidative quenching) and were resolved in all cases. Under nonreducing conditions substantial fluorescence quenching occurred in the antenna aggregates. We tentatively suggest that a small amount of chlorin cations acts as a quencher. We find that in the aggregates the excitation is delocalized over at least 10-15 pigments, on the basis of the corresponding strong increase of the pure radiative rate vs a monomeric chlorin. In bacteriochlorophyll-based aggregates the transfer to the energy trap is biexponential (27 and 91 ps), which is reminiscent of native isolated chlorosomes from green sulfur bacteria. For the zinc chlorinbased light-harvesting units the overall efficiency of the energy collection reaches up to 70%. We conclude that these units have suitable properties as artificial antenna systems for solar energy utilization.</t>
  </si>
  <si>
    <t>5761-5768</t>
  </si>
  <si>
    <t>60072285;60072285;60072285;60072285;60000202;60105159</t>
  </si>
  <si>
    <t>55396155700;35501122300;57199034833;7006711511;7102865169;7006346090</t>
  </si>
  <si>
    <t>Prokhorenko, V. I.;Holzwarth, A. R.;M√ºller, M. G.;Schaffner, K.;Miyatake, T.;Tamiaki, H.</t>
  </si>
  <si>
    <t>Japan;Germany;Japan</t>
  </si>
  <si>
    <t>Kusatsu;Mulheim an der Ruhr;Kyoto</t>
  </si>
  <si>
    <t>Ritsumeikan University Biwako-Kusatsu Campus;Max Planck Institute for Chemical Energy Conversion;Ryukoku University</t>
  </si>
  <si>
    <t>60105159;60072285;60000202</t>
  </si>
  <si>
    <t>Prokhorenko V.</t>
  </si>
  <si>
    <t>Energy transfer in supramolecular artificial antennae units of synthetic zinc chlorins and co-aggregated energy traps. A time-resolved fluorescence study</t>
  </si>
  <si>
    <t>10.1021/jp0125754</t>
  </si>
  <si>
    <t>2-s2.0-0037030876</t>
  </si>
  <si>
    <t>['wild type', 'various pheophorbides', 'small fraction', 'significantly altered', 'remaining chlorophyll', 'prove valuable', 'photosynthetic ancestor', 'partly purified', 'olson protein', 'named bchk', 'mutant grew', 'mutant compared', 'mutant cells', 'major light', 'lost magnesium', 'light intensities', 'isoprenoid quinones', 'instead used', 'insertional inactivation', 'harvesting antennae', 'green bacteria', 'future analyses', 'evolutionary implication', 'essentially unaffected', 'electron microscopy', 'density centrifugation', 'containing proteins', 'cellular basis', 'carotenosomes ,"', 'c synthase', 'bchl c', 'bchk mutant', 'apparently esterified', 'absorbing bchl', '1 ).']</t>
  </si>
  <si>
    <t>The gene encoding bacteriochlorophyll (BChl) c synthase was identified by insertional inactivation in the photosynthetic green sulfur bacterium Chlorobium tepidum and was named bchK. The bchK mutant of C. tepidum was rusty-orange in color and completely lacked BChl c. Because of the absence of the BChl c antenna, the mutant grew about seven times slower than the wild type at light intensities that were limiting to the wild type (&lt;90 Œºmol m-2 s-1). Various pheophorbides, which probably represent precursors of BChl c which had lost magnesium, accumulated in the mutant cells. A small fraction of these pheophorbides were apparently esterified by the remaining chlorophyll (Chl) a and BChl a synthases in cells. The amounts of BChl a, Chl a, isoprenoid quinones, carotenoids, Fenna-Matthews-Olson protein, and chlorosome envelope protein CsmA were not significantly altered on a cellular basis in the mutant compared to in the wild type. This suggests that the BChl a antennae, photosynthetic reaction centers, and remaining chlorosome components were essentially unaffected in the mutant. Electron microscopy of thin sections revealed that the mutant lacked normal chlorosomes. However, a fraction containing vestigial chlorosomes, denoted "carotenosomes," was partly purified by density centrifugation; these structures contained carotenoids, isoprenoid quinones, and a 798-nm-absorbing BChl a species that is probably protein associated. Because of the absence of the strong BChl c absorption found in the wild type, the bchK mutant should prove valuable for future analyses of the photosynthetic reaction center and of the roles of BChl a in photosynthesis in green bacteria. An evolutionary implication of our findings is that the photosynthetic ancestor of green sulfur bacteria could have evolved without chlorosomes and BChl c and instead used only BChl a-containing proteins as the major light-harvesting antennae.</t>
  </si>
  <si>
    <t>3368-3376</t>
  </si>
  <si>
    <t>Journal of Bacteriology</t>
  </si>
  <si>
    <t>6603809402;7101639562;7202225529</t>
  </si>
  <si>
    <t>Frigaard, Niels Ulrik;Voigt, Ginny D.;Bryant, Donald A.</t>
  </si>
  <si>
    <t>Frigaard N.</t>
  </si>
  <si>
    <t>Chlorobium tepidum mutant lacking bacteriochlorophyll c made by inactivation of the bchK gene, encoding bacteriochlorophyll c synthase</t>
  </si>
  <si>
    <t>10.1128/JB.184.12.3368-3376.2002</t>
  </si>
  <si>
    <t>2-s2.0-0036267394</t>
  </si>
  <si>
    <t>['vegetation understorey', 'vegetation height', 'understorey cover', 'tree height', 'tree crowns', 'technique offers', 'probable result', 'predictive models', 'predicting overstorey', 'photo colour', 'phase models', 'land type', 'inverse surrogate', 'instances models', 'field sampling', 'field cover', 'explanatory models', 'effective method', 'drought prior', 'dead trees', 'crown width', 'crown height', 'clearly interpreted', 'also examined', 'aerial sampling', 'aerial photography', 'aerial image', 'aerial cover', '25 000']</t>
  </si>
  <si>
    <t>Cover of vegetation understorey and overstorey was determined from aerial photography at 1:25 000 and 1:40 000 scales by a grid sampling technique. Models were developed relating values of aerial cover to field cover as determined by intensive field measurement. The influence of photo-scale, photo colour, the angle of the image, shadow, the hiatus between aerial and field sampling, crown width, crown height, proportion of dead trees, drought prior to aerial sampling, land type, previously cleared vegetation and incline on explanatory models was also examined. The only variables that could be clearly interpreted as influencing the models were vegetation height, photo-scale and land type. Only the latter two variables are useful for predictive models. The smaller the scale of photography the greater the exaggeration of the aerial image of tree crowns. This probable result of photo graininess would be most significant when tree crowns are small, an inverse surrogate of tree height. Two-phase models were developed for predicting basal area and biomass from aerial cover. In most instances models were successful for predicting overstorey and understorey cover and for predicting total basal area and biomass. The technique offers a powerful and cost-effective method of assessing vegetation change over long time periods in a way that no other technique can duplicate.</t>
  </si>
  <si>
    <t>2293-2317</t>
  </si>
  <si>
    <t>International Journal of Remote Sensing</t>
  </si>
  <si>
    <t>60029781;60029781;60029781;60004655</t>
  </si>
  <si>
    <t>7003689075;7003986549;7102723383;7103062306</t>
  </si>
  <si>
    <t>Fensham, R. J.;Fairfax, R. J.;Holman, J. E.;Whitehead, P. J.</t>
  </si>
  <si>
    <t>;Darwin</t>
  </si>
  <si>
    <t>Queensland Herbarium;Charles Darwin University</t>
  </si>
  <si>
    <t>60029781;60004655</t>
  </si>
  <si>
    <t>Fensham R.J.</t>
  </si>
  <si>
    <t>Quantitative assessment of vegetation structural attributes from aerial photography</t>
  </si>
  <si>
    <t>10.1080/01431160110106050</t>
  </si>
  <si>
    <t>2-s2.0-0037053916</t>
  </si>
  <si>
    <t>['spectroscopic features', 'site b2', 'second site', 'protein folding', 'protein complex', 'pigment binding', 'performed via', 'native cp26', 'mutation analysis', 'lower selectivity', 'lhcii complexes', 'functional organization', 'experimentally modified', 'energy transitions', 'different sites', 'detailed knowledge', 'chromophore content', 'binding site', 'also found']</t>
  </si>
  <si>
    <t>The chlorophyll a/b-xanthophyll-protein CP26 complex belongs to the Lhc protein family. It binds nine chlorophylls and two xanthophylls per 26.6 kDa polypeptide. Determination of the characteristics of each binding site is needed for the understanding of functional organization of individual proteins belonging to the photosystem II supramolecular complex. The biochemical and spectroscopic features of native CP26 are presented here together with identification of pigment binding and energy transitions in different sites. The analysis has been performed via a new approach using recombinant CP26 complexes in which the chromophore content has been experimentally modified. Data were interpreted on the basis of homology with CP29 and LHCII complexes, for which detailed knowledge is available from mutation analysis. We propose that one additional Chl b is present in CP26 as compared to CP29 and that it is located in site B2. We also found that in CP26 three chlorophyll binding sites are selective for Chl a, one of them being essential for the folding of the pigment-protein complex. Two xanthophyll binding sites were identified, one of which (L1) is essential for protein folding and specifically binds lutein. The second site (L2) has lower selectivity and can bind any of the xanthophyll species present in thylakoids.</t>
  </si>
  <si>
    <t>7334-7343</t>
  </si>
  <si>
    <t>100462108;100462108;100462108;100462108</t>
  </si>
  <si>
    <t>7005812451;7006215167;7004227562;35553979700</t>
  </si>
  <si>
    <t>Croce, Roberta;Canino, Giusy;Ros, Francesca;Bassi, Roberto</t>
  </si>
  <si>
    <t>Verona</t>
  </si>
  <si>
    <t>Facolt√† di Scienze MM.FF.NN.</t>
  </si>
  <si>
    <t>Croce R.</t>
  </si>
  <si>
    <t>Chromophore organization in the higher-plant photosystem II antenna protein CP26</t>
  </si>
  <si>
    <t>10.1021/bi0257437</t>
  </si>
  <si>
    <t>2-s2.0-0037062584</t>
  </si>
  <si>
    <t>['wall plane', 'using j', 'receiver ),', 'outer surface', 'obtained efficiency', 'much smaller', 'light energy', 'lateral one', 'hollow microcapsules', 'forming dyes', 'fluorescence spectroscopy', 'defined assembly', 'capsules harvest', 'capsule interior', 'antenna dyes', 'antenna ),']</t>
  </si>
  <si>
    <t>A two-step energy transfer cascade was constructed in the wall of hollow microcapsules by means of defined assembly of three cyanine dyes, thiacyanine (antenna), thiacarbocyanine (receiver and antenna), and indodicarbocyanine (receiver), in the wall plane and perpendicular to it. The efficiency of the energy transfer steps has been measured by fluorescence spectroscopy. The unidirectional energy transfer perpendicular to the surface was smaller than for the lateral one. The antenna dyes on the outer surface of the capsules harvest the light energy and conduct it downhill by F√∂rster resonance energy transfer to the capsule interior in analogy to chloroplasts in nature. However, the obtained efficiency is much smaller, though some improvement was reached by using J-aggregate-forming dyes.</t>
  </si>
  <si>
    <t>4553-4555</t>
  </si>
  <si>
    <t>Langmuir</t>
  </si>
  <si>
    <t>60006384;60006384;60006384;60006384</t>
  </si>
  <si>
    <t>7201387717;55888056800;26658839700;35511455300</t>
  </si>
  <si>
    <t>Dai, Zhifei;D√§hne, Lars;Donath, Edwin;M√∂hwald, Helmuth</t>
  </si>
  <si>
    <t>Potsdam</t>
  </si>
  <si>
    <t>Max Planck Institute of Colloids and Interfaces</t>
  </si>
  <si>
    <t>Dai Z.</t>
  </si>
  <si>
    <t>Mimicking photosynthetic two-step energy transfer in cyanine triads assembled into capsules</t>
  </si>
  <si>
    <t>10.1021/la0255222</t>
  </si>
  <si>
    <t>2-s2.0-0037062791</t>
  </si>
  <si>
    <t>ERBFMRXCT 960072</t>
  </si>
  <si>
    <t>['volatile compounds', 'stingless bees', 'small differences', 'rights reserved', 'mandibular glands', 'important components', 'gas chromatographic', 'frieseomelitta varia', 'frieseomelitta silvestrii', 'foraging bees', 'complex mixtures']</t>
  </si>
  <si>
    <t>2-alcohols | 2-ketones | Electroantennography | Frieseomelitta silvestrii | Frieseomelitta varia | Mandibular glands</t>
  </si>
  <si>
    <t>Gas chromatographic and mass spectrometric analysis of the volatile compounds in the mandibular glands of Frieseomelitta varia and the heads of Frieseomelitta silvestrii have revealed relatively simple or more complex mixtures of volatile oxygenated compounds. 2-Alkanols were found to be important components for both species. In F. varia the composition was essentially the same in samples from two widely separated areas and there were small differences between callows and mature, foraging bees. The first electroantennographic studies on stingless bees, using hexane extracts of heads of both species, have demonstrated a response in the workers' antennae to these, as well as to the pure compounds 2-heptanol and 2-nonanol. ¬© 2002 Elsevier Science Ltd. All rights reserved.</t>
  </si>
  <si>
    <t>453-458</t>
  </si>
  <si>
    <t>60015438;60008088;60030210;60030210</t>
  </si>
  <si>
    <t>6701817873;7801403764;6603880372;7201411749</t>
  </si>
  <si>
    <t>Cruz L√≥pez, L.;Patricio, E. F.L.R.A.;Maile, R.;Morgan, E. D.</t>
  </si>
  <si>
    <t>United Kingdom;Mexico;Brazil</t>
  </si>
  <si>
    <t>Keele;Tapachula;Sao Paulo</t>
  </si>
  <si>
    <t>Keele University;El Colegio de la Frontera Sur;Universidade de S√£o Paulo</t>
  </si>
  <si>
    <t>60030210;60015438;60008088</t>
  </si>
  <si>
    <t>Cruz L√≥pez L.</t>
  </si>
  <si>
    <t>Secretions of stingless bees: Cephalic secretions of two Frieseomelitta species</t>
  </si>
  <si>
    <t>S0022191002000665</t>
  </si>
  <si>
    <t>10.1016/S0022-1910(02)00066-5</t>
  </si>
  <si>
    <t>2-s2.0-0036268897</t>
  </si>
  <si>
    <t>['therefore appropriate', 'slot allocation', 'service discipline', 'results demonstrate', 'previous works', 'performance analysis', 'numerical results', 'north america', 'line priority', 'first specification', 'emptive high', 'easily met', 'delay requirement', 'average delay']</t>
  </si>
  <si>
    <t>The Data Over Cable Service Interface Specification (DOCSIS) is established as the primary cable network data communication standard in North America and is the first specification having reached international standard level. It is therefore appropriate to determine its performance. Previous works on performance analysis of the DOCSIS Community Antenna Television network have been carried out using computer simulations. In this paper, we propose a model for mini-slot allocation with two priority classes of traffic which supports a real-time Constant Bit Rate (CBR) service and a non-real-time data service. Real-time CBR traffic has pre-emptive high-over-line priority over non-real-time data traffic. The service discipline is First Come First Served. Two critical characteristics, average delay and throughput, are analysed. Finally, numerical results are presented. The results demonstrate that the delay requirement of real-time CBR traffic can be easily met at the expense of the delay of non-real-time data traffic.</t>
  </si>
  <si>
    <t>278-284</t>
  </si>
  <si>
    <t>Computer Journal</t>
  </si>
  <si>
    <t>60025761;60025761</t>
  </si>
  <si>
    <t>6506030958;6507865674</t>
  </si>
  <si>
    <t>Zhenglin, Liu;Chongyang, Xu</t>
  </si>
  <si>
    <t>Huazhong University of Science and Technology</t>
  </si>
  <si>
    <t>Zhenglin L.</t>
  </si>
  <si>
    <t>An analytical model for the performance of the DOCSIS CATV network</t>
  </si>
  <si>
    <t>10.1093/comjnl/45.3.278</t>
  </si>
  <si>
    <t>2-s2.0-0036271819</t>
  </si>
  <si>
    <t>N00014-98-1-08020</t>
  </si>
  <si>
    <t>['temporal structure', 'spodoptera exigua', 'rights reserved', 'poorer ability', 'pectinophora gossypiella', 'male antennae', 'generally equivalent', 'fourier analyses', 'filament resolution', 'electroantennograms resolved', 'duration pulses', 'conserved beyond', 'component pheromone', 'complete blends', 'cadra cautella', 'ambient temperatures', '33 hz', '25 hz']</t>
  </si>
  <si>
    <t>Cadra cautella | Electroantennogram | Pectinophora gossypiella | Pheromone plume | Spodoptera exigua | Temporal resolution</t>
  </si>
  <si>
    <t>Male antennae of Cadra cautella, Pectinophora gossypiella, and Spodoptera exigua were presented with 20-ms-duration pulses of their two-component pheromone at rates of 1 to 33 Hz. Fourier analyses of electroantennograms resolved the temporal structure of trains of pheromone filaments delivered at up to 33 Hz for C. cautella and S. exigua and 25 Hz for P. gossypiella. Pheromone components tested separately for each species were generally equivalent in filament resolution to complete blends. Ambient temperatures of 18, 23 and 28 ¬∞C affected filament resolution only slightly, with poorer ability to discriminate rapidly pulsed signals at 18 ¬∞C. The question of how, or indeed if, such frequencies are conserved beyond the peripheral nervous system, remains. ¬© 2002 Elsevier Science Ltd. All rights reserved.</t>
  </si>
  <si>
    <t>60029526;60029526;60029526</t>
  </si>
  <si>
    <t>17340038600;6603394800;7006295060</t>
  </si>
  <si>
    <t>Bau, Josep;Justus, Kristine A.;Card√©, Ring T.</t>
  </si>
  <si>
    <t>Riverside</t>
  </si>
  <si>
    <t>University of California, Riverside</t>
  </si>
  <si>
    <t>Bau J.</t>
  </si>
  <si>
    <t>Antennal resolution of pulsed pheromone plumes in three moth species</t>
  </si>
  <si>
    <t>S0022191002000628</t>
  </si>
  <si>
    <t>10.1016/S0022-1910(02)00062-8</t>
  </si>
  <si>
    <t>2-s2.0-0036272810</t>
  </si>
  <si>
    <t>['swedish population', 'several components', 'rights reserved', 'responding selectively', 'receptor neuron', 'rarely differed', 'present study', 'physiological type', 'pheromone component', 'normally mixtures', 'mixture interactions', 'highly sensitive', 'high concentrations', 'exclusively suppressive', 'complete blend', 'binary mixtures']</t>
  </si>
  <si>
    <t>Agrotis segetum | Mixture interaction | Olfactory coding | Pheromone | Single-sensillum recording</t>
  </si>
  <si>
    <t>Pheromone detecting sensory neurons in moths are known to be highly sensitive and selective. Female-emitted sexual pheromones are normally mixtures of a few to several components. However, not much is known about how receptor neurons respond to blends of compounds. In the present study we investigated how four physiological types of pheromone component-selective neurons responded to binary mixtures or to the complete blend in the turnip moth Agrotis segetum. We found that responses to mixtures only rarely differed from that to the excitatory component alone. The mixture interactions were exclusively suppressive and occurred only at high concentrations. Therefore we conclude that the, in A. segetum, commonly observed mixture interactions observed in higher brain centra are mainly the result of central nervous processing and that information about the pheromone components reaches the antennal lobes virtually unaltered. In addition, we found a physiological type of receptor neuron, responding selectively to one of the female-emitted pheromone components, that has previously not been observed in the Swedish population. ¬© 2002 Elsevier Science Ltd. All rights reserved.</t>
  </si>
  <si>
    <t>443-451</t>
  </si>
  <si>
    <t>60027152;60027152</t>
  </si>
  <si>
    <t>35981632300;7103226689</t>
  </si>
  <si>
    <t>Carlsson, Mikael A.;Hansson, Bill S.</t>
  </si>
  <si>
    <t>Sveriges lantbruksuniversitet</t>
  </si>
  <si>
    <t>Carlsson M.</t>
  </si>
  <si>
    <t>Responses in highly selective sensory neurons to blends of pheromone components in the moth Agrotis segetum</t>
  </si>
  <si>
    <t>S0022191002000653</t>
  </si>
  <si>
    <t>10.1016/S0022-1910(02)00065-3</t>
  </si>
  <si>
    <t>2-s2.0-0036276592</t>
  </si>
  <si>
    <t>['weak coupling', 'thermal bath', 'ta dynamics', 'strong coupling', 'rhodopseudomonas viridis', 'quantitative fit', 'obtained using', 'exciton relaxation', 'electronic coordinates', 'coherent contributions', 'analyzed separately', '77 k', '75 fs']</t>
  </si>
  <si>
    <t>We explain the ultrafast transient absorption (TA) dynamics in the core LH1 antenna of Rhodopseudomonas viridis at 77 K (Monshouwer, R.; Baltu≈°ka, A.; van Mourik, F.; van Grondelle, R.J. Phys. Chem. A 1998, 102, 4360) using a disordered exciton model with strong coupling to two vibrational modes and weak coupling of vibrational and electronic coordinates to the thermal bath. A quantitative fit of the excitation wavelengthdependent TA dynamics was obtained using the density matrix equation with the Redfield relaxation operator. The sequential and coherent contributions to the TA dynamics were analyzed separately. The time-dependent red shift of TA was explained in terms of exciton relaxation. The lifetimes of higher exciton states of 12-75 fs (depending on the state) were determined from the fit.</t>
  </si>
  <si>
    <t>6025-6037</t>
  </si>
  <si>
    <t>60007457;60008734</t>
  </si>
  <si>
    <t>7004238663;35599806700</t>
  </si>
  <si>
    <t>Novoderezhkin, Vladimir;Van Grondelle, Rienk</t>
  </si>
  <si>
    <t>Amsterdam;Moscow</t>
  </si>
  <si>
    <t>Vrije Universiteit Amsterdam;Lomonosov Moscow State University</t>
  </si>
  <si>
    <t>60008734;60007457</t>
  </si>
  <si>
    <t>Novoderezhkin V.</t>
  </si>
  <si>
    <t>Exciton-vibrational relaxation and transient absorption dynamics in LH1 of Rhodopseudomonas viridis: A redfield theory approach</t>
  </si>
  <si>
    <t>10.1021/jp012048k</t>
  </si>
  <si>
    <t>2-s2.0-0037071970</t>
  </si>
  <si>
    <t>['wideband true', 'unit employing', 'rights reserved', 'results show', 'radiation patterns', 'optical carrier', 'mode fiber', 'microwave frequency', 'microwave frequencies', 'grating prism', 'fgp consists', 'delay lines', 'chirped grating', 'beampointing direction', 'agree well', '6 ghz']</t>
  </si>
  <si>
    <t>Chirped grating | Fiber Bragg gratings | Fiber delay lines | True-time-delay</t>
  </si>
  <si>
    <t>A wideband true-time-delay (TTD) unit employing a novel fiber grating prism (FGP) for phased array beamforming is proposed in this paper. The FGP consists of a single-mode fiber delay line, a chirped grating delay line and three discrete fiber Bragg grating (FBG) delay lines. The first delay line is a length of single-mode fiber, which provides a fixed time delay for all wavelengths. The second delay line, which employs a chirped grating, is used to provide small time delays. The discrete FBG delay lines, which incorporate an array of 13 discrete FBGs, are used to provide large time delays. A 5 √ó 13 fiber-grating prism is constructed and experimented. The results show that the time delays produced by the fiber grating delay lines are independent of the microwave frequency and agree well with the calculated time delays. Based on the measured time delays, the radiation patterns of 5-element array antenna are calculated and analyzed. The beampointing direction of the antenna is independent of the microwave frequency and can be controlled by tuning the wavelength of the optical carrier. This 5 √ó 13 TTD unit can provide phased array beamforming at microwave frequencies up to 6 GHz. ¬© 2002 Elsevier Science B.V. All rights reserved.</t>
  </si>
  <si>
    <t>177-187</t>
  </si>
  <si>
    <t>Optics Communications</t>
  </si>
  <si>
    <t>55742051100;7403503344;8115154200</t>
  </si>
  <si>
    <t>Liu, Yunqi;Yao, Jianping;Yang, Jianliang</t>
  </si>
  <si>
    <t>Wideband true-time-delay unit for phased array beamforming using discrete-chirped fiber grating prism</t>
  </si>
  <si>
    <t>S0030401802015298</t>
  </si>
  <si>
    <t>10.1016/S0030-4018(02)01529-8</t>
  </si>
  <si>
    <t>2-s2.0-0037097312</t>
  </si>
  <si>
    <t>['two images', 'single mirror', 'point source', 'one dimension', 'enhanced image', 'demonstrate terahertz']</t>
  </si>
  <si>
    <t>We demonstrate terahertz (THz) imaging with enhanced spatial resolution by a synthetic phased array. A single mirror is used to separately form two different coherent, diffraction-limited THz images of the same point source. The two images are combined to yield a 4 √ó resolution-enhanced image of the source in one dimension. ¬© 2002 Optical Society of America.</t>
  </si>
  <si>
    <t>1070-1072</t>
  </si>
  <si>
    <t>60006514;60006514</t>
  </si>
  <si>
    <t>7101668204;7005233382</t>
  </si>
  <si>
    <t>O'Hara, John;Grischkowsky, D.</t>
  </si>
  <si>
    <t>Oklahoma State University</t>
  </si>
  <si>
    <t>O'Hara J.</t>
  </si>
  <si>
    <t>Synthetic phased-array terahertz imaging</t>
  </si>
  <si>
    <t>10.1364/OL.27.001070</t>
  </si>
  <si>
    <t>2-s2.0-0037097614</t>
  </si>
  <si>
    <t>['using 4', 'pmse strength', 'pmse season', 'hf band', 'also present']</t>
  </si>
  <si>
    <t>We present initial polar mesosphere summer echo (PMSE) observations over Alaska in the HF band. Echoes were detected near 85 km over 50% of the observation time even though it was late in the PMSE season. The signal-to-noise ratio sometimes exceeded 25 dB. We also present the effects of different transmitted powers and antenna pointing directions on PMSE strength and occurrence. There is some evidence that using 4.5 MHz electron heating occurred, even at the low duty cycle used.</t>
  </si>
  <si>
    <t>44-1-44-4</t>
  </si>
  <si>
    <t>60007776;60007776;60007776;60007776;101782229;60027271</t>
  </si>
  <si>
    <t>57203051214;6602176539;57203596131;7201559228;6602107314;33967802200</t>
  </si>
  <si>
    <t>Kelley, Michael C.;Huaman, Mercedes;Chen, Charlie Y.;Ramos, Camilo;Djuth, Frank;Kennedy, Edward</t>
  </si>
  <si>
    <t>Washington, D.C.;Ithaca;El Segundo</t>
  </si>
  <si>
    <t>Naval Research Laboratory;Cornell University;Geospace Research, Inc.</t>
  </si>
  <si>
    <t>60027271;60007776;101782229</t>
  </si>
  <si>
    <t>Kelley M.C.</t>
  </si>
  <si>
    <t>Polar mesosphere summer echo observations at HF frequencies using the HAARP gakona ionospheric observatory</t>
  </si>
  <si>
    <t>10.1029/2001GL013411</t>
  </si>
  <si>
    <t>2-s2.0-0037098840</t>
  </si>
  <si>
    <t>PHY-0098715</t>
  </si>
  <si>
    <t>['wave antennae', 'wave antenna', 'unequal arms', 'signal displacement', 'scheme displacement', 'rights reserved', 'optical lever', 'optical bar', 'local mirror', 'improved version', 'hypothetical gravitational', 'gravitational wave', 'end mirrors']</t>
  </si>
  <si>
    <t>An improved version of the "optical bar" intracavity readout scheme for gravitational-wave antennae is considered. It can be called "optical lever" because it can provide significant gain in the signal displacement of the local mirror similar to the gain which can be obtained using ordinary mechanical lever with unequal arms. In this scheme displacement of the local mirror can be close to the signal displacement of the end mirrors of hypothetical gravitational-wave antenna with arm lengths equal to the half-wavelength of the gravitational wave. ¬© 2002 Elsevier Science B.V. All rights reserved.</t>
  </si>
  <si>
    <t>308-314</t>
  </si>
  <si>
    <t>Khalili, F. Ya</t>
  </si>
  <si>
    <t>Khalili F.Y.</t>
  </si>
  <si>
    <t>The "optical lever" intracavity readout scheme for gravitational-wave antennae</t>
  </si>
  <si>
    <t>S0375960102005789</t>
  </si>
  <si>
    <t>10.1016/S0375-9601(02)00578-9</t>
  </si>
  <si>
    <t>2-s2.0-0037124311</t>
  </si>
  <si>
    <t>['uniform point', 'sparse non', 'sparse array', 'source array', 'small compared', 'negligible since', 'imposed within', 'error criterion', 'continuous space', 'construction determines', 'collimated short']</t>
  </si>
  <si>
    <t>Continuous space-time source distribution | Slant stack transform | Sparse non-uniform point source array | Ultra-wide band short-pulse signals</t>
  </si>
  <si>
    <t>We consider the realization of a continuous space-time source distributions using a sparse non-uniform point-source array. The construction determines the largest possible cells corresponding to the local source parameters in order to obtain a sparse array, while meeting an error criterion on the pulsed radiation pattern. The scheme is applied for the realization of collimated short-pulse beam fields. The error criterion is imposed within the main beam direction, while outside this region the relative realization error can be large but it is negligible since the field there is small compared to the main beam field.</t>
  </si>
  <si>
    <t>257-271</t>
  </si>
  <si>
    <t>Turkish Journal of Electrical Engineering and Computer Sciences</t>
  </si>
  <si>
    <t>60005681;60005681</t>
  </si>
  <si>
    <t>6602716591;7004468199</t>
  </si>
  <si>
    <t>Shlivinski, Amir;Heyman, Ehud</t>
  </si>
  <si>
    <t>Shlivinski A.</t>
  </si>
  <si>
    <t>Discrete array representation of continuous space-time source distributions</t>
  </si>
  <si>
    <t>2-s2.0-0036260541</t>
  </si>
  <si>
    <t>['tapered edge', 'results obtained', 'rectangular array', 'ray algorithm', 'possible inclusion', 'physical interpretation', 'phased array', 'paper deals', 'observation point', 'numerical calculations', 'moments code', 'gtd ),', 'geometrical theroy', 'esa ).', 'equiamplitude excitation', 'dipole amplitudes', 'asymptotic representation', 'asymptotic algorithm']</t>
  </si>
  <si>
    <t>Array Green's function | Floquet wave diffraction theory | Fluquet-ray algorithm | Tapered illumination | Truncated large phased arrays</t>
  </si>
  <si>
    <t>This paper deals with the derivation and physical interpretation of a uniform high frequency representation of the Green's function for a planar phased array of dipoles. The asymptotic representation is based on Floquet wave edge diffraction theory herein extended to accommodate slowly varying tapered amplitude illumination with possible inclusion of dipole amplitudes that tend to zero at the edge. The phased array is assumed to be infinite with uniform amplitude excitation in the z-direction but finite and amplitude-tapered in the x -direction. This geometry permits study of diffraction phenomena occurring at the tapered edge of a rectangular array when the observation point is far from its vertexes, and extends earlier results valid for equiamplitude excitation with inclusion of subdominant slope diffraction terms. Numerical calculations are included to demonstrate the accuracy of the asymptotic algorithm. The results obtained here have already found applications to (i) a Floquet-ray algorithm which is being interfaced with available codes based on the Geometrical Theroy of Diffraction (GTD), and (ii) the construction of a method of moments code which uses global basis functions shaped like diffracted currents arising from the edges and vertexes of the array; both projects are sponsored by the European Space Agency (ESA).</t>
  </si>
  <si>
    <t>273-289</t>
  </si>
  <si>
    <t>60002838-60005837;60002838;60002838;60019674-60108318</t>
  </si>
  <si>
    <t>7003509990;6603378892;7005998607;56883021600</t>
  </si>
  <si>
    <t>Capolino, F.;Mariottini, F.;Maci, S.;Felsen, L. B.</t>
  </si>
  <si>
    <t>United States;United States;United States;Italy</t>
  </si>
  <si>
    <t>New York;Boston;Houston;Siena</t>
  </si>
  <si>
    <t>NYU Tandon School of Engineering;Boston University;University of Houston;Universit√† degli Studi di Siena</t>
  </si>
  <si>
    <t>60108318;60019674;60005837;60002838</t>
  </si>
  <si>
    <t>Floquet wave diffraction theory for tapered planar strip array Green's function</t>
  </si>
  <si>
    <t>2-s2.0-0036260542</t>
  </si>
  <si>
    <t>['wire segment', 'wire antennas', 'straight thin', 'stop criterion', 'step size', 'open literature', 'medium surrounding', 'longer homogeneous', 'initial estimate', 'filled container', 'brief summary', 'actual three']</t>
  </si>
  <si>
    <t>Dielectric object | Embedding | Field computations | Initial estimate | Iterative techniques | Wire and patch antennas</t>
  </si>
  <si>
    <t>In this paper, linear field problems with a varying physical parameter are solved with the conjugate-gradient FFT method and a dedicated extrapolation procedure for generating the initial estimate. The scheme is formulated and illustrated for two simple example problems. The importance of the choice of the stop criterion and the step size are demonstrated for the case of a straight thin-wire segment. A brief summary is given of the applications that have appeared in the open literature until now, and actual three-dimensional scattering problems for a rectangular conducting plate and an inhomogeneous, dispersive dielectric body are discussed. Finally, the case where the medium surrounding the object of interest is no longer homogeneous is addressed for two representative examples: wire antennas over a layered half space and an inhomogeneous dielectric cylinder in a water-filled container.</t>
  </si>
  <si>
    <t>163-183</t>
  </si>
  <si>
    <t>60032882;60032882;60032882-60019984</t>
  </si>
  <si>
    <t>7003525820;9846690700;6603791134</t>
  </si>
  <si>
    <t>Tijhuis, Anton G.;Van Beurden, Martijn C.;Zwamborn, A. Peter M.</t>
  </si>
  <si>
    <t>Tijhuis A.</t>
  </si>
  <si>
    <t>Iterative solution of field problems with a varying physical parameter</t>
  </si>
  <si>
    <t>2-s2.0-0036260599</t>
  </si>
  <si>
    <t>['work simultaneously', 'transponder system', 'theoretical analysis', 'sufficiently high', 'space filter', 'several tests', 'results obtained', 'receive arrays', 'radiation properties', 'proper operation', 'physical theory', 'parasitic oscillation', 'galerkin approach', 'experimental results', 'diffraction technique', 'developed solution', 'derived set', 'cylindrical surface', 'convergence patterns', 'conformal structure', 'attractive task']</t>
  </si>
  <si>
    <t>Antenna array | Aperture antenna | Boundary value problem | Cylindrical waveguide | Dyadic Green's function | Galerkin method | Loaded radial line | Space filters | Transmit and receive sub-arrays</t>
  </si>
  <si>
    <t>The possibility of developing an antenna system consisting of transmit and receive arrays and being able to work simultaneously in full duplex mode at the same frequency is a very attractive task. This could only be achieved if the isolation between the transmit and receive arrays is sufficiently high not to cause a parasitic oscillation which will ruin the proper operation of a transponder system to which the arrays will be connected. Specifically, in this paper the operation of two peripheral open waveguide arrays placed on a cylindrical surface and being isolated with a radial line operating as a space filter, is studied. In analyzing the radiation properties of this rather complicated array antenna which has a conformal structure, an integral equation technique is used, while the solution of the derived set of equations is obtained by using a Galerkin approach. The accuracy of the developed solution is verified by several tests such as energy conservation theorem, convergence patterns and comparison with results obtained by applying the physical theory of diffraction technique. In addition to the theoretical analysis, an experimental antenna system has been developed and measured. Comparison of theoretical and experimental results is carried out and the validity of the solution is verified.</t>
  </si>
  <si>
    <t>60005913;60002947;60002947;60002947</t>
  </si>
  <si>
    <t>6506518948;7005448427;15842329000;7102355233</t>
  </si>
  <si>
    <t>Okhmatovsky, Vladimir I.;Nikita, Konstantina S.;Koulouridis, Stavros;Uzuno«ßlu, Nikolaos K.</t>
  </si>
  <si>
    <t>Russian Federation;Greece</t>
  </si>
  <si>
    <t>Moscow;Athens</t>
  </si>
  <si>
    <t>National Research University ‚ÄúMoscow Power Engineering Institute‚Äù;National Technical University of Athens</t>
  </si>
  <si>
    <t>60005913;60002947</t>
  </si>
  <si>
    <t>Okhmatovsky V.</t>
  </si>
  <si>
    <t>Development of a cylindrical waveguide antenna array with a high isolation between receive - Transmit sub arrays: Theory and experiment</t>
  </si>
  <si>
    <t>2-s2.0-0036264283</t>
  </si>
  <si>
    <t>['vesicles interpreted', 'sudan black', 'small extent', 'situ lipofuscin', 'second cluster', 'resin sections', 'plasma membranes', 'olfactory lobe', 'notocrangon antarctica', 'mainly found', 'histological features', 'globuli cells', 'different stages', 'confocal fluorescence', 'caridean shrimps', 'also occurred']</t>
  </si>
  <si>
    <t>The general brain morphology as well as the distribution and some histological features of in situ lipofuscin were investigated in brains of the Antarctic caridean decapods, Notocrangon antarctica and Chorismus antarcticus using light, confocal fluorescence, and transmission electron microscopy. The brain structure proved similar to that of other caridean shrimps in that it is close to the original decapod brain ground plan (prominent antenna II neuropil, subdivided large lateral antenna I neuropil, no accessory lobe), although a second cluster of globuli cells, characteristic for Pleocyemata, is associated with the olfactory lobe. In resin sections, autofluorescent lipofuscin granules were mainly found in the posterior olfactory lobe soma clusters, but they also occurred in other clusters and to a small extent in neuropils. Electron micrographs showed granules to be composed of a highly electron dense granular matrix, which enclosed membrane remnants of variable electron density. Vesicles interpreted to be lipofuscin in different stages of development were observed in the cytoplasm, whereas many mature granules seemed to be protracting from the cytoplasm into the plasma membranes. Staining of resin sections with Sudan Black was positive. The histological findings widely agree with results from studies on crustaceans as well as on vertebrates, and were very similar between the two species studied here.</t>
  </si>
  <si>
    <t>61-76</t>
  </si>
  <si>
    <t>0011216X</t>
  </si>
  <si>
    <t>Crustaceana</t>
  </si>
  <si>
    <t>60011976;60011976;60011976</t>
  </si>
  <si>
    <t>6701680901;57225434321;57207921640</t>
  </si>
  <si>
    <t>Bluhm, Bodil A.;Beyer, Kerstin;Niehoff, Barbara</t>
  </si>
  <si>
    <t>Fairbanks</t>
  </si>
  <si>
    <t>University of Alaska Fairbanks</t>
  </si>
  <si>
    <t>Bluhm B.A.</t>
  </si>
  <si>
    <t>Brain structure and histological features of lipofuscin in two Antarctic Caridea (Decapoda)</t>
  </si>
  <si>
    <t>10.1163/156854002317373528</t>
  </si>
  <si>
    <t>2-s2.0-0036278180</t>
  </si>
  <si>
    <t>['spatially weighted', 'source excitation', 'revolution finite', 'return loss', 'radiation patterns', 'obtained using', 'moments technique', 'microwave opt', 'corrugated horn']</t>
  </si>
  <si>
    <t>BOR-FDTD | Corrugated horn | Method of moments | Mode-matching</t>
  </si>
  <si>
    <t>The derivation of the body-of-revolution finite-difference-time-domain (BOR-FDTD) technique is presented and used to determine the return loss and radiation patterns of a corrugated horn. The perfectly matched layer (PML) absorbing boundary conditions are used for the computation. The source excitation is a sine-modulated Gaussian pulse, spatially weighted with the cylindrical TE11 mode fields. The results for the return loss and radiation patterns are compared with those obtained using a commercial package based on a mode-matching/method-of-moments technique. The results show excellent agreement. ¬© 2002 Wiley Periodicals, Inc. Microwave Opt. Technol. Lett.</t>
  </si>
  <si>
    <t>60025522;60022144</t>
  </si>
  <si>
    <t>55476411700;7004705420</t>
  </si>
  <si>
    <t>Johnson, Christopher P.;Wahid, Parveen</t>
  </si>
  <si>
    <t>Melbourne;Orlando</t>
  </si>
  <si>
    <t>Harris Corporation;University of Central Florida</t>
  </si>
  <si>
    <t>Analysis of a corrugated horn with the use of the BOR-FDTD method</t>
  </si>
  <si>
    <t>10.1002/mop.10348</t>
  </si>
  <si>
    <t>2-s2.0-0037142282</t>
  </si>
  <si>
    <t>['type antenna', 'tie monopole', 'staircase bow', 'microwave opt', 'investigated experimentally', 'electrical characteristics']</t>
  </si>
  <si>
    <t>Planar monopole | Slit monopole | Wideband monopole | Wireless antenna</t>
  </si>
  <si>
    <t>A staircase bow-tie monopole-type antenna that features a novel broadband technique is investigated experimentally and numerically. A bandwidth of 77.1% (VSWR ‚â§ 2) can be achieved, and an omnidirectional radiation pattern is obtained. The electrical characteristics of the proposed antenna make it attractive for use in multiband mobile systems. ¬© 2002 Wiley Periodicals, Inc. Microwave Opt. Technol. Lett.</t>
  </si>
  <si>
    <t>448-452</t>
  </si>
  <si>
    <t>60032144;60032144;105322671</t>
  </si>
  <si>
    <t>55926591500;34971825100;57219300654</t>
  </si>
  <si>
    <t>Lee, Jong Pil;Park, Seong Ook;Lee, Sang Keun</t>
  </si>
  <si>
    <t>Daejeon;Incheon</t>
  </si>
  <si>
    <t>Korea Advanced Institute of Science and Technology;ShinA Info. and Telecomm. Co., Ltd.</t>
  </si>
  <si>
    <t>60032144;105322671</t>
  </si>
  <si>
    <t>Bow-tie wide-band monopole antenna with the novel impedance-matching technique</t>
  </si>
  <si>
    <t>10.1002/mop.10347</t>
  </si>
  <si>
    <t>2-s2.0-0037142287</t>
  </si>
  <si>
    <t>['¬± 0', 'wideband single', 'stripline configurations', 'shifter elements', 'results indicated', 'phase match', 'one arm', 'difference ports', 'configuration provided', 'close amplitude', '7 ¬∞', '05 db']</t>
  </si>
  <si>
    <t>Broadside stripline hybrid | Monopulse comparator | Schiffman phase-shifter element | Single-axis monopulse comparator | Two-axis monopulse comparator</t>
  </si>
  <si>
    <t>Configurations of wideband single-axis and two-axis monopulse comparators based on stripline configurations were presented. The designs employed novel 180¬∞ hybrid units which utilized Schiffman phase-shifter elements in one arm to compensate the dispersion of the 180¬∞ delay line section in the other arm. Results indicated that the configuration provided a very close amplitude and phase match of the order of ¬±0.05 dB and ¬±0.7¬∞ between the sum and difference ports.</t>
  </si>
  <si>
    <t>427-430</t>
  </si>
  <si>
    <t>60072235;60072235</t>
  </si>
  <si>
    <t>6602103294;6506812351</t>
  </si>
  <si>
    <t>Revankar, U. K.;Beenamole, K. S.</t>
  </si>
  <si>
    <t>Electronics &amp; Radar Development Establishment India</t>
  </si>
  <si>
    <t>Revankar U.</t>
  </si>
  <si>
    <t>New-configuration wideband single-axis and dual-axis planar monopulse comparators</t>
  </si>
  <si>
    <t>10.1002/mop.10341</t>
  </si>
  <si>
    <t>2-s2.0-0037142289</t>
  </si>
  <si>
    <t>['thz frequencies', 'theoretical investigation', 'microwave opt', 'fields excited', 'electromagnetic model', 'coplanar waveguide', 'antenna design']</t>
  </si>
  <si>
    <t>Coplanar waveguide | Distributed sources | Photomixers | THz local oscillators</t>
  </si>
  <si>
    <t>An electromagnetic model and a design of a photomixer-based local oscillator for THz frequencies is presented. The theoretical investigation is on the nature of the fields excited in the coplanar waveguide (CPW) by impressed distributed sources. On this basis a CPW and antenna design is presented to optimize the radiated output power given the photoinduced rf currents. ¬© 2002 Wiley Periodicals, Inc. Microwave Opt. Technol. Lett.</t>
  </si>
  <si>
    <t>430-435</t>
  </si>
  <si>
    <t>60002838;60002838;60094789</t>
  </si>
  <si>
    <t>6603012060;7102618489;7102236409</t>
  </si>
  <si>
    <t>Pasqualini, Davide;Neto, Andrea;Wyss, Rolf A.</t>
  </si>
  <si>
    <t>Monrovia;Siena</t>
  </si>
  <si>
    <t>Aleph Lightgate, Inc.;Universit√† degli Studi di Siena</t>
  </si>
  <si>
    <t>60094789;60002838</t>
  </si>
  <si>
    <t>Pasqualini D.</t>
  </si>
  <si>
    <t>Distributed sources on coplanar waveguides: Application to photomixers for THz local oscillators</t>
  </si>
  <si>
    <t>10.1002/mop.10342</t>
  </si>
  <si>
    <t>2-s2.0-0037142290</t>
  </si>
  <si>
    <t>['shape inversion', 'microwave opt', 'measurement data', 'genetic algorithm']</t>
  </si>
  <si>
    <t>Genetic algorithms | Inverse scattering | Ipswich data | Multiple scattering effects</t>
  </si>
  <si>
    <t>The genetic algorithm is combined with a moment method solver to carry out the shape inversion of two-dimensional metallic objects. The binary bitmap discretization is used in conjunction with geometrical median filtering to describe the shape of the object. Results of the shape inversion with the use of this algorithm are presented for several Ipswich objects based on measurement data. ¬© 2002 Wiley Periodicals, Inc. Microwave Opt. Technol. Lett.</t>
  </si>
  <si>
    <t>457-459</t>
  </si>
  <si>
    <t>56164119100;7202062608</t>
  </si>
  <si>
    <t>Zhou, Yong;Ling, Hao</t>
  </si>
  <si>
    <t>Zhou Y.</t>
  </si>
  <si>
    <t>Electromagnetic inversion of Ipswich objects with the use of the genetic algorithm</t>
  </si>
  <si>
    <t>10.1002/mop.10349</t>
  </si>
  <si>
    <t>2-s2.0-0037142308</t>
  </si>
  <si>
    <t>['results indicated', 'reflector dimension', 'line bow', 'back ratio', '6 dbi', '5 db', '100 ¬∞,']</t>
  </si>
  <si>
    <t>Base stations | Plane reflectors | Primary feed antennas</t>
  </si>
  <si>
    <t>A primary feed antenna used for plane sheet metallic reflectors was described. This type of antenna is called a meander-line bow-tie (MLBT) antenna. Results indicated that reflector dimension was reduced by 46% compared to a half-wave dipole feed, when the directivity, beam-width, and front-to-back ratio were fixed at 7.6 dBi, 100¬∞, and 15.5 dB.</t>
  </si>
  <si>
    <t>407-408</t>
  </si>
  <si>
    <t>60018179;60003122</t>
  </si>
  <si>
    <t>7404486537;56803516700</t>
  </si>
  <si>
    <t>Ali, M.;Stuchly, S. S.</t>
  </si>
  <si>
    <t>United States;Canada</t>
  </si>
  <si>
    <t>Columbia;Victoria</t>
  </si>
  <si>
    <t>University of South Carolina;University of Victoria</t>
  </si>
  <si>
    <t>A novel primary feed antenna for plane sheet metallic reflectors for base stations</t>
  </si>
  <si>
    <t>10.1002/mop.10336</t>
  </si>
  <si>
    <t>2-s2.0-0037142312</t>
  </si>
  <si>
    <t>['plastic posts', 'one side', 'microwave opt', 'ground plane', 'frequency operation', 'fr4 substrate', 'experimental results', 'compact dimensions', 'antenna dimensions', 'antenna design', '5 mm', '2450 mhz', '1800 mhz']</t>
  </si>
  <si>
    <t>Antennas | Multifrequency antennas | Planar inverted-F antennas</t>
  </si>
  <si>
    <t>A novel compact planar inverted-F patch antenna with two shorted branch strips for triple-frequency operation at about 900, 1800, and 2450 MHz is presented. The antenna has compact dimensions of 5.5 mm in height and 7.5 √ó 24 mm2 in area. The two shorted branch strips are printed on an FR4 substrate, and supported above a ground plane by plastic posts. In addition, the longer branch strip, which controls the operations at about 900 and 1800 MHz, is printed on both sides of the FR4 substrate, leading to the reduction in antenna dimensions. On the other hand, the shorter branch strip, printed on one side of the FR4 substrate only, controls the operation at about 2450 MHz. Details of the antenna design and experimental results are presented and discussed. ¬© 2002 Wiley Periodicals, Inc. Microwave Opt. Technol. Lett.</t>
  </si>
  <si>
    <t>459-462</t>
  </si>
  <si>
    <t>Compact planar inverted-F patch antenna for triple-frequency operation</t>
  </si>
  <si>
    <t>10.1002/mop.10350</t>
  </si>
  <si>
    <t>2-s2.0-0037142313</t>
  </si>
  <si>
    <t>['transmission ellipsometry', 'square optimization', 'situ measurement', 'planar materials', 'microwave opt', 'microwave frequencies', 'line charts', 'different angles', 'complex permittivity', '50 ¬∞].']</t>
  </si>
  <si>
    <t>Complex permittivity | Ellipsometry | Free-space method | Microwaves | Reflection and transmission coefficients</t>
  </si>
  <si>
    <t>For in situ measurement of the complex permittivity of planar materials, a free-space system based on reflection or transmission ellipsometry has been developed and extended to microwave frequencies. Different angles of incidence were studied in the range [35-50¬∞]. Original numerical methods based on contour-line charts and least-square optimization have been developed. ¬© 2002 Wiley Periodicals, Inc. Microwave Opt. Technol. Lett.</t>
  </si>
  <si>
    <t>60012164;60012164;60012164</t>
  </si>
  <si>
    <t>55224072100;56039772200;8141895600</t>
  </si>
  <si>
    <t>Sagnard, F.;Seetharamdoo, D.;Le Glaunec, V.</t>
  </si>
  <si>
    <t>Marne-la-Vallee</t>
  </si>
  <si>
    <t>Universit√© de Marne-La-Vall√©e</t>
  </si>
  <si>
    <t>Sagnard F.</t>
  </si>
  <si>
    <t>Reflection and transmission ellipsometry data analysis for measuring the complex permittivity of a single-layer material at microwave frequencies</t>
  </si>
  <si>
    <t>10.1002/mop.10346</t>
  </si>
  <si>
    <t>2-s2.0-0037142317</t>
  </si>
  <si>
    <t>['suitable inductance', 'proposed pifa', 'planar inverted', 'microwave opt', 'makes dual', 'frequency ratio', 'frequency operation', 'fixed dual', 'f antenna', 'design examples', 'compact size', 'compact dimensions', 'chip inductor', 'achieve dual', '1800 mhz', '12 nh']</t>
  </si>
  <si>
    <t>Antennas | Dual-frequency antennas | PIFA</t>
  </si>
  <si>
    <t>By loading a chip inductor of suitable inductance (about 12 nH or less) to a planar inverted-F antenna (PIFA) with a shorted rectangular spiral strip, the frequency ratio of the antenna's first two resonant frequencies can be controlled, which makes dual-frequency operation with a desired frequency ratio easy to achieve. In addition, with the use of a shorted rectangular spiral strip, the proposed PIFA, has compact dimensions for a fixed dual-frequency operation. Design examples of the proposed PIFA with a compact size of 7.2 √ó 10 √ó 26 mm3 to achieve dual-frequency operation at about 900 and 1800 MHz are presented. ¬© 2002 Wiley Periodicals, Inc. Microwave Opt. Technol. Lett.</t>
  </si>
  <si>
    <t>Compact dual-frequency PIFA with a chip-inductor-loaded rectangular spiral strip</t>
  </si>
  <si>
    <t>10.1002/mop.10333</t>
  </si>
  <si>
    <t>2-s2.0-0037142318</t>
  </si>
  <si>
    <t>['spherical array', 'low cross', 'beam steering', '10 ghz']</t>
  </si>
  <si>
    <t>A spherical array self-mixing oscillator antenna is designed by applying the injection locking technique to the spherical array of Gunn diode mounted waveguide radiators. The beam steering with considerably constant pattern and low cross-polarisation can be accomplished without using the sophisticated phase shifters. This antenna is designed and tested at the frequency of 10 GHz.</t>
  </si>
  <si>
    <t>620-622</t>
  </si>
  <si>
    <t>60103476;60103476;60103476;60103476</t>
  </si>
  <si>
    <t>6603834855;6507912148;57210609192;6603712247</t>
  </si>
  <si>
    <t>Krairiksh, M.;Buasomboon, W.;Ngamjanyaporn, P.;Phongcharoenpanich, C.</t>
  </si>
  <si>
    <t>King Mongkuts University of Technology</t>
  </si>
  <si>
    <t>Spherical array self-mixing oscillator antenna</t>
  </si>
  <si>
    <t>10.1049/el:20020427</t>
  </si>
  <si>
    <t>2-s2.0-0037142490</t>
  </si>
  <si>
    <t>['efficient micro', 'based circuitry']</t>
  </si>
  <si>
    <t>Fabrication and measurement of low-loss micromachined waveguides developed in (001) silicon through wet anisotropic etching is detailed. Such waveguides are candidates for use in submillimetre-wave systems owing to their compatibility with both efficient micro-machined horn antenna elements and planar-based circuitry.</t>
  </si>
  <si>
    <t>638-639</t>
  </si>
  <si>
    <t>60022522;60022522;60022522</t>
  </si>
  <si>
    <t>7403712790;7102353807;56246062600</t>
  </si>
  <si>
    <t>Becker, J. P.;East, J. R.;Katehi, L. P.B.</t>
  </si>
  <si>
    <t>Becker J.</t>
  </si>
  <si>
    <t>Performance of silicon micromachined waveguide at W-band</t>
  </si>
  <si>
    <t>10.1049/el:20020457</t>
  </si>
  <si>
    <t>2-s2.0-0037142497</t>
  </si>
  <si>
    <t>['suitable use', 'sir performance', 'sir depends', 'sir ).', 'introducing smart', 'interference ratio', 'desired user', 'circular arrays', 'array configuration', 'array antennas']</t>
  </si>
  <si>
    <t>The suitable use of array antennas in cellular systems results in improvement in the signal-to-interference ratio (SIR). This property is the basis for introducing smart or adaptive antenna systems. In general, the SIR depends on the array configuration and is a function of the direction of the desired user and interferers. Here, the SIR performance for linear and circular arrays is analysed and compared.</t>
  </si>
  <si>
    <t>617-619</t>
  </si>
  <si>
    <t>60031004;60031004</t>
  </si>
  <si>
    <t>7005375527;35570164700</t>
  </si>
  <si>
    <t>Durrani, S.;Bialkowski, M. E.</t>
  </si>
  <si>
    <t>The University of Queensland</t>
  </si>
  <si>
    <t>Durrani S.</t>
  </si>
  <si>
    <t>Interference rejection capabilities of different types of array antennas in cellular systems</t>
  </si>
  <si>
    <t>10.1049/el:20020439</t>
  </si>
  <si>
    <t>2-s2.0-0037142538</t>
  </si>
  <si>
    <t>['proposed design', 'proposed antenna', 'patch corners', 'ground plane', 'experimental results', 'antenna gain', 'antenna design']</t>
  </si>
  <si>
    <t>A novel compact circularly polarised microstrip antenna with a slotted ground plane is proposed. By embedding a group of four bent slots in the ground plane and truncating a pair of patch corners in the radiating square patch, the proposed antenna can perform circular polarisation (CP) operation with a reduced antenna size at a fixed operating frequency. In addition, enhanced CP bandwidth and antenna gain for the proposed design are observed. Details of the antenna design and experimental results are presented and discussed.</t>
  </si>
  <si>
    <t>616-617</t>
  </si>
  <si>
    <t>Chen, H. D.</t>
  </si>
  <si>
    <t>Chen H.</t>
  </si>
  <si>
    <t>Compact circularly polarised microstrip antenna with slotted ground plane</t>
  </si>
  <si>
    <t>10.1049/el:20020425</t>
  </si>
  <si>
    <t>2-s2.0-0037142569</t>
  </si>
  <si>
    <t>['triangular patch', 'range 1', 'proposed antenna', 'frequency operation']</t>
  </si>
  <si>
    <t>A new, compact, microstrip-fed printed equilateral triangular monopole with dual-frequency operation is described. Various frequency ratios, within the range 1.37-1.75, of the two operating frequencies can be obtained by varying the trapezoidal slit dimensions of the triangular patch. Omnidirectional radiation patterns of the two operating frequencies are given for the proposed antenna.</t>
  </si>
  <si>
    <t>619-620</t>
  </si>
  <si>
    <t>Chen, H. M.</t>
  </si>
  <si>
    <t>Microstrip-fed dual-frequency printed triangular monopole</t>
  </si>
  <si>
    <t>10.1049/el:20020445</t>
  </si>
  <si>
    <t>2-s2.0-0037142587</t>
  </si>
  <si>
    <t>['‚ àº50', 'wild type', 'two accessory', 'trapping time', 'transfer chlorophyll', 'time step', 'theoretical predictions', 'study interaction', 'state absorption', 'spectral overlap', 'special pair', 'six electron', 'similar efficiency', 'significant amount', 'rt ).', 'room temperature', 'reaction center', 'previous reports', 'positive ones', 'negative bands', 'mutant ps', 'four one', 'excitonic coupling', 'exciton states', 'excitation quenching', 'equally effective', 'energy flow', 'cryogenic temperatures', 'containing apparently', 'charge separation', 'antenna chlorophylls', 'absorbance changes', '770 nm', '700 nm', '695 nm', '685 nm', '680 nm', '661 nm', '54 fs', '23 ps', '100 ps', '10 k']</t>
  </si>
  <si>
    <t>Excitation energy transfer in PS I particles from the green alga Chlamydomonas reinhardtii CC 2696 was studied at 10 K by femtosecond transient absorption spectroscopy. Five-nm wide excitation pulses at 670, 680, 695, and 700 nm were applied to selectively excite different spectral forms contributing to the wide QY transition band of chlorophyll a. Absorbance changes between 630 and 770 nm, up to 100 ps after excitation, were collected with a time step of 54 fs during the first 5 ps. Excitation at 700 nm leads to a structured initial absorbance difference spectra with four positive bands clearly resolved at 634, 645, 652, and 661 nm, and four negative bands at 667, 675,684, and 695 nm. These spectra are interpreted in terms of excitonic coupling between the six electron-transfer chlorophyll a molecules: a special pair, two accessory and two A0 chlorophylls. The negative bands were ascribed to photobleaching of the four one-exciton states in line with theoretical predictions (Beddard, G.S. J. Phys. Chem. B. 1998, 102, 10 966), and the positive ones to excited-state absorption. The significance of the broad absorbance changes is proposed to be the introduction of spectral overlap between the reaction center and different spectral forms of the antenna chlorophylls that is expected to increase the efficiency of energy flow to the reaction center. Excitation at different wavelengths shows indeed that trapping can occur from different spectral pools of chlorophylls with similar efficiency (trapping time 29-44 ps). Following the excitation at 670 and 680 nm, trapping was shown to occur from the same pool as at room temperature centered at 682-685 nm, containing apparently only a minority of antenna molecules located close to the reaction center. The trapping time was found to be only slightly longer compared to that at room temperature (20-23 ps at RT). At 10 K, a significant amount of chlorophylls cannot exchange excitation energy with their neighbors. Our results are consistent with previous reports that at cryogenic temperatures, charge separation is possible in ‚àº50% of PS I particles and that excitation quenching by the oxidized and reduced primary donor is equally effective. As was observed at room temperature, there is no indication of red chlorophylls absorbing above 700 nm. This lack of red chlorophylls makes it possible to directly excite reaction center chlorophylls and study interaction between them in wild type and, in future, mutant PS I from Chlamydomonas.</t>
  </si>
  <si>
    <t>6322-6330</t>
  </si>
  <si>
    <t>60003892-60014168;60003892;60003892;60003892;60003892</t>
  </si>
  <si>
    <t>6602198211;7202555428;7407162691;7006774990;7006933123</t>
  </si>
  <si>
    <t>Gibasiewicz, Krzysztof;Ramesh, V. M.;Lin, Su;Woodbury, Neal W.;Webber, Andrew N.</t>
  </si>
  <si>
    <t>Poznan;Tempe</t>
  </si>
  <si>
    <t>Uniwersytet im. Adama Mickiewicza w Poznaniu;Arizona State University</t>
  </si>
  <si>
    <t>60014168;60003892</t>
  </si>
  <si>
    <t>Gibasiewicz K.</t>
  </si>
  <si>
    <t>Excitation dynamics in eukaryotic PS I from Chlamydomonas reinhardtii CC 2696 at 10 K. Direct detection of the reaction center exciton states</t>
  </si>
  <si>
    <t>10.1021/jp014608l</t>
  </si>
  <si>
    <t>2-s2.0-0037142728</t>
  </si>
  <si>
    <t>['violin resonances', 'priori information', 'precise model', 'powerful tool', 'noise identification', 'neural network', 'electronic noises', 'based approach']</t>
  </si>
  <si>
    <t>In this paper, a neural network-based approach is presented for the real time noise identification of a GW laser interferometric antenna. The 40 m Caltech laser interferometer output data provide a realistic test bed for noise identification algorithms because of the presence of many relevant effects: Violin resonances in the suspensions, main power harmonics, ring-down noise from servo control systems, electronic noises, glitches and so on. These effects can be assumed to be present in all the first interferometric long baseline GW antennas such as VIRGO, LIGO, GEO and TAMA. For noise identification, we used the Caltech-40 m laser interferometer data, the results we obtained are pretty good notwithstanding the high initial computational cost. The algorithm we propose is general and robust, taking into account that it does not require a priori information on the data, nor a precise model, and it constitutes a powerful tool for time series data analysis.</t>
  </si>
  <si>
    <t>3293-3307</t>
  </si>
  <si>
    <t>Classical and Quantum Gravity</t>
  </si>
  <si>
    <t>60017293-60113231;60113231-60007061;60017293-60113231;60017293-60113231;60113231-60017293;60017293-60113231-60007061;60007061-60011264-101771635</t>
  </si>
  <si>
    <t>7004642487;7101880997;7102102879;8730437200;56219543500;56262970900;7004695643</t>
  </si>
  <si>
    <t>Acernese, F.;Barone, F.;De Rosa, M.;De Rosa, R.;Eleuteri, A.;Milano, L.;Tagliaferri, R.</t>
  </si>
  <si>
    <t>Italy;Italy;Italy;Italy;Italy</t>
  </si>
  <si>
    <t>Naples;Naples;Genoa;Salerno;</t>
  </si>
  <si>
    <t>Istituto Nazionale di Fisica Nucleare, Sezione di Napoli;Universit√† degli Studi di Napoli Federico II;Istituto Nazionale per la Fisica della Materia;Universit√† degli Studi di Salerno;IIASS 'E R CaianieUo'</t>
  </si>
  <si>
    <t>60113231;60017293;60011264;60007061;101771635</t>
  </si>
  <si>
    <t>Acernese F.</t>
  </si>
  <si>
    <t>A neural network-based approach to noise identification of interferometric GW antennas: The case of the 40 m Caltech laser interferometer</t>
  </si>
  <si>
    <t>S0264938102326923</t>
  </si>
  <si>
    <t>10.1088/0264-9381/19/12/312</t>
  </si>
  <si>
    <t>2-s2.0-0036295374</t>
  </si>
  <si>
    <t>['similar estimation', 'operation period', 'observational period', 'cwdbs ).', 'chirp signal', 'also made', '10 yr']</t>
  </si>
  <si>
    <t>Binaries: close | Gravitational waves | White dwarfs</t>
  </si>
  <si>
    <t>The binary confusion noise spectrum in the Laser Interferometer Space Antenna (LISA) band depends strongly on the observational period and abundance of Galactic close white dwarf binaries (CWDBs). We have investigated how the number of the resolved Galactic CWDBs varies with the operation period of LISA, and found that the resolved number would typically grow by a factor of 5 when the operation period increases from 1 to 10 yr. We have also made a similar estimation for the number of CWDBs, the chirp signal of which can be measured using matched filtering analysis.</t>
  </si>
  <si>
    <t>Seto, Naoki</t>
  </si>
  <si>
    <t>Seto N.</t>
  </si>
  <si>
    <t>Long-term operation of the Laser Interferometer Space Antenna and galactic close white dwarf binaries</t>
  </si>
  <si>
    <t>10.1046/j.1365-8711.2002.05432.x</t>
  </si>
  <si>
    <t>2-s2.0-0042848945</t>
  </si>
  <si>
    <t>WBI44.3383</t>
  </si>
  <si>
    <t>['three compounds', 'small amount', 'recordings revealed', 'range communication', 'male l', 'lygocoris pabulinus', 'little response', 'hexyl butyrate', 'hexenyl butyrate', 'gc profiles', 'electroantennogram detector', 'consistently ead', 'compounds may', 'almost identical', 'adult female']</t>
  </si>
  <si>
    <t>(E)-4-oxo-2-hexenal | Electroantennography | Gas chromatography | Heteroptera | Lygocoris pabulinus | Miridae | Volatiles</t>
  </si>
  <si>
    <t>GC profiles of airborne volatiles produced by adult female and male green capsid bugs, Lygocoris pabulinus, were almost identical with the exception of a small amount of mono-alkenes being produced only in females. Coupled gas chromatography/electroantennogram detector (GC-EAD) recordings revealed that three compounds were consistently EAD-active. These were hexyl butyrate, (E)-2-hexenyl butyrate and (E)-4-oxo-2-hexenal. Male antennae reacted strongly to these three compounds whereas female antennae gave no or little response. These compounds may be important chemical signals for male L. pabulinus in their long-range communication with conspecifics.</t>
  </si>
  <si>
    <t>60004156;60004156;60004156;60004156;60004156</t>
  </si>
  <si>
    <t>9246878800;7004233612;7004011851;35514670200;54990576900</t>
  </si>
  <si>
    <t>Drijfhout, Falko P.;Groot, Astrid T.;Posthumus, Maarten A.;Van Beek, Teris A.;De Groot, Ae</t>
  </si>
  <si>
    <t>Drijfhout F.</t>
  </si>
  <si>
    <t>Coupled gas chromatographic-electroantennographic responses of Lygocoris pabulinus (L.) to female and male produced volatiles</t>
  </si>
  <si>
    <t>10.1007/s00049-002-8334-0</t>
  </si>
  <si>
    <t>2-s2.0-0036269372</t>
  </si>
  <si>
    <t>['weak signal', 'third may', 'therefore probably', 'strongly coupled', 'secondary acceptors', 'recombination triplet', 'reaction center', 'protein complexes', 'probably generated', 'photosystem ii', 'photoinhibitory damage', 'opposite sign', 'nature 408', 'main peak', 'inner core', 'generated directly', 'external antenna', 'earlier reports', 'cryogenic temperatures', 'core complex', 'clear structure', '743 ].', '685 nm']</t>
  </si>
  <si>
    <t>The analysis of FDMR thylakoid spectra, determined at multiple emission wavelengths, by a global decomposition technique, has revealed the presence of three previously undescribed triplet populations at emission wavelengths characteristic of Photosystem II chlorophyll/protein complexes. Their zero-field splitting parameters have been determined in order to compare them with the well-studied PSII recombination triplet state. None of these triplets have the zero-field splitting parameters characteristic of the recombination triplet and are therefore probably not generated directly in the reaction center. On the basis of their microwave-induced emission spectra, it is suggested that two are probably generated in the core complex(es) while the third may be generated in the external antenna. These triplets are formed under nonreducing redox conditions, when the recombination triplet is undetectable. It is suggested that they may be involved in the photoinhibitory damage of Photosystem II. The triplet-minus-singlet spectrum associated with the recombination triplet state has been determined for thylakoids after reduction of the secondary acceptors. Its main peak is at 685 nm, slightly red shifted with respect to earlier reports, with a weak signal, of opposite sign at approximately 675 nm. The 685 nm peak indicates that at cryogenic temperatures, the triplet is located on the long-wavelength chlorophyll state present in the reaction center complex of Photosystem II (D1¬∑D2¬∑Cytb559 complex). From the absence of a clear structure in the 680 nm absorption region, this long-wavelength absorbing state does not appear to be strongly coupled to P680, though it must be associated with one of the "inner core" pigments recently identified in the photosystem II crystallographic structure [Zouni et al. (2001) Nature 408, 739-743].</t>
  </si>
  <si>
    <t>8184-8194</t>
  </si>
  <si>
    <t>60030318-60022109;60000481;60030318;60000481</t>
  </si>
  <si>
    <t>6603551109;6701505199;7201971898;7003388117</t>
  </si>
  <si>
    <t>Santabarbara, Stefano;Bordignon, Enrica;Jennings, Robert C.;Carbonera, Donatella</t>
  </si>
  <si>
    <t>Italy;United Kingdom;Italy</t>
  </si>
  <si>
    <t>Milan;London;Padua</t>
  </si>
  <si>
    <t>Universit√† degli Studi di Milano;Queen Mary University of London;Universit√† degli Studi di Padova</t>
  </si>
  <si>
    <t>60030318;60022109;60000481</t>
  </si>
  <si>
    <t>Santabarbara S.</t>
  </si>
  <si>
    <t>Chlorophyll triplet states associated with Photosystem II of thylakoids</t>
  </si>
  <si>
    <t>10.1021/bi0201163</t>
  </si>
  <si>
    <t>2-s2.0-0037172817</t>
  </si>
  <si>
    <t>['water aggregate', 'structure produced', 'structural models', 'stable j', 'solvent interaction', 'qy band', 'photosynthetic bacteria', 'perfect match', 'organised bacteriochlorophyll', 'mostly responsible', 'molecular interactions', 'model structures', 'femtosecond excitation', 'experimental absorption', 'excitonic wavefunctions', 'exciton interactions', 'empirical mo', 'dioxane aggregates', 'ci calculations', 'cd spectra', 'approach developed', '20 nm']</t>
  </si>
  <si>
    <t>Exciton interactions of self-organised bacteriochlorophyll a -aggregates in non-polar solution linked via water and dioxane have been studied. Absorption and CD spectra of the aggregates show large red shifts typical of J-aggregates. Femtosecond excitation of the Qy band of the aggregates is followed by wavelength dependent non-exponential picosecond relaxation and anisotropy decay takes place in subpicosecond time scale. To explain these observations exciton theory and semi-empirical MO/CI calculations, that constitute the basis of the CIEM-approach developed by Linnanto et al. (J. Phys. Chem. B, 1999, 103B, 8739) was used. Structural models of aggregates were created by using the molecular mechanics method. Absorption and CD spectra of the model structures were calculated from excitonic wavefunctions. A stable J-type helical structure of BChl a-water aggregate with a diameter of about 20 nm, in agreement with experiment, was obtained. Calculations for this structure produced the experimental absorption and CD spectra of the BChl a-water aggregate correctly. For BChl a-dioxane aggregates several stable H-type linear structures were calculated and blue shifted absorption and CD spectra with respect to the monomer Qy transition were predicted. Almost a perfect match of the shape of the calculated CD spectrum with the experimental spectrum suggests that solvent interaction not included in the calculations is mostly responsible for the red shift observed experimentally for the dioxane aggregates. The results are discussed with reference to molecular interactions of BChl's in solution and in light harvesting antenna of photosynthetic bacteria.</t>
  </si>
  <si>
    <t>3061-3070</t>
  </si>
  <si>
    <t>Physical Chemistry Chemical Physics</t>
  </si>
  <si>
    <t>60032398;60032398;60032398</t>
  </si>
  <si>
    <t>6603776029;7006509838;56994119500</t>
  </si>
  <si>
    <t>Linnanto, J.;Oksanen, J. A.I.;Korppi-Tommola, J. E.I.</t>
  </si>
  <si>
    <t>Jyvaskyla</t>
  </si>
  <si>
    <t>University of Jyv√§skyl√§</t>
  </si>
  <si>
    <t>Linnanto J.</t>
  </si>
  <si>
    <t>Exciton interactions in self-organised bacteriochlorophyll a - aggregates</t>
  </si>
  <si>
    <t>10.1039/b106692g</t>
  </si>
  <si>
    <t>2-s2.0-0036080755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</si>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</sst>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4B44-B18D-5642-A4F4-2C10842614D7}">
  <dimension ref="A1:AW1725"/>
  <sheetViews>
    <sheetView tabSelected="1" topLeftCell="AF1" workbookViewId="0">
      <selection activeCell="AV9" sqref="AV9"/>
    </sheetView>
  </sheetViews>
  <sheetFormatPr baseColWidth="10" defaultRowHeight="16" x14ac:dyDescent="0.2"/>
  <sheetData>
    <row r="1" spans="1:49" s="21" customFormat="1" x14ac:dyDescent="0.2">
      <c r="A1" s="13"/>
      <c r="B1" s="13" t="s">
        <v>21532</v>
      </c>
      <c r="C1" s="13" t="s">
        <v>21533</v>
      </c>
      <c r="D1" s="13" t="s">
        <v>21534</v>
      </c>
      <c r="E1" s="13" t="s">
        <v>21535</v>
      </c>
      <c r="F1" s="13" t="s">
        <v>21536</v>
      </c>
      <c r="G1" s="13" t="s">
        <v>21537</v>
      </c>
      <c r="H1" s="13" t="s">
        <v>21538</v>
      </c>
      <c r="I1" s="13" t="s">
        <v>21539</v>
      </c>
      <c r="J1" s="13" t="s">
        <v>21540</v>
      </c>
      <c r="K1" s="13" t="s">
        <v>21541</v>
      </c>
      <c r="L1" s="13" t="s">
        <v>21542</v>
      </c>
      <c r="M1" s="13" t="s">
        <v>21543</v>
      </c>
      <c r="N1" s="13" t="s">
        <v>21544</v>
      </c>
      <c r="O1" s="13" t="s">
        <v>21545</v>
      </c>
      <c r="P1" s="13" t="s">
        <v>21546</v>
      </c>
      <c r="Q1" s="13" t="s">
        <v>21547</v>
      </c>
      <c r="R1" s="14" t="s">
        <v>21548</v>
      </c>
      <c r="S1" s="13" t="s">
        <v>21549</v>
      </c>
      <c r="T1" s="13" t="s">
        <v>21549</v>
      </c>
      <c r="U1" s="13" t="s">
        <v>21550</v>
      </c>
      <c r="V1" s="14" t="s">
        <v>21551</v>
      </c>
      <c r="W1" s="13" t="s">
        <v>21552</v>
      </c>
      <c r="X1" s="15" t="s">
        <v>21553</v>
      </c>
      <c r="Y1" s="16" t="s">
        <v>21554</v>
      </c>
      <c r="Z1" s="17" t="s">
        <v>21555</v>
      </c>
      <c r="AA1" s="13" t="s">
        <v>21556</v>
      </c>
      <c r="AB1" s="13" t="s">
        <v>21557</v>
      </c>
      <c r="AC1" s="13" t="s">
        <v>21558</v>
      </c>
      <c r="AD1" s="13" t="s">
        <v>21559</v>
      </c>
      <c r="AE1" s="13" t="s">
        <v>21560</v>
      </c>
      <c r="AF1" s="13" t="s">
        <v>21561</v>
      </c>
      <c r="AG1" s="13" t="s">
        <v>21562</v>
      </c>
      <c r="AH1" s="13" t="s">
        <v>21563</v>
      </c>
      <c r="AI1" s="13" t="s">
        <v>21564</v>
      </c>
      <c r="AJ1" s="13" t="s">
        <v>21565</v>
      </c>
      <c r="AK1" s="15" t="s">
        <v>21566</v>
      </c>
      <c r="AL1" s="13" t="s">
        <v>21567</v>
      </c>
      <c r="AM1" s="18" t="s">
        <v>21568</v>
      </c>
      <c r="AN1" s="19" t="s">
        <v>21569</v>
      </c>
      <c r="AO1" s="19" t="s">
        <v>21555</v>
      </c>
      <c r="AP1" s="13" t="s">
        <v>21570</v>
      </c>
      <c r="AQ1" s="13" t="s">
        <v>21571</v>
      </c>
      <c r="AR1" s="13" t="s">
        <v>21572</v>
      </c>
      <c r="AS1" s="13" t="s">
        <v>21573</v>
      </c>
      <c r="AT1" s="15" t="s">
        <v>21574</v>
      </c>
      <c r="AU1" s="20" t="s">
        <v>21575</v>
      </c>
      <c r="AV1" s="20" t="s">
        <v>21576</v>
      </c>
      <c r="AW1" s="20" t="s">
        <v>21577</v>
      </c>
    </row>
    <row r="2" spans="1:49" x14ac:dyDescent="0.2">
      <c r="A2">
        <v>0</v>
      </c>
      <c r="B2" t="s">
        <v>21531</v>
      </c>
      <c r="C2" t="s">
        <v>21530</v>
      </c>
      <c r="F2" t="s">
        <v>21529</v>
      </c>
      <c r="G2" t="s">
        <v>16</v>
      </c>
      <c r="H2" t="s">
        <v>15</v>
      </c>
      <c r="I2" t="s">
        <v>21528</v>
      </c>
      <c r="J2">
        <v>60032398</v>
      </c>
      <c r="K2" t="s">
        <v>21527</v>
      </c>
      <c r="L2" t="s">
        <v>21526</v>
      </c>
      <c r="M2" t="s">
        <v>3688</v>
      </c>
      <c r="N2">
        <v>3</v>
      </c>
      <c r="O2" t="s">
        <v>21525</v>
      </c>
      <c r="P2" t="s">
        <v>21524</v>
      </c>
      <c r="Q2" t="s">
        <v>21523</v>
      </c>
      <c r="R2" s="7">
        <v>37434</v>
      </c>
      <c r="S2" s="8">
        <f t="shared" ref="S2:S38" si="0">YEAR(R2)</f>
        <v>2002</v>
      </c>
      <c r="T2" s="8">
        <v>2002</v>
      </c>
      <c r="U2" s="8">
        <f t="shared" ref="U2:U38" si="1">2022-T2</f>
        <v>20</v>
      </c>
      <c r="V2" s="7">
        <v>2002</v>
      </c>
      <c r="W2" t="s">
        <v>21522</v>
      </c>
      <c r="X2" s="2">
        <v>1.0529999999999999</v>
      </c>
      <c r="Y2" s="6">
        <f>(X2-$Z$3)/($Z$2-$Z$3)</f>
        <v>2.8109233602947065E-2</v>
      </c>
      <c r="Z2">
        <v>37.460999999999999</v>
      </c>
      <c r="AA2">
        <v>14639076</v>
      </c>
      <c r="AB2">
        <v>27011</v>
      </c>
      <c r="AD2" t="s">
        <v>5</v>
      </c>
      <c r="AE2">
        <v>4</v>
      </c>
      <c r="AF2">
        <v>13</v>
      </c>
      <c r="AH2" t="s">
        <v>21521</v>
      </c>
      <c r="AI2" t="s">
        <v>21520</v>
      </c>
      <c r="AK2" t="s">
        <v>21519</v>
      </c>
      <c r="AL2">
        <v>10</v>
      </c>
      <c r="AM2" s="5">
        <f t="shared" ref="AM2:AM38" si="2">AL2/U2</f>
        <v>0.5</v>
      </c>
      <c r="AN2" s="4">
        <f>(AM2-$AO$3)/($AO$2-$AO$3)</f>
        <v>7.572889057175312E-4</v>
      </c>
      <c r="AO2" s="3">
        <v>660.25</v>
      </c>
      <c r="AP2">
        <v>0</v>
      </c>
      <c r="AR2" t="s">
        <v>1</v>
      </c>
      <c r="AT2" s="2">
        <v>3.6760000000000002</v>
      </c>
      <c r="AU2" s="1">
        <f t="shared" ref="AU2:AU38" si="3">(Y2*0.7+AN2*0.3)*100</f>
        <v>1.9903650193778204</v>
      </c>
      <c r="AV2" s="1">
        <f t="shared" ref="AV2:AV38" si="4">(Y2*0.5+AN2*0.5)*100</f>
        <v>1.4433261254332297</v>
      </c>
      <c r="AW2" s="1">
        <f t="shared" ref="AW2:AW38" si="5">(Y2*0.3+AN2*0.7)*100</f>
        <v>0.8962872314886392</v>
      </c>
    </row>
    <row r="3" spans="1:49" x14ac:dyDescent="0.2">
      <c r="A3">
        <v>1</v>
      </c>
      <c r="B3" t="s">
        <v>21518</v>
      </c>
      <c r="C3" t="s">
        <v>21517</v>
      </c>
      <c r="E3">
        <v>12069611</v>
      </c>
      <c r="F3" t="s">
        <v>21516</v>
      </c>
      <c r="G3" t="s">
        <v>16</v>
      </c>
      <c r="H3" t="s">
        <v>15</v>
      </c>
      <c r="I3" t="s">
        <v>21515</v>
      </c>
      <c r="J3" t="s">
        <v>21514</v>
      </c>
      <c r="K3" t="s">
        <v>21513</v>
      </c>
      <c r="L3" t="s">
        <v>21512</v>
      </c>
      <c r="M3" t="s">
        <v>21511</v>
      </c>
      <c r="N3">
        <v>4</v>
      </c>
      <c r="O3" t="s">
        <v>21510</v>
      </c>
      <c r="P3" t="s">
        <v>21509</v>
      </c>
      <c r="Q3" t="s">
        <v>21508</v>
      </c>
      <c r="R3" s="7">
        <v>37432</v>
      </c>
      <c r="S3" s="8">
        <f t="shared" si="0"/>
        <v>2002</v>
      </c>
      <c r="T3" s="8">
        <v>2002</v>
      </c>
      <c r="U3" s="8">
        <f t="shared" si="1"/>
        <v>20</v>
      </c>
      <c r="V3" s="7">
        <v>37432</v>
      </c>
      <c r="W3" t="s">
        <v>12989</v>
      </c>
      <c r="X3" s="2">
        <v>1.43</v>
      </c>
      <c r="Y3" s="6">
        <f t="shared" ref="Y3:Y66" si="6">(X3-$Z$3)/($Z$2-$Z$3)</f>
        <v>3.8173033287952803E-2</v>
      </c>
      <c r="Z3">
        <v>0</v>
      </c>
      <c r="AA3">
        <v>62960</v>
      </c>
      <c r="AB3">
        <v>16867</v>
      </c>
      <c r="AD3" t="s">
        <v>5</v>
      </c>
      <c r="AE3">
        <v>41</v>
      </c>
      <c r="AF3">
        <v>25</v>
      </c>
      <c r="AH3" t="s">
        <v>21507</v>
      </c>
      <c r="AI3" t="s">
        <v>21506</v>
      </c>
      <c r="AK3" t="s">
        <v>21505</v>
      </c>
      <c r="AL3">
        <v>56</v>
      </c>
      <c r="AM3" s="5">
        <f t="shared" si="2"/>
        <v>2.8</v>
      </c>
      <c r="AN3" s="4">
        <f t="shared" ref="AN3:AN66" si="7">(AM3-$AO$3)/($AO$2-$AO$3)</f>
        <v>4.2408178720181747E-3</v>
      </c>
      <c r="AO3" s="3">
        <v>0</v>
      </c>
      <c r="AP3">
        <v>0</v>
      </c>
      <c r="AR3" t="s">
        <v>1</v>
      </c>
      <c r="AT3" s="2">
        <v>3.1619999999999999</v>
      </c>
      <c r="AU3" s="1">
        <f t="shared" si="3"/>
        <v>2.7993368663172413</v>
      </c>
      <c r="AV3" s="1">
        <f t="shared" si="4"/>
        <v>2.1206925579985487</v>
      </c>
      <c r="AW3" s="1">
        <f t="shared" si="5"/>
        <v>1.4420482496798563</v>
      </c>
    </row>
    <row r="4" spans="1:49" x14ac:dyDescent="0.2">
      <c r="A4">
        <v>2</v>
      </c>
      <c r="B4" t="s">
        <v>21504</v>
      </c>
      <c r="C4" t="s">
        <v>21503</v>
      </c>
      <c r="F4" t="s">
        <v>21502</v>
      </c>
      <c r="G4" t="s">
        <v>16</v>
      </c>
      <c r="H4" t="s">
        <v>15</v>
      </c>
      <c r="I4" t="s">
        <v>21501</v>
      </c>
      <c r="J4">
        <v>60004156</v>
      </c>
      <c r="K4" t="s">
        <v>10276</v>
      </c>
      <c r="L4" t="s">
        <v>10275</v>
      </c>
      <c r="M4" t="s">
        <v>383</v>
      </c>
      <c r="N4">
        <v>5</v>
      </c>
      <c r="O4" t="s">
        <v>21500</v>
      </c>
      <c r="P4" t="s">
        <v>21499</v>
      </c>
      <c r="Q4" t="s">
        <v>21498</v>
      </c>
      <c r="R4" s="7">
        <v>37431</v>
      </c>
      <c r="S4" s="8">
        <f t="shared" si="0"/>
        <v>2002</v>
      </c>
      <c r="T4" s="8">
        <v>2002</v>
      </c>
      <c r="U4" s="8">
        <f t="shared" si="1"/>
        <v>20</v>
      </c>
      <c r="V4" s="7">
        <v>2002</v>
      </c>
      <c r="W4" t="s">
        <v>10271</v>
      </c>
      <c r="X4" s="2">
        <v>0.51200000000000001</v>
      </c>
      <c r="Y4" s="6">
        <f t="shared" si="6"/>
        <v>1.3667547582819467E-2</v>
      </c>
      <c r="AA4">
        <v>9377409</v>
      </c>
      <c r="AB4">
        <v>25825</v>
      </c>
      <c r="AD4" t="s">
        <v>5</v>
      </c>
      <c r="AE4">
        <v>12</v>
      </c>
      <c r="AF4">
        <v>2</v>
      </c>
      <c r="AH4" t="s">
        <v>16433</v>
      </c>
      <c r="AI4" t="s">
        <v>21497</v>
      </c>
      <c r="AJ4" t="s">
        <v>21496</v>
      </c>
      <c r="AK4" t="s">
        <v>21495</v>
      </c>
      <c r="AL4">
        <v>24</v>
      </c>
      <c r="AM4" s="5">
        <f t="shared" si="2"/>
        <v>1.2</v>
      </c>
      <c r="AN4" s="4">
        <f t="shared" si="7"/>
        <v>1.8174933737220749E-3</v>
      </c>
      <c r="AO4" s="3"/>
      <c r="AP4">
        <v>0</v>
      </c>
      <c r="AQ4" t="s">
        <v>232</v>
      </c>
      <c r="AR4" t="s">
        <v>21494</v>
      </c>
      <c r="AS4" t="s">
        <v>230</v>
      </c>
      <c r="AT4" s="2">
        <v>1.7250000000000001</v>
      </c>
      <c r="AU4" s="1">
        <f t="shared" si="3"/>
        <v>1.0112531320090248</v>
      </c>
      <c r="AV4" s="1">
        <f t="shared" si="4"/>
        <v>0.77425204782707713</v>
      </c>
      <c r="AW4" s="1">
        <f t="shared" si="5"/>
        <v>0.53725096364512925</v>
      </c>
    </row>
    <row r="5" spans="1:49" x14ac:dyDescent="0.2">
      <c r="A5">
        <v>3</v>
      </c>
      <c r="B5" t="s">
        <v>21493</v>
      </c>
      <c r="C5" t="s">
        <v>21492</v>
      </c>
      <c r="F5" t="s">
        <v>21491</v>
      </c>
      <c r="G5" t="s">
        <v>16</v>
      </c>
      <c r="H5" t="s">
        <v>15</v>
      </c>
      <c r="I5" t="s">
        <v>21490</v>
      </c>
      <c r="J5">
        <v>60024322</v>
      </c>
      <c r="K5" t="s">
        <v>15375</v>
      </c>
      <c r="L5" t="s">
        <v>15374</v>
      </c>
      <c r="M5" t="s">
        <v>341</v>
      </c>
      <c r="N5">
        <v>1</v>
      </c>
      <c r="O5" t="s">
        <v>21489</v>
      </c>
      <c r="P5">
        <v>7006329449</v>
      </c>
      <c r="Q5">
        <v>60024322</v>
      </c>
      <c r="R5" s="7">
        <v>37428</v>
      </c>
      <c r="S5" s="8">
        <f t="shared" si="0"/>
        <v>2002</v>
      </c>
      <c r="T5" s="8">
        <v>2002</v>
      </c>
      <c r="U5" s="8">
        <f t="shared" si="1"/>
        <v>20</v>
      </c>
      <c r="V5" s="7">
        <v>37428</v>
      </c>
      <c r="W5" t="s">
        <v>15797</v>
      </c>
      <c r="X5" s="2">
        <v>2.0579999999999998</v>
      </c>
      <c r="Y5" s="6">
        <f t="shared" si="6"/>
        <v>5.4937134620004803E-2</v>
      </c>
      <c r="AA5">
        <v>358711</v>
      </c>
      <c r="AB5">
        <v>28218</v>
      </c>
      <c r="AD5" t="s">
        <v>5</v>
      </c>
      <c r="AE5">
        <v>333</v>
      </c>
      <c r="AF5">
        <v>2</v>
      </c>
      <c r="AH5" t="s">
        <v>16978</v>
      </c>
      <c r="AI5" t="s">
        <v>21488</v>
      </c>
      <c r="AJ5" t="s">
        <v>21487</v>
      </c>
      <c r="AK5" t="s">
        <v>21486</v>
      </c>
      <c r="AL5">
        <v>27</v>
      </c>
      <c r="AM5" s="5">
        <f t="shared" si="2"/>
        <v>1.35</v>
      </c>
      <c r="AN5" s="4">
        <f t="shared" si="7"/>
        <v>2.0446800454373346E-3</v>
      </c>
      <c r="AO5" s="3"/>
      <c r="AP5">
        <v>1</v>
      </c>
      <c r="AR5" t="s">
        <v>1</v>
      </c>
      <c r="AT5" s="2" t="s">
        <v>0</v>
      </c>
      <c r="AU5" s="1">
        <f t="shared" si="3"/>
        <v>3.9069398247634557</v>
      </c>
      <c r="AV5" s="1">
        <f t="shared" si="4"/>
        <v>2.8490907332721069</v>
      </c>
      <c r="AW5" s="1">
        <f t="shared" si="5"/>
        <v>1.7912416417807573</v>
      </c>
    </row>
    <row r="6" spans="1:49" x14ac:dyDescent="0.2">
      <c r="A6">
        <v>4</v>
      </c>
      <c r="B6" t="s">
        <v>21485</v>
      </c>
      <c r="C6" t="s">
        <v>21484</v>
      </c>
      <c r="D6" t="s">
        <v>21483</v>
      </c>
      <c r="F6" t="s">
        <v>21482</v>
      </c>
      <c r="G6" t="s">
        <v>16</v>
      </c>
      <c r="H6" t="s">
        <v>15</v>
      </c>
      <c r="I6" t="s">
        <v>21481</v>
      </c>
      <c r="J6" t="s">
        <v>21480</v>
      </c>
      <c r="K6" t="s">
        <v>21479</v>
      </c>
      <c r="L6" t="s">
        <v>21478</v>
      </c>
      <c r="M6" t="s">
        <v>21477</v>
      </c>
      <c r="N6">
        <v>7</v>
      </c>
      <c r="O6" t="s">
        <v>21476</v>
      </c>
      <c r="P6" t="s">
        <v>21475</v>
      </c>
      <c r="Q6" t="s">
        <v>21474</v>
      </c>
      <c r="R6" s="7">
        <v>37428</v>
      </c>
      <c r="S6" s="8">
        <f t="shared" si="0"/>
        <v>2002</v>
      </c>
      <c r="T6" s="8">
        <v>2002</v>
      </c>
      <c r="U6" s="8">
        <f t="shared" si="1"/>
        <v>20</v>
      </c>
      <c r="V6" s="7">
        <v>37428</v>
      </c>
      <c r="W6" t="s">
        <v>21473</v>
      </c>
      <c r="X6" s="2">
        <v>1.528</v>
      </c>
      <c r="Y6" s="6">
        <f t="shared" si="6"/>
        <v>4.0789087317476845E-2</v>
      </c>
      <c r="AA6">
        <v>2649381</v>
      </c>
      <c r="AB6">
        <v>27433</v>
      </c>
      <c r="AD6" t="s">
        <v>5</v>
      </c>
      <c r="AE6">
        <v>19</v>
      </c>
      <c r="AF6">
        <v>12</v>
      </c>
      <c r="AG6">
        <v>312</v>
      </c>
      <c r="AH6" t="s">
        <v>21472</v>
      </c>
      <c r="AI6" t="s">
        <v>21471</v>
      </c>
      <c r="AK6" t="s">
        <v>21470</v>
      </c>
      <c r="AL6">
        <v>4</v>
      </c>
      <c r="AM6" s="5">
        <f t="shared" si="2"/>
        <v>0.2</v>
      </c>
      <c r="AN6" s="4">
        <f t="shared" si="7"/>
        <v>3.0291556228701253E-4</v>
      </c>
      <c r="AO6" s="3"/>
      <c r="AP6">
        <v>0</v>
      </c>
      <c r="AR6" t="s">
        <v>1</v>
      </c>
      <c r="AT6" s="2">
        <v>3.528</v>
      </c>
      <c r="AU6" s="1">
        <f t="shared" si="3"/>
        <v>2.8643235790919896</v>
      </c>
      <c r="AV6" s="1">
        <f t="shared" si="4"/>
        <v>2.0546001439881927</v>
      </c>
      <c r="AW6" s="1">
        <f t="shared" si="5"/>
        <v>1.2448767088843962</v>
      </c>
    </row>
    <row r="7" spans="1:49" x14ac:dyDescent="0.2">
      <c r="A7">
        <v>5</v>
      </c>
      <c r="B7" t="s">
        <v>21469</v>
      </c>
      <c r="C7" t="s">
        <v>21468</v>
      </c>
      <c r="F7" t="s">
        <v>21467</v>
      </c>
      <c r="G7" t="s">
        <v>16</v>
      </c>
      <c r="H7" t="s">
        <v>15</v>
      </c>
      <c r="I7" t="s">
        <v>21466</v>
      </c>
      <c r="J7" t="s">
        <v>21465</v>
      </c>
      <c r="K7" t="s">
        <v>21464</v>
      </c>
      <c r="L7" t="s">
        <v>21463</v>
      </c>
      <c r="M7" t="s">
        <v>4782</v>
      </c>
      <c r="N7">
        <v>5</v>
      </c>
      <c r="O7" t="s">
        <v>21462</v>
      </c>
      <c r="P7" t="s">
        <v>21461</v>
      </c>
      <c r="Q7" t="s">
        <v>21460</v>
      </c>
      <c r="R7" s="7">
        <v>37427</v>
      </c>
      <c r="S7" s="8">
        <f t="shared" si="0"/>
        <v>2002</v>
      </c>
      <c r="T7" s="8">
        <v>2002</v>
      </c>
      <c r="U7" s="8">
        <f t="shared" si="1"/>
        <v>20</v>
      </c>
      <c r="V7" s="7">
        <v>37427</v>
      </c>
      <c r="W7" t="s">
        <v>17957</v>
      </c>
      <c r="X7" s="2">
        <v>0.86399999999999999</v>
      </c>
      <c r="Y7" s="6">
        <f t="shared" si="6"/>
        <v>2.3063986546007848E-2</v>
      </c>
      <c r="AA7">
        <v>10895647</v>
      </c>
      <c r="AB7">
        <v>26970</v>
      </c>
      <c r="AD7" t="s">
        <v>5</v>
      </c>
      <c r="AE7">
        <v>106</v>
      </c>
      <c r="AF7">
        <v>24</v>
      </c>
      <c r="AH7" t="s">
        <v>21459</v>
      </c>
      <c r="AI7" t="s">
        <v>21458</v>
      </c>
      <c r="AK7" t="s">
        <v>21457</v>
      </c>
      <c r="AL7">
        <v>27</v>
      </c>
      <c r="AM7" s="5">
        <f t="shared" si="2"/>
        <v>1.35</v>
      </c>
      <c r="AN7" s="4">
        <f t="shared" si="7"/>
        <v>2.0446800454373346E-3</v>
      </c>
      <c r="AO7" s="3"/>
      <c r="AP7">
        <v>0</v>
      </c>
      <c r="AR7" t="s">
        <v>1</v>
      </c>
      <c r="AT7" s="2">
        <v>2.9910000000000001</v>
      </c>
      <c r="AU7" s="1">
        <f t="shared" si="3"/>
        <v>1.6758194595836693</v>
      </c>
      <c r="AV7" s="1">
        <f t="shared" si="4"/>
        <v>1.2554333295722591</v>
      </c>
      <c r="AW7" s="1">
        <f t="shared" si="5"/>
        <v>0.83504719956084883</v>
      </c>
    </row>
    <row r="8" spans="1:49" x14ac:dyDescent="0.2">
      <c r="A8">
        <v>6</v>
      </c>
      <c r="B8" t="s">
        <v>21456</v>
      </c>
      <c r="C8" t="s">
        <v>21455</v>
      </c>
      <c r="F8" t="s">
        <v>21454</v>
      </c>
      <c r="G8" t="s">
        <v>16</v>
      </c>
      <c r="H8" t="s">
        <v>15</v>
      </c>
      <c r="I8" t="s">
        <v>21446</v>
      </c>
      <c r="J8">
        <v>60116768</v>
      </c>
      <c r="K8" t="s">
        <v>3492</v>
      </c>
      <c r="L8" t="s">
        <v>2513</v>
      </c>
      <c r="M8" t="s">
        <v>1428</v>
      </c>
      <c r="N8">
        <v>1</v>
      </c>
      <c r="O8" t="s">
        <v>21453</v>
      </c>
      <c r="P8">
        <v>7501612962</v>
      </c>
      <c r="Q8">
        <v>60116768</v>
      </c>
      <c r="R8" s="7">
        <v>37427</v>
      </c>
      <c r="S8" s="8">
        <f t="shared" si="0"/>
        <v>2002</v>
      </c>
      <c r="T8" s="8">
        <v>2002</v>
      </c>
      <c r="U8" s="8">
        <f t="shared" si="1"/>
        <v>20</v>
      </c>
      <c r="V8" s="7">
        <v>37427</v>
      </c>
      <c r="W8" t="s">
        <v>12864</v>
      </c>
      <c r="X8" s="2">
        <v>0.375</v>
      </c>
      <c r="Y8" s="6">
        <f t="shared" si="6"/>
        <v>1.0010410827260351E-2</v>
      </c>
      <c r="AA8">
        <v>135194</v>
      </c>
      <c r="AB8">
        <v>24918</v>
      </c>
      <c r="AD8" t="s">
        <v>5</v>
      </c>
      <c r="AE8">
        <v>38</v>
      </c>
      <c r="AF8">
        <v>13</v>
      </c>
      <c r="AH8" t="s">
        <v>21452</v>
      </c>
      <c r="AI8" t="s">
        <v>21451</v>
      </c>
      <c r="AK8" t="s">
        <v>21450</v>
      </c>
      <c r="AL8">
        <v>33</v>
      </c>
      <c r="AM8" s="5">
        <f t="shared" si="2"/>
        <v>1.65</v>
      </c>
      <c r="AN8" s="4">
        <f t="shared" si="7"/>
        <v>2.4990533888678531E-3</v>
      </c>
      <c r="AO8" s="3"/>
      <c r="AP8">
        <v>0</v>
      </c>
      <c r="AR8" t="s">
        <v>1</v>
      </c>
      <c r="AT8" s="2">
        <v>1.3140000000000001</v>
      </c>
      <c r="AU8" s="1">
        <f t="shared" si="3"/>
        <v>0.77570035957426009</v>
      </c>
      <c r="AV8" s="1">
        <f t="shared" si="4"/>
        <v>0.62547321080641016</v>
      </c>
      <c r="AW8" s="1">
        <f t="shared" si="5"/>
        <v>0.47524606203856024</v>
      </c>
    </row>
    <row r="9" spans="1:49" x14ac:dyDescent="0.2">
      <c r="A9">
        <v>7</v>
      </c>
      <c r="B9" t="s">
        <v>21449</v>
      </c>
      <c r="C9" t="s">
        <v>21448</v>
      </c>
      <c r="F9" t="s">
        <v>21447</v>
      </c>
      <c r="G9" t="s">
        <v>16</v>
      </c>
      <c r="H9" t="s">
        <v>15</v>
      </c>
      <c r="I9" t="s">
        <v>21446</v>
      </c>
      <c r="J9">
        <v>60019330</v>
      </c>
      <c r="K9" t="s">
        <v>16199</v>
      </c>
      <c r="L9" t="s">
        <v>2513</v>
      </c>
      <c r="M9" t="s">
        <v>1428</v>
      </c>
      <c r="N9">
        <v>1</v>
      </c>
      <c r="O9" t="s">
        <v>21445</v>
      </c>
      <c r="P9">
        <v>35755202500</v>
      </c>
      <c r="Q9">
        <v>60019330</v>
      </c>
      <c r="R9" s="7">
        <v>37427</v>
      </c>
      <c r="S9" s="8">
        <f t="shared" si="0"/>
        <v>2002</v>
      </c>
      <c r="T9" s="8">
        <v>2002</v>
      </c>
      <c r="U9" s="8">
        <f t="shared" si="1"/>
        <v>20</v>
      </c>
      <c r="V9" s="7">
        <v>37427</v>
      </c>
      <c r="W9" t="s">
        <v>12864</v>
      </c>
      <c r="X9" s="2">
        <v>0.375</v>
      </c>
      <c r="Y9" s="6">
        <f t="shared" si="6"/>
        <v>1.0010410827260351E-2</v>
      </c>
      <c r="AA9">
        <v>135194</v>
      </c>
      <c r="AB9">
        <v>24918</v>
      </c>
      <c r="AD9" t="s">
        <v>5</v>
      </c>
      <c r="AE9">
        <v>38</v>
      </c>
      <c r="AF9">
        <v>13</v>
      </c>
      <c r="AH9" t="s">
        <v>21444</v>
      </c>
      <c r="AI9" t="s">
        <v>21443</v>
      </c>
      <c r="AK9" t="s">
        <v>21442</v>
      </c>
      <c r="AL9">
        <v>41</v>
      </c>
      <c r="AM9" s="5">
        <f t="shared" si="2"/>
        <v>2.0499999999999998</v>
      </c>
      <c r="AN9" s="4">
        <f t="shared" si="7"/>
        <v>3.104884513441878E-3</v>
      </c>
      <c r="AO9" s="3"/>
      <c r="AP9">
        <v>0</v>
      </c>
      <c r="AR9" t="s">
        <v>1</v>
      </c>
      <c r="AT9" s="2">
        <v>1.3140000000000001</v>
      </c>
      <c r="AU9" s="1">
        <f t="shared" si="3"/>
        <v>0.79387529331148099</v>
      </c>
      <c r="AV9" s="1">
        <f t="shared" si="4"/>
        <v>0.65576476703511144</v>
      </c>
      <c r="AW9" s="1">
        <f t="shared" si="5"/>
        <v>0.517654240758742</v>
      </c>
    </row>
    <row r="10" spans="1:49" x14ac:dyDescent="0.2">
      <c r="A10">
        <v>8</v>
      </c>
      <c r="B10" t="s">
        <v>21441</v>
      </c>
      <c r="C10" t="s">
        <v>21440</v>
      </c>
      <c r="F10" t="s">
        <v>21439</v>
      </c>
      <c r="G10" t="s">
        <v>16</v>
      </c>
      <c r="H10" t="s">
        <v>15</v>
      </c>
      <c r="I10" t="s">
        <v>21438</v>
      </c>
      <c r="J10">
        <v>60031004</v>
      </c>
      <c r="K10" t="s">
        <v>21437</v>
      </c>
      <c r="L10" t="s">
        <v>16318</v>
      </c>
      <c r="M10" t="s">
        <v>3797</v>
      </c>
      <c r="N10">
        <v>2</v>
      </c>
      <c r="O10" t="s">
        <v>21436</v>
      </c>
      <c r="P10" t="s">
        <v>21435</v>
      </c>
      <c r="Q10" t="s">
        <v>21434</v>
      </c>
      <c r="R10" s="7">
        <v>37427</v>
      </c>
      <c r="S10" s="8">
        <f t="shared" si="0"/>
        <v>2002</v>
      </c>
      <c r="T10" s="8">
        <v>2002</v>
      </c>
      <c r="U10" s="8">
        <f t="shared" si="1"/>
        <v>20</v>
      </c>
      <c r="V10" s="7">
        <v>37427</v>
      </c>
      <c r="W10" t="s">
        <v>12864</v>
      </c>
      <c r="X10" s="2">
        <v>0.375</v>
      </c>
      <c r="Y10" s="6">
        <f t="shared" si="6"/>
        <v>1.0010410827260351E-2</v>
      </c>
      <c r="AA10">
        <v>135194</v>
      </c>
      <c r="AB10">
        <v>24918</v>
      </c>
      <c r="AD10" t="s">
        <v>5</v>
      </c>
      <c r="AE10">
        <v>38</v>
      </c>
      <c r="AF10">
        <v>13</v>
      </c>
      <c r="AH10" t="s">
        <v>21433</v>
      </c>
      <c r="AI10" t="s">
        <v>21432</v>
      </c>
      <c r="AK10" t="s">
        <v>21431</v>
      </c>
      <c r="AL10">
        <v>10</v>
      </c>
      <c r="AM10" s="5">
        <f t="shared" si="2"/>
        <v>0.5</v>
      </c>
      <c r="AN10" s="4">
        <f t="shared" si="7"/>
        <v>7.572889057175312E-4</v>
      </c>
      <c r="AO10" s="3"/>
      <c r="AP10">
        <v>0</v>
      </c>
      <c r="AR10" t="s">
        <v>1</v>
      </c>
      <c r="AT10" s="2">
        <v>1.3140000000000001</v>
      </c>
      <c r="AU10" s="1">
        <f t="shared" si="3"/>
        <v>0.72344742507975057</v>
      </c>
      <c r="AV10" s="1">
        <f t="shared" si="4"/>
        <v>0.53838498664889411</v>
      </c>
      <c r="AW10" s="1">
        <f t="shared" si="5"/>
        <v>0.35332254821803771</v>
      </c>
    </row>
    <row r="11" spans="1:49" x14ac:dyDescent="0.2">
      <c r="A11">
        <v>9</v>
      </c>
      <c r="B11" t="s">
        <v>21430</v>
      </c>
      <c r="C11" t="s">
        <v>21429</v>
      </c>
      <c r="F11" t="s">
        <v>21428</v>
      </c>
      <c r="G11" t="s">
        <v>16</v>
      </c>
      <c r="H11" t="s">
        <v>15</v>
      </c>
      <c r="I11" t="s">
        <v>21427</v>
      </c>
      <c r="J11">
        <v>60022522</v>
      </c>
      <c r="K11" t="s">
        <v>11641</v>
      </c>
      <c r="L11" t="s">
        <v>11640</v>
      </c>
      <c r="M11" t="s">
        <v>57</v>
      </c>
      <c r="N11">
        <v>3</v>
      </c>
      <c r="O11" t="s">
        <v>21426</v>
      </c>
      <c r="P11" t="s">
        <v>21425</v>
      </c>
      <c r="Q11" t="s">
        <v>21424</v>
      </c>
      <c r="R11" s="7">
        <v>37427</v>
      </c>
      <c r="S11" s="8">
        <f t="shared" si="0"/>
        <v>2002</v>
      </c>
      <c r="T11" s="8">
        <v>2002</v>
      </c>
      <c r="U11" s="8">
        <f t="shared" si="1"/>
        <v>20</v>
      </c>
      <c r="V11" s="7">
        <v>37427</v>
      </c>
      <c r="W11" t="s">
        <v>12864</v>
      </c>
      <c r="X11" s="2">
        <v>0.375</v>
      </c>
      <c r="Y11" s="6">
        <f t="shared" si="6"/>
        <v>1.0010410827260351E-2</v>
      </c>
      <c r="AA11">
        <v>135194</v>
      </c>
      <c r="AB11">
        <v>24918</v>
      </c>
      <c r="AD11" t="s">
        <v>5</v>
      </c>
      <c r="AE11">
        <v>38</v>
      </c>
      <c r="AF11">
        <v>13</v>
      </c>
      <c r="AH11" t="s">
        <v>21423</v>
      </c>
      <c r="AI11" t="s">
        <v>21422</v>
      </c>
      <c r="AK11" t="s">
        <v>21421</v>
      </c>
      <c r="AL11">
        <v>26</v>
      </c>
      <c r="AM11" s="5">
        <f t="shared" si="2"/>
        <v>1.3</v>
      </c>
      <c r="AN11" s="4">
        <f t="shared" si="7"/>
        <v>1.9689511548655813E-3</v>
      </c>
      <c r="AO11" s="3"/>
      <c r="AP11">
        <v>0</v>
      </c>
      <c r="AR11" t="s">
        <v>1</v>
      </c>
      <c r="AT11" s="2">
        <v>1.3140000000000001</v>
      </c>
      <c r="AU11" s="1">
        <f t="shared" si="3"/>
        <v>0.75979729255419204</v>
      </c>
      <c r="AV11" s="1">
        <f t="shared" si="4"/>
        <v>0.59896809910629667</v>
      </c>
      <c r="AW11" s="1">
        <f t="shared" si="5"/>
        <v>0.43813890565840119</v>
      </c>
    </row>
    <row r="12" spans="1:49" x14ac:dyDescent="0.2">
      <c r="A12">
        <v>10</v>
      </c>
      <c r="B12" t="s">
        <v>21420</v>
      </c>
      <c r="C12" t="s">
        <v>21419</v>
      </c>
      <c r="F12" t="s">
        <v>21418</v>
      </c>
      <c r="G12" t="s">
        <v>16</v>
      </c>
      <c r="H12" t="s">
        <v>15</v>
      </c>
      <c r="I12" t="s">
        <v>18356</v>
      </c>
      <c r="J12">
        <v>60103476</v>
      </c>
      <c r="K12" t="s">
        <v>21417</v>
      </c>
      <c r="L12" t="s">
        <v>1555</v>
      </c>
      <c r="M12" t="s">
        <v>1554</v>
      </c>
      <c r="N12">
        <v>4</v>
      </c>
      <c r="O12" t="s">
        <v>21416</v>
      </c>
      <c r="P12" t="s">
        <v>21415</v>
      </c>
      <c r="Q12" t="s">
        <v>21414</v>
      </c>
      <c r="R12" s="7">
        <v>37427</v>
      </c>
      <c r="S12" s="8">
        <f t="shared" si="0"/>
        <v>2002</v>
      </c>
      <c r="T12" s="8">
        <v>2002</v>
      </c>
      <c r="U12" s="8">
        <f t="shared" si="1"/>
        <v>20</v>
      </c>
      <c r="V12" s="7">
        <v>37427</v>
      </c>
      <c r="W12" t="s">
        <v>12864</v>
      </c>
      <c r="X12" s="2">
        <v>0.375</v>
      </c>
      <c r="Y12" s="6">
        <f t="shared" si="6"/>
        <v>1.0010410827260351E-2</v>
      </c>
      <c r="AA12">
        <v>135194</v>
      </c>
      <c r="AB12">
        <v>24918</v>
      </c>
      <c r="AD12" t="s">
        <v>5</v>
      </c>
      <c r="AE12">
        <v>38</v>
      </c>
      <c r="AF12">
        <v>13</v>
      </c>
      <c r="AH12" t="s">
        <v>21413</v>
      </c>
      <c r="AI12" t="s">
        <v>21412</v>
      </c>
      <c r="AK12" t="s">
        <v>21411</v>
      </c>
      <c r="AL12">
        <v>4</v>
      </c>
      <c r="AM12" s="5">
        <f t="shared" si="2"/>
        <v>0.2</v>
      </c>
      <c r="AN12" s="4">
        <f t="shared" si="7"/>
        <v>3.0291556228701253E-4</v>
      </c>
      <c r="AO12" s="3"/>
      <c r="AP12">
        <v>0</v>
      </c>
      <c r="AR12" t="s">
        <v>1</v>
      </c>
      <c r="AT12" s="2">
        <v>1.3140000000000001</v>
      </c>
      <c r="AU12" s="1">
        <f t="shared" si="3"/>
        <v>0.70981622477683493</v>
      </c>
      <c r="AV12" s="1">
        <f t="shared" si="4"/>
        <v>0.51566631947736818</v>
      </c>
      <c r="AW12" s="1">
        <f t="shared" si="5"/>
        <v>0.32151641417790139</v>
      </c>
    </row>
    <row r="13" spans="1:49" x14ac:dyDescent="0.2">
      <c r="A13">
        <v>11</v>
      </c>
      <c r="B13" t="s">
        <v>21410</v>
      </c>
      <c r="C13" t="s">
        <v>21409</v>
      </c>
      <c r="F13" t="s">
        <v>21408</v>
      </c>
      <c r="G13" t="s">
        <v>16</v>
      </c>
      <c r="H13" t="s">
        <v>15</v>
      </c>
      <c r="I13" t="s">
        <v>12954</v>
      </c>
      <c r="J13">
        <v>60011357</v>
      </c>
      <c r="K13" t="s">
        <v>2514</v>
      </c>
      <c r="L13" t="s">
        <v>2513</v>
      </c>
      <c r="M13" t="s">
        <v>1428</v>
      </c>
      <c r="N13">
        <v>2</v>
      </c>
      <c r="O13" t="s">
        <v>14632</v>
      </c>
      <c r="P13" t="s">
        <v>14631</v>
      </c>
      <c r="Q13" t="s">
        <v>2973</v>
      </c>
      <c r="R13" s="7">
        <v>37427</v>
      </c>
      <c r="S13" s="8">
        <f t="shared" si="0"/>
        <v>2002</v>
      </c>
      <c r="T13" s="8">
        <v>2002</v>
      </c>
      <c r="U13" s="8">
        <f t="shared" si="1"/>
        <v>20</v>
      </c>
      <c r="V13" s="7">
        <v>37427</v>
      </c>
      <c r="W13" t="s">
        <v>12898</v>
      </c>
      <c r="X13" s="2">
        <v>0.30399999999999999</v>
      </c>
      <c r="Y13" s="6">
        <f t="shared" si="6"/>
        <v>8.115106377299057E-3</v>
      </c>
      <c r="AA13">
        <v>8952477</v>
      </c>
      <c r="AB13">
        <v>12250</v>
      </c>
      <c r="AD13" t="s">
        <v>5</v>
      </c>
      <c r="AE13">
        <v>33</v>
      </c>
      <c r="AF13">
        <v>6</v>
      </c>
      <c r="AH13" t="s">
        <v>1308</v>
      </c>
      <c r="AI13" t="s">
        <v>21407</v>
      </c>
      <c r="AJ13" t="s">
        <v>21406</v>
      </c>
      <c r="AK13" t="s">
        <v>21405</v>
      </c>
      <c r="AL13">
        <v>2</v>
      </c>
      <c r="AM13" s="5">
        <f t="shared" si="2"/>
        <v>0.1</v>
      </c>
      <c r="AN13" s="4">
        <f t="shared" si="7"/>
        <v>1.5145778114350627E-4</v>
      </c>
      <c r="AO13" s="3"/>
      <c r="AP13">
        <v>0</v>
      </c>
      <c r="AR13" t="s">
        <v>1</v>
      </c>
      <c r="AT13" s="2" t="s">
        <v>0</v>
      </c>
      <c r="AU13" s="1">
        <f t="shared" si="3"/>
        <v>0.57260117984523917</v>
      </c>
      <c r="AV13" s="1">
        <f t="shared" si="4"/>
        <v>0.41332820792212815</v>
      </c>
      <c r="AW13" s="1">
        <f t="shared" si="5"/>
        <v>0.25405523599901714</v>
      </c>
    </row>
    <row r="14" spans="1:49" x14ac:dyDescent="0.2">
      <c r="A14">
        <v>12</v>
      </c>
      <c r="B14" t="s">
        <v>21404</v>
      </c>
      <c r="C14" t="s">
        <v>21403</v>
      </c>
      <c r="F14" t="s">
        <v>21402</v>
      </c>
      <c r="G14" t="s">
        <v>16</v>
      </c>
      <c r="H14" t="s">
        <v>15</v>
      </c>
      <c r="I14" t="s">
        <v>21401</v>
      </c>
      <c r="J14">
        <v>60012164</v>
      </c>
      <c r="K14" t="s">
        <v>21400</v>
      </c>
      <c r="L14" t="s">
        <v>21399</v>
      </c>
      <c r="M14" t="s">
        <v>134</v>
      </c>
      <c r="N14">
        <v>3</v>
      </c>
      <c r="O14" t="s">
        <v>21398</v>
      </c>
      <c r="P14" t="s">
        <v>21397</v>
      </c>
      <c r="Q14" t="s">
        <v>21396</v>
      </c>
      <c r="R14" s="7">
        <v>37427</v>
      </c>
      <c r="S14" s="8">
        <f t="shared" si="0"/>
        <v>2002</v>
      </c>
      <c r="T14" s="8">
        <v>2002</v>
      </c>
      <c r="U14" s="8">
        <f t="shared" si="1"/>
        <v>20</v>
      </c>
      <c r="V14" s="7">
        <v>37427</v>
      </c>
      <c r="W14" t="s">
        <v>12898</v>
      </c>
      <c r="X14" s="2">
        <v>0.30399999999999999</v>
      </c>
      <c r="Y14" s="6">
        <f t="shared" si="6"/>
        <v>8.115106377299057E-3</v>
      </c>
      <c r="AA14">
        <v>8952477</v>
      </c>
      <c r="AB14">
        <v>12250</v>
      </c>
      <c r="AD14" t="s">
        <v>5</v>
      </c>
      <c r="AE14">
        <v>33</v>
      </c>
      <c r="AF14">
        <v>6</v>
      </c>
      <c r="AH14" t="s">
        <v>591</v>
      </c>
      <c r="AI14" t="s">
        <v>21395</v>
      </c>
      <c r="AJ14" t="s">
        <v>21394</v>
      </c>
      <c r="AK14" t="s">
        <v>21393</v>
      </c>
      <c r="AL14">
        <v>11</v>
      </c>
      <c r="AM14" s="5">
        <f t="shared" si="2"/>
        <v>0.55000000000000004</v>
      </c>
      <c r="AN14" s="4">
        <f t="shared" si="7"/>
        <v>8.3301779628928443E-4</v>
      </c>
      <c r="AO14" s="3"/>
      <c r="AP14">
        <v>0</v>
      </c>
      <c r="AR14" t="s">
        <v>1</v>
      </c>
      <c r="AT14" s="2" t="s">
        <v>0</v>
      </c>
      <c r="AU14" s="1">
        <f t="shared" si="3"/>
        <v>0.59304798029961248</v>
      </c>
      <c r="AV14" s="1">
        <f t="shared" si="4"/>
        <v>0.44740620867941711</v>
      </c>
      <c r="AW14" s="1">
        <f t="shared" si="5"/>
        <v>0.30176443705922162</v>
      </c>
    </row>
    <row r="15" spans="1:49" x14ac:dyDescent="0.2">
      <c r="A15">
        <v>13</v>
      </c>
      <c r="B15" t="s">
        <v>21392</v>
      </c>
      <c r="C15" t="s">
        <v>21391</v>
      </c>
      <c r="F15" t="s">
        <v>21390</v>
      </c>
      <c r="G15" t="s">
        <v>16</v>
      </c>
      <c r="H15" t="s">
        <v>15</v>
      </c>
      <c r="I15" t="s">
        <v>2136</v>
      </c>
      <c r="J15">
        <v>60011357</v>
      </c>
      <c r="K15" t="s">
        <v>2514</v>
      </c>
      <c r="L15" t="s">
        <v>2513</v>
      </c>
      <c r="M15" t="s">
        <v>1428</v>
      </c>
      <c r="N15">
        <v>2</v>
      </c>
      <c r="O15" t="s">
        <v>19615</v>
      </c>
      <c r="P15" t="s">
        <v>19614</v>
      </c>
      <c r="Q15" t="s">
        <v>2973</v>
      </c>
      <c r="R15" s="7">
        <v>37427</v>
      </c>
      <c r="S15" s="8">
        <f t="shared" si="0"/>
        <v>2002</v>
      </c>
      <c r="T15" s="8">
        <v>2002</v>
      </c>
      <c r="U15" s="8">
        <f t="shared" si="1"/>
        <v>20</v>
      </c>
      <c r="V15" s="7">
        <v>37427</v>
      </c>
      <c r="W15" t="s">
        <v>12898</v>
      </c>
      <c r="X15" s="2">
        <v>0.30399999999999999</v>
      </c>
      <c r="Y15" s="6">
        <f t="shared" si="6"/>
        <v>8.115106377299057E-3</v>
      </c>
      <c r="AA15">
        <v>8952477</v>
      </c>
      <c r="AB15">
        <v>12250</v>
      </c>
      <c r="AD15" t="s">
        <v>5</v>
      </c>
      <c r="AE15">
        <v>33</v>
      </c>
      <c r="AF15">
        <v>6</v>
      </c>
      <c r="AH15" t="s">
        <v>21389</v>
      </c>
      <c r="AI15" t="s">
        <v>21388</v>
      </c>
      <c r="AJ15" t="s">
        <v>21387</v>
      </c>
      <c r="AK15" t="s">
        <v>21386</v>
      </c>
      <c r="AL15">
        <v>50</v>
      </c>
      <c r="AM15" s="5">
        <f t="shared" si="2"/>
        <v>2.5</v>
      </c>
      <c r="AN15" s="4">
        <f t="shared" si="7"/>
        <v>3.7864445285876562E-3</v>
      </c>
      <c r="AO15" s="3"/>
      <c r="AP15">
        <v>0</v>
      </c>
      <c r="AR15" t="s">
        <v>1</v>
      </c>
      <c r="AT15" s="2" t="s">
        <v>0</v>
      </c>
      <c r="AU15" s="1">
        <f t="shared" si="3"/>
        <v>0.68165078226856357</v>
      </c>
      <c r="AV15" s="1">
        <f t="shared" si="4"/>
        <v>0.59507754529433565</v>
      </c>
      <c r="AW15" s="1">
        <f t="shared" si="5"/>
        <v>0.50850430832010762</v>
      </c>
    </row>
    <row r="16" spans="1:49" x14ac:dyDescent="0.2">
      <c r="A16">
        <v>14</v>
      </c>
      <c r="B16" t="s">
        <v>21385</v>
      </c>
      <c r="C16" t="s">
        <v>21384</v>
      </c>
      <c r="F16" t="s">
        <v>21383</v>
      </c>
      <c r="G16" t="s">
        <v>16</v>
      </c>
      <c r="H16" t="s">
        <v>15</v>
      </c>
      <c r="I16" t="s">
        <v>3097</v>
      </c>
      <c r="J16" t="s">
        <v>21377</v>
      </c>
      <c r="K16" t="s">
        <v>21382</v>
      </c>
      <c r="L16" t="s">
        <v>21381</v>
      </c>
      <c r="M16" t="s">
        <v>21380</v>
      </c>
      <c r="N16">
        <v>2</v>
      </c>
      <c r="O16" t="s">
        <v>21379</v>
      </c>
      <c r="P16" t="s">
        <v>21378</v>
      </c>
      <c r="Q16" t="s">
        <v>21377</v>
      </c>
      <c r="R16" s="7">
        <v>37427</v>
      </c>
      <c r="S16" s="8">
        <f t="shared" si="0"/>
        <v>2002</v>
      </c>
      <c r="T16" s="8">
        <v>2002</v>
      </c>
      <c r="U16" s="8">
        <f t="shared" si="1"/>
        <v>20</v>
      </c>
      <c r="V16" s="7">
        <v>37427</v>
      </c>
      <c r="W16" t="s">
        <v>12898</v>
      </c>
      <c r="X16" s="2">
        <v>0.30399999999999999</v>
      </c>
      <c r="Y16" s="6">
        <f t="shared" si="6"/>
        <v>8.115106377299057E-3</v>
      </c>
      <c r="AA16">
        <v>8952477</v>
      </c>
      <c r="AB16">
        <v>12250</v>
      </c>
      <c r="AD16" t="s">
        <v>5</v>
      </c>
      <c r="AE16">
        <v>33</v>
      </c>
      <c r="AF16">
        <v>6</v>
      </c>
      <c r="AH16" t="s">
        <v>21376</v>
      </c>
      <c r="AI16" t="s">
        <v>21375</v>
      </c>
      <c r="AJ16" t="s">
        <v>21374</v>
      </c>
      <c r="AK16" t="s">
        <v>21373</v>
      </c>
      <c r="AL16">
        <v>0</v>
      </c>
      <c r="AM16" s="5">
        <f t="shared" si="2"/>
        <v>0</v>
      </c>
      <c r="AN16" s="4">
        <f t="shared" si="7"/>
        <v>0</v>
      </c>
      <c r="AO16" s="3"/>
      <c r="AP16">
        <v>0</v>
      </c>
      <c r="AR16" t="s">
        <v>1</v>
      </c>
      <c r="AT16" s="2" t="s">
        <v>0</v>
      </c>
      <c r="AU16" s="1">
        <f t="shared" si="3"/>
        <v>0.56805744641093392</v>
      </c>
      <c r="AV16" s="1">
        <f t="shared" si="4"/>
        <v>0.40575531886495286</v>
      </c>
      <c r="AW16" s="1">
        <f t="shared" si="5"/>
        <v>0.24345319131897172</v>
      </c>
    </row>
    <row r="17" spans="1:49" x14ac:dyDescent="0.2">
      <c r="A17">
        <v>15</v>
      </c>
      <c r="B17" t="s">
        <v>21372</v>
      </c>
      <c r="C17" t="s">
        <v>21371</v>
      </c>
      <c r="F17" t="s">
        <v>21370</v>
      </c>
      <c r="G17" t="s">
        <v>16</v>
      </c>
      <c r="H17" t="s">
        <v>15</v>
      </c>
      <c r="I17" t="s">
        <v>21369</v>
      </c>
      <c r="J17">
        <v>60013372</v>
      </c>
      <c r="K17" t="s">
        <v>11687</v>
      </c>
      <c r="L17" t="s">
        <v>11686</v>
      </c>
      <c r="M17" t="s">
        <v>57</v>
      </c>
      <c r="N17">
        <v>2</v>
      </c>
      <c r="O17" t="s">
        <v>21368</v>
      </c>
      <c r="P17" t="s">
        <v>21367</v>
      </c>
      <c r="Q17" t="s">
        <v>19231</v>
      </c>
      <c r="R17" s="7">
        <v>37427</v>
      </c>
      <c r="S17" s="8">
        <f t="shared" si="0"/>
        <v>2002</v>
      </c>
      <c r="T17" s="8">
        <v>2002</v>
      </c>
      <c r="U17" s="8">
        <f t="shared" si="1"/>
        <v>20</v>
      </c>
      <c r="V17" s="7">
        <v>37427</v>
      </c>
      <c r="W17" t="s">
        <v>12898</v>
      </c>
      <c r="X17" s="2">
        <v>0.30399999999999999</v>
      </c>
      <c r="Y17" s="6">
        <f t="shared" si="6"/>
        <v>8.115106377299057E-3</v>
      </c>
      <c r="AA17">
        <v>8952477</v>
      </c>
      <c r="AB17">
        <v>12250</v>
      </c>
      <c r="AD17" t="s">
        <v>5</v>
      </c>
      <c r="AE17">
        <v>33</v>
      </c>
      <c r="AF17">
        <v>6</v>
      </c>
      <c r="AH17" t="s">
        <v>21366</v>
      </c>
      <c r="AI17" t="s">
        <v>21365</v>
      </c>
      <c r="AJ17" t="s">
        <v>21364</v>
      </c>
      <c r="AK17" t="s">
        <v>21363</v>
      </c>
      <c r="AL17">
        <v>22</v>
      </c>
      <c r="AM17" s="5">
        <f t="shared" si="2"/>
        <v>1.1000000000000001</v>
      </c>
      <c r="AN17" s="4">
        <f t="shared" si="7"/>
        <v>1.6660355925785689E-3</v>
      </c>
      <c r="AO17" s="3"/>
      <c r="AP17">
        <v>0</v>
      </c>
      <c r="AR17" t="s">
        <v>1</v>
      </c>
      <c r="AT17" s="2" t="s">
        <v>0</v>
      </c>
      <c r="AU17" s="1">
        <f t="shared" si="3"/>
        <v>0.61803851418829103</v>
      </c>
      <c r="AV17" s="1">
        <f t="shared" si="4"/>
        <v>0.48905709849388129</v>
      </c>
      <c r="AW17" s="1">
        <f t="shared" si="5"/>
        <v>0.36007568279947155</v>
      </c>
    </row>
    <row r="18" spans="1:49" x14ac:dyDescent="0.2">
      <c r="A18">
        <v>16</v>
      </c>
      <c r="B18" t="s">
        <v>21362</v>
      </c>
      <c r="C18" t="s">
        <v>21361</v>
      </c>
      <c r="F18" t="s">
        <v>21360</v>
      </c>
      <c r="G18" t="s">
        <v>16</v>
      </c>
      <c r="H18" t="s">
        <v>15</v>
      </c>
      <c r="I18" t="s">
        <v>21359</v>
      </c>
      <c r="J18" t="s">
        <v>21358</v>
      </c>
      <c r="K18" t="s">
        <v>21357</v>
      </c>
      <c r="L18" t="s">
        <v>21356</v>
      </c>
      <c r="M18" t="s">
        <v>4891</v>
      </c>
      <c r="N18">
        <v>3</v>
      </c>
      <c r="O18" t="s">
        <v>21355</v>
      </c>
      <c r="P18" t="s">
        <v>21354</v>
      </c>
      <c r="Q18" t="s">
        <v>21353</v>
      </c>
      <c r="R18" s="7">
        <v>37427</v>
      </c>
      <c r="S18" s="8">
        <f t="shared" si="0"/>
        <v>2002</v>
      </c>
      <c r="T18" s="8">
        <v>2002</v>
      </c>
      <c r="U18" s="8">
        <f t="shared" si="1"/>
        <v>20</v>
      </c>
      <c r="V18" s="7">
        <v>37427</v>
      </c>
      <c r="W18" t="s">
        <v>12898</v>
      </c>
      <c r="X18" s="2">
        <v>0.30399999999999999</v>
      </c>
      <c r="Y18" s="6">
        <f t="shared" si="6"/>
        <v>8.115106377299057E-3</v>
      </c>
      <c r="AA18">
        <v>8952477</v>
      </c>
      <c r="AB18">
        <v>12250</v>
      </c>
      <c r="AD18" t="s">
        <v>5</v>
      </c>
      <c r="AE18">
        <v>33</v>
      </c>
      <c r="AF18">
        <v>6</v>
      </c>
      <c r="AH18" t="s">
        <v>21352</v>
      </c>
      <c r="AI18" t="s">
        <v>21351</v>
      </c>
      <c r="AJ18" t="s">
        <v>21350</v>
      </c>
      <c r="AK18" t="s">
        <v>21349</v>
      </c>
      <c r="AL18">
        <v>6</v>
      </c>
      <c r="AM18" s="5">
        <f t="shared" si="2"/>
        <v>0.3</v>
      </c>
      <c r="AN18" s="4">
        <f t="shared" si="7"/>
        <v>4.5437334343051872E-4</v>
      </c>
      <c r="AO18" s="3"/>
      <c r="AP18">
        <v>0</v>
      </c>
      <c r="AR18" t="s">
        <v>1</v>
      </c>
      <c r="AT18" s="2" t="s">
        <v>0</v>
      </c>
      <c r="AU18" s="1">
        <f t="shared" si="3"/>
        <v>0.58168864671384946</v>
      </c>
      <c r="AV18" s="1">
        <f t="shared" si="4"/>
        <v>0.42847398603647879</v>
      </c>
      <c r="AW18" s="1">
        <f t="shared" si="5"/>
        <v>0.27525932535910802</v>
      </c>
    </row>
    <row r="19" spans="1:49" x14ac:dyDescent="0.2">
      <c r="A19">
        <v>17</v>
      </c>
      <c r="B19" t="s">
        <v>21348</v>
      </c>
      <c r="C19" t="s">
        <v>21347</v>
      </c>
      <c r="F19" t="s">
        <v>21346</v>
      </c>
      <c r="G19" t="s">
        <v>16</v>
      </c>
      <c r="H19" t="s">
        <v>15</v>
      </c>
      <c r="I19" t="s">
        <v>21345</v>
      </c>
      <c r="J19">
        <v>60072235</v>
      </c>
      <c r="K19" t="s">
        <v>21344</v>
      </c>
      <c r="L19" t="s">
        <v>2397</v>
      </c>
      <c r="M19" t="s">
        <v>1325</v>
      </c>
      <c r="N19">
        <v>2</v>
      </c>
      <c r="O19" t="s">
        <v>21343</v>
      </c>
      <c r="P19" t="s">
        <v>21342</v>
      </c>
      <c r="Q19" t="s">
        <v>21341</v>
      </c>
      <c r="R19" s="7">
        <v>37427</v>
      </c>
      <c r="S19" s="8">
        <f t="shared" si="0"/>
        <v>2002</v>
      </c>
      <c r="T19" s="8">
        <v>2002</v>
      </c>
      <c r="U19" s="8">
        <f t="shared" si="1"/>
        <v>20</v>
      </c>
      <c r="V19" s="7">
        <v>37427</v>
      </c>
      <c r="W19" t="s">
        <v>12898</v>
      </c>
      <c r="X19" s="2">
        <v>0.30399999999999999</v>
      </c>
      <c r="Y19" s="6">
        <f t="shared" si="6"/>
        <v>8.115106377299057E-3</v>
      </c>
      <c r="AA19">
        <v>8952477</v>
      </c>
      <c r="AB19">
        <v>12250</v>
      </c>
      <c r="AD19" t="s">
        <v>5</v>
      </c>
      <c r="AE19">
        <v>33</v>
      </c>
      <c r="AF19">
        <v>6</v>
      </c>
      <c r="AH19" t="s">
        <v>21340</v>
      </c>
      <c r="AI19" t="s">
        <v>21339</v>
      </c>
      <c r="AJ19" t="s">
        <v>21338</v>
      </c>
      <c r="AK19" t="s">
        <v>21337</v>
      </c>
      <c r="AL19">
        <v>2</v>
      </c>
      <c r="AM19" s="5">
        <f t="shared" si="2"/>
        <v>0.1</v>
      </c>
      <c r="AN19" s="4">
        <f t="shared" si="7"/>
        <v>1.5145778114350627E-4</v>
      </c>
      <c r="AO19" s="3"/>
      <c r="AP19">
        <v>0</v>
      </c>
      <c r="AR19" t="s">
        <v>1</v>
      </c>
      <c r="AT19" s="2" t="s">
        <v>0</v>
      </c>
      <c r="AU19" s="1">
        <f t="shared" si="3"/>
        <v>0.57260117984523917</v>
      </c>
      <c r="AV19" s="1">
        <f t="shared" si="4"/>
        <v>0.41332820792212815</v>
      </c>
      <c r="AW19" s="1">
        <f t="shared" si="5"/>
        <v>0.25405523599901714</v>
      </c>
    </row>
    <row r="20" spans="1:49" x14ac:dyDescent="0.2">
      <c r="A20">
        <v>18</v>
      </c>
      <c r="B20" t="s">
        <v>21336</v>
      </c>
      <c r="C20" t="s">
        <v>21335</v>
      </c>
      <c r="F20" t="s">
        <v>21334</v>
      </c>
      <c r="G20" t="s">
        <v>16</v>
      </c>
      <c r="H20" t="s">
        <v>15</v>
      </c>
      <c r="I20" t="s">
        <v>19557</v>
      </c>
      <c r="J20" t="s">
        <v>21333</v>
      </c>
      <c r="K20" t="s">
        <v>21332</v>
      </c>
      <c r="L20" t="s">
        <v>21331</v>
      </c>
      <c r="M20" t="s">
        <v>1058</v>
      </c>
      <c r="N20">
        <v>3</v>
      </c>
      <c r="O20" t="s">
        <v>21330</v>
      </c>
      <c r="P20" t="s">
        <v>21329</v>
      </c>
      <c r="Q20" t="s">
        <v>21328</v>
      </c>
      <c r="R20" s="7">
        <v>37427</v>
      </c>
      <c r="S20" s="8">
        <f t="shared" si="0"/>
        <v>2002</v>
      </c>
      <c r="T20" s="8">
        <v>2002</v>
      </c>
      <c r="U20" s="8">
        <f t="shared" si="1"/>
        <v>20</v>
      </c>
      <c r="V20" s="7">
        <v>37427</v>
      </c>
      <c r="W20" t="s">
        <v>12898</v>
      </c>
      <c r="X20" s="2">
        <v>0.30399999999999999</v>
      </c>
      <c r="Y20" s="6">
        <f t="shared" si="6"/>
        <v>8.115106377299057E-3</v>
      </c>
      <c r="AA20">
        <v>8952477</v>
      </c>
      <c r="AB20">
        <v>12250</v>
      </c>
      <c r="AD20" t="s">
        <v>5</v>
      </c>
      <c r="AE20">
        <v>33</v>
      </c>
      <c r="AF20">
        <v>6</v>
      </c>
      <c r="AH20" t="s">
        <v>21327</v>
      </c>
      <c r="AI20" t="s">
        <v>21326</v>
      </c>
      <c r="AJ20" t="s">
        <v>21325</v>
      </c>
      <c r="AK20" t="s">
        <v>21324</v>
      </c>
      <c r="AL20">
        <v>36</v>
      </c>
      <c r="AM20" s="5">
        <f t="shared" si="2"/>
        <v>1.8</v>
      </c>
      <c r="AN20" s="4">
        <f t="shared" si="7"/>
        <v>2.7262400605831123E-3</v>
      </c>
      <c r="AO20" s="3"/>
      <c r="AP20">
        <v>0</v>
      </c>
      <c r="AR20" t="s">
        <v>1</v>
      </c>
      <c r="AT20" s="2" t="s">
        <v>0</v>
      </c>
      <c r="AU20" s="1">
        <f t="shared" si="3"/>
        <v>0.64984464822842725</v>
      </c>
      <c r="AV20" s="1">
        <f t="shared" si="4"/>
        <v>0.54206732189410844</v>
      </c>
      <c r="AW20" s="1">
        <f t="shared" si="5"/>
        <v>0.43428999555978959</v>
      </c>
    </row>
    <row r="21" spans="1:49" x14ac:dyDescent="0.2">
      <c r="A21">
        <v>19</v>
      </c>
      <c r="B21" t="s">
        <v>21323</v>
      </c>
      <c r="C21" t="s">
        <v>21322</v>
      </c>
      <c r="F21" t="s">
        <v>21321</v>
      </c>
      <c r="G21" t="s">
        <v>16</v>
      </c>
      <c r="H21" t="s">
        <v>15</v>
      </c>
      <c r="I21" t="s">
        <v>653</v>
      </c>
      <c r="J21" t="s">
        <v>21316</v>
      </c>
      <c r="K21" t="s">
        <v>21320</v>
      </c>
      <c r="L21" t="s">
        <v>21319</v>
      </c>
      <c r="M21" t="s">
        <v>10</v>
      </c>
      <c r="N21">
        <v>2</v>
      </c>
      <c r="O21" t="s">
        <v>21318</v>
      </c>
      <c r="P21" t="s">
        <v>21317</v>
      </c>
      <c r="Q21" t="s">
        <v>21316</v>
      </c>
      <c r="R21" s="7">
        <v>37427</v>
      </c>
      <c r="S21" s="8">
        <f t="shared" si="0"/>
        <v>2002</v>
      </c>
      <c r="T21" s="8">
        <v>2002</v>
      </c>
      <c r="U21" s="8">
        <f t="shared" si="1"/>
        <v>20</v>
      </c>
      <c r="V21" s="7">
        <v>37427</v>
      </c>
      <c r="W21" t="s">
        <v>12898</v>
      </c>
      <c r="X21" s="2">
        <v>0.30399999999999999</v>
      </c>
      <c r="Y21" s="6">
        <f t="shared" si="6"/>
        <v>8.115106377299057E-3</v>
      </c>
      <c r="AA21">
        <v>8952477</v>
      </c>
      <c r="AB21">
        <v>12250</v>
      </c>
      <c r="AD21" t="s">
        <v>5</v>
      </c>
      <c r="AE21">
        <v>33</v>
      </c>
      <c r="AF21">
        <v>6</v>
      </c>
      <c r="AH21" t="s">
        <v>7764</v>
      </c>
      <c r="AI21" t="s">
        <v>21315</v>
      </c>
      <c r="AJ21" t="s">
        <v>21314</v>
      </c>
      <c r="AK21" t="s">
        <v>21313</v>
      </c>
      <c r="AL21">
        <v>1</v>
      </c>
      <c r="AM21" s="5">
        <f t="shared" si="2"/>
        <v>0.05</v>
      </c>
      <c r="AN21" s="4">
        <f t="shared" si="7"/>
        <v>7.5728890571753133E-5</v>
      </c>
      <c r="AO21" s="3"/>
      <c r="AP21">
        <v>0</v>
      </c>
      <c r="AR21" t="s">
        <v>1</v>
      </c>
      <c r="AT21" s="2" t="s">
        <v>0</v>
      </c>
      <c r="AU21" s="1">
        <f t="shared" si="3"/>
        <v>0.57032931312808655</v>
      </c>
      <c r="AV21" s="1">
        <f t="shared" si="4"/>
        <v>0.40954176339354048</v>
      </c>
      <c r="AW21" s="1">
        <f t="shared" si="5"/>
        <v>0.24875421365899444</v>
      </c>
    </row>
    <row r="22" spans="1:49" x14ac:dyDescent="0.2">
      <c r="A22">
        <v>20</v>
      </c>
      <c r="B22" t="s">
        <v>21312</v>
      </c>
      <c r="C22" t="s">
        <v>21311</v>
      </c>
      <c r="F22" t="s">
        <v>21310</v>
      </c>
      <c r="G22" t="s">
        <v>16</v>
      </c>
      <c r="H22" t="s">
        <v>15</v>
      </c>
      <c r="I22" t="s">
        <v>21309</v>
      </c>
      <c r="J22">
        <v>60011976</v>
      </c>
      <c r="K22" t="s">
        <v>21308</v>
      </c>
      <c r="L22" t="s">
        <v>21307</v>
      </c>
      <c r="M22" t="s">
        <v>57</v>
      </c>
      <c r="N22">
        <v>3</v>
      </c>
      <c r="O22" t="s">
        <v>21306</v>
      </c>
      <c r="P22" t="s">
        <v>21305</v>
      </c>
      <c r="Q22" t="s">
        <v>21304</v>
      </c>
      <c r="R22" s="7">
        <v>37426</v>
      </c>
      <c r="S22" s="8">
        <f t="shared" si="0"/>
        <v>2002</v>
      </c>
      <c r="T22" s="8">
        <v>2002</v>
      </c>
      <c r="U22" s="8">
        <f t="shared" si="1"/>
        <v>20</v>
      </c>
      <c r="V22" s="7">
        <v>2002</v>
      </c>
      <c r="W22" t="s">
        <v>21303</v>
      </c>
      <c r="X22" s="2">
        <v>0.27800000000000002</v>
      </c>
      <c r="Y22" s="6">
        <f t="shared" si="6"/>
        <v>7.4210512266090073E-3</v>
      </c>
      <c r="AA22" t="s">
        <v>21302</v>
      </c>
      <c r="AB22">
        <v>21402</v>
      </c>
      <c r="AD22" t="s">
        <v>5</v>
      </c>
      <c r="AE22">
        <v>75</v>
      </c>
      <c r="AF22">
        <v>1</v>
      </c>
      <c r="AH22" t="s">
        <v>21301</v>
      </c>
      <c r="AI22" t="s">
        <v>21300</v>
      </c>
      <c r="AK22" t="s">
        <v>21299</v>
      </c>
      <c r="AL22">
        <v>7</v>
      </c>
      <c r="AM22" s="5">
        <f t="shared" si="2"/>
        <v>0.35</v>
      </c>
      <c r="AN22" s="4">
        <f t="shared" si="7"/>
        <v>5.3010223400227184E-4</v>
      </c>
      <c r="AO22" s="3"/>
      <c r="AP22">
        <v>0</v>
      </c>
      <c r="AR22" t="s">
        <v>1</v>
      </c>
      <c r="AT22" s="2">
        <v>0.52900000000000003</v>
      </c>
      <c r="AU22" s="1">
        <f t="shared" si="3"/>
        <v>0.53537665288269864</v>
      </c>
      <c r="AV22" s="1">
        <f t="shared" si="4"/>
        <v>0.39755767303056394</v>
      </c>
      <c r="AW22" s="1">
        <f t="shared" si="5"/>
        <v>0.25973869317842924</v>
      </c>
    </row>
    <row r="23" spans="1:49" x14ac:dyDescent="0.2">
      <c r="A23">
        <v>21</v>
      </c>
      <c r="B23" t="s">
        <v>21298</v>
      </c>
      <c r="F23" t="s">
        <v>21297</v>
      </c>
      <c r="G23" t="s">
        <v>16</v>
      </c>
      <c r="H23" t="s">
        <v>15</v>
      </c>
      <c r="I23" t="s">
        <v>21296</v>
      </c>
      <c r="J23" t="s">
        <v>21295</v>
      </c>
      <c r="K23" t="s">
        <v>21294</v>
      </c>
      <c r="L23" t="s">
        <v>21293</v>
      </c>
      <c r="M23" t="s">
        <v>21292</v>
      </c>
      <c r="N23">
        <v>4</v>
      </c>
      <c r="O23" t="s">
        <v>21291</v>
      </c>
      <c r="P23" t="s">
        <v>21290</v>
      </c>
      <c r="Q23" t="s">
        <v>21289</v>
      </c>
      <c r="R23" s="7">
        <v>37425</v>
      </c>
      <c r="S23" s="8">
        <f t="shared" si="0"/>
        <v>2002</v>
      </c>
      <c r="T23" s="8">
        <v>2002</v>
      </c>
      <c r="U23" s="8">
        <f t="shared" si="1"/>
        <v>20</v>
      </c>
      <c r="V23" s="7">
        <v>2002</v>
      </c>
      <c r="W23" t="s">
        <v>21256</v>
      </c>
      <c r="X23" s="2">
        <v>0.22500000000000001</v>
      </c>
      <c r="Y23" s="6">
        <f t="shared" si="6"/>
        <v>6.0062464963562111E-3</v>
      </c>
      <c r="AA23">
        <v>13000632</v>
      </c>
      <c r="AB23">
        <v>22933</v>
      </c>
      <c r="AD23" t="s">
        <v>5</v>
      </c>
      <c r="AE23">
        <v>10</v>
      </c>
      <c r="AF23">
        <v>2</v>
      </c>
      <c r="AH23" t="s">
        <v>19417</v>
      </c>
      <c r="AI23" t="s">
        <v>21288</v>
      </c>
      <c r="AJ23" t="s">
        <v>21287</v>
      </c>
      <c r="AK23" t="s">
        <v>21286</v>
      </c>
      <c r="AL23">
        <v>1</v>
      </c>
      <c r="AM23" s="5">
        <f t="shared" si="2"/>
        <v>0.05</v>
      </c>
      <c r="AN23" s="4">
        <f t="shared" si="7"/>
        <v>7.5728890571753133E-5</v>
      </c>
      <c r="AO23" s="3"/>
      <c r="AP23">
        <v>0</v>
      </c>
      <c r="AR23" t="s">
        <v>1</v>
      </c>
      <c r="AT23" s="2" t="s">
        <v>0</v>
      </c>
      <c r="AU23" s="1">
        <f t="shared" si="3"/>
        <v>0.42270912146208739</v>
      </c>
      <c r="AV23" s="1">
        <f t="shared" si="4"/>
        <v>0.30409876934639823</v>
      </c>
      <c r="AW23" s="1">
        <f t="shared" si="5"/>
        <v>0.18548841723070905</v>
      </c>
    </row>
    <row r="24" spans="1:49" x14ac:dyDescent="0.2">
      <c r="A24">
        <v>22</v>
      </c>
      <c r="B24" t="s">
        <v>21285</v>
      </c>
      <c r="F24" t="s">
        <v>21284</v>
      </c>
      <c r="G24" t="s">
        <v>16</v>
      </c>
      <c r="H24" t="s">
        <v>15</v>
      </c>
      <c r="I24" t="s">
        <v>21283</v>
      </c>
      <c r="J24" t="s">
        <v>9988</v>
      </c>
      <c r="K24" t="s">
        <v>9987</v>
      </c>
      <c r="L24" t="s">
        <v>9986</v>
      </c>
      <c r="M24" t="s">
        <v>700</v>
      </c>
      <c r="N24">
        <v>3</v>
      </c>
      <c r="O24" t="s">
        <v>21282</v>
      </c>
      <c r="P24" t="s">
        <v>21281</v>
      </c>
      <c r="Q24" t="s">
        <v>21280</v>
      </c>
      <c r="R24" s="7">
        <v>37425</v>
      </c>
      <c r="S24" s="8">
        <f t="shared" si="0"/>
        <v>2002</v>
      </c>
      <c r="T24" s="8">
        <v>2002</v>
      </c>
      <c r="U24" s="8">
        <f t="shared" si="1"/>
        <v>20</v>
      </c>
      <c r="V24" s="7">
        <v>2002</v>
      </c>
      <c r="W24" t="s">
        <v>21256</v>
      </c>
      <c r="X24" s="2">
        <v>0.22500000000000001</v>
      </c>
      <c r="Y24" s="6">
        <f t="shared" si="6"/>
        <v>6.0062464963562111E-3</v>
      </c>
      <c r="AA24">
        <v>13000632</v>
      </c>
      <c r="AB24">
        <v>22933</v>
      </c>
      <c r="AD24" t="s">
        <v>5</v>
      </c>
      <c r="AE24">
        <v>10</v>
      </c>
      <c r="AF24">
        <v>2</v>
      </c>
      <c r="AH24" t="s">
        <v>21279</v>
      </c>
      <c r="AI24" t="s">
        <v>21278</v>
      </c>
      <c r="AJ24" t="s">
        <v>21277</v>
      </c>
      <c r="AK24" t="s">
        <v>21276</v>
      </c>
      <c r="AL24">
        <v>18</v>
      </c>
      <c r="AM24" s="5">
        <f t="shared" si="2"/>
        <v>0.9</v>
      </c>
      <c r="AN24" s="4">
        <f t="shared" si="7"/>
        <v>1.3631200302915562E-3</v>
      </c>
      <c r="AO24" s="3"/>
      <c r="AP24">
        <v>0</v>
      </c>
      <c r="AR24" t="s">
        <v>1</v>
      </c>
      <c r="AT24" s="2" t="s">
        <v>0</v>
      </c>
      <c r="AU24" s="1">
        <f t="shared" si="3"/>
        <v>0.46133085565368148</v>
      </c>
      <c r="AV24" s="1">
        <f t="shared" si="4"/>
        <v>0.36846832633238835</v>
      </c>
      <c r="AW24" s="1">
        <f t="shared" si="5"/>
        <v>0.27560579701109528</v>
      </c>
    </row>
    <row r="25" spans="1:49" x14ac:dyDescent="0.2">
      <c r="A25">
        <v>23</v>
      </c>
      <c r="B25" t="s">
        <v>21275</v>
      </c>
      <c r="F25" t="s">
        <v>21274</v>
      </c>
      <c r="G25" t="s">
        <v>16</v>
      </c>
      <c r="H25" t="s">
        <v>15</v>
      </c>
      <c r="I25" t="s">
        <v>5106</v>
      </c>
      <c r="J25" t="s">
        <v>21273</v>
      </c>
      <c r="K25" t="s">
        <v>21272</v>
      </c>
      <c r="L25" t="s">
        <v>21271</v>
      </c>
      <c r="M25" t="s">
        <v>21270</v>
      </c>
      <c r="N25">
        <v>4</v>
      </c>
      <c r="O25" t="s">
        <v>21269</v>
      </c>
      <c r="P25" t="s">
        <v>21268</v>
      </c>
      <c r="Q25" t="s">
        <v>21267</v>
      </c>
      <c r="R25" s="7">
        <v>37425</v>
      </c>
      <c r="S25" s="8">
        <f t="shared" si="0"/>
        <v>2002</v>
      </c>
      <c r="T25" s="8">
        <v>2002</v>
      </c>
      <c r="U25" s="8">
        <f t="shared" si="1"/>
        <v>20</v>
      </c>
      <c r="V25" s="7">
        <v>2002</v>
      </c>
      <c r="W25" t="s">
        <v>21256</v>
      </c>
      <c r="X25" s="2">
        <v>0.22500000000000001</v>
      </c>
      <c r="Y25" s="6">
        <f t="shared" si="6"/>
        <v>6.0062464963562111E-3</v>
      </c>
      <c r="AA25">
        <v>13000632</v>
      </c>
      <c r="AB25">
        <v>22933</v>
      </c>
      <c r="AD25" t="s">
        <v>5</v>
      </c>
      <c r="AE25">
        <v>10</v>
      </c>
      <c r="AF25">
        <v>2</v>
      </c>
      <c r="AH25" t="s">
        <v>21266</v>
      </c>
      <c r="AI25" t="s">
        <v>21265</v>
      </c>
      <c r="AJ25" t="s">
        <v>21264</v>
      </c>
      <c r="AK25" t="s">
        <v>21263</v>
      </c>
      <c r="AL25">
        <v>3</v>
      </c>
      <c r="AM25" s="5">
        <f t="shared" si="2"/>
        <v>0.15</v>
      </c>
      <c r="AN25" s="4">
        <f t="shared" si="7"/>
        <v>2.2718667171525936E-4</v>
      </c>
      <c r="AO25" s="3"/>
      <c r="AP25">
        <v>0</v>
      </c>
      <c r="AR25" t="s">
        <v>1</v>
      </c>
      <c r="AT25" s="2" t="s">
        <v>0</v>
      </c>
      <c r="AU25" s="1">
        <f t="shared" si="3"/>
        <v>0.42725285489639259</v>
      </c>
      <c r="AV25" s="1">
        <f t="shared" si="4"/>
        <v>0.31167165840357353</v>
      </c>
      <c r="AW25" s="1">
        <f t="shared" si="5"/>
        <v>0.19609046191075449</v>
      </c>
    </row>
    <row r="26" spans="1:49" x14ac:dyDescent="0.2">
      <c r="A26">
        <v>24</v>
      </c>
      <c r="B26" t="s">
        <v>21262</v>
      </c>
      <c r="F26" t="s">
        <v>21261</v>
      </c>
      <c r="G26" t="s">
        <v>16</v>
      </c>
      <c r="H26" t="s">
        <v>15</v>
      </c>
      <c r="I26" t="s">
        <v>21260</v>
      </c>
      <c r="J26">
        <v>60005681</v>
      </c>
      <c r="K26" t="s">
        <v>6685</v>
      </c>
      <c r="L26" t="s">
        <v>6684</v>
      </c>
      <c r="M26" t="s">
        <v>6683</v>
      </c>
      <c r="N26">
        <v>2</v>
      </c>
      <c r="O26" t="s">
        <v>21259</v>
      </c>
      <c r="P26" t="s">
        <v>21258</v>
      </c>
      <c r="Q26" t="s">
        <v>21257</v>
      </c>
      <c r="R26" s="7">
        <v>37425</v>
      </c>
      <c r="S26" s="8">
        <f t="shared" si="0"/>
        <v>2002</v>
      </c>
      <c r="T26" s="8">
        <v>2002</v>
      </c>
      <c r="U26" s="8">
        <f t="shared" si="1"/>
        <v>20</v>
      </c>
      <c r="V26" s="7">
        <v>2002</v>
      </c>
      <c r="W26" t="s">
        <v>21256</v>
      </c>
      <c r="X26" s="2">
        <v>0.22500000000000001</v>
      </c>
      <c r="Y26" s="6">
        <f t="shared" si="6"/>
        <v>6.0062464963562111E-3</v>
      </c>
      <c r="AA26">
        <v>13000632</v>
      </c>
      <c r="AB26">
        <v>22933</v>
      </c>
      <c r="AD26" t="s">
        <v>5</v>
      </c>
      <c r="AE26">
        <v>10</v>
      </c>
      <c r="AF26">
        <v>2</v>
      </c>
      <c r="AH26" t="s">
        <v>21255</v>
      </c>
      <c r="AI26" t="s">
        <v>21254</v>
      </c>
      <c r="AJ26" t="s">
        <v>21253</v>
      </c>
      <c r="AK26" t="s">
        <v>21252</v>
      </c>
      <c r="AL26">
        <v>4</v>
      </c>
      <c r="AM26" s="5">
        <f t="shared" si="2"/>
        <v>0.2</v>
      </c>
      <c r="AN26" s="4">
        <f t="shared" si="7"/>
        <v>3.0291556228701253E-4</v>
      </c>
      <c r="AO26" s="3"/>
      <c r="AP26">
        <v>0</v>
      </c>
      <c r="AR26" t="s">
        <v>1</v>
      </c>
      <c r="AT26" s="2" t="s">
        <v>0</v>
      </c>
      <c r="AU26" s="1">
        <f t="shared" si="3"/>
        <v>0.4295247216135451</v>
      </c>
      <c r="AV26" s="1">
        <f t="shared" si="4"/>
        <v>0.3154581029321612</v>
      </c>
      <c r="AW26" s="1">
        <f t="shared" si="5"/>
        <v>0.20139148425077721</v>
      </c>
    </row>
    <row r="27" spans="1:49" x14ac:dyDescent="0.2">
      <c r="A27">
        <v>25</v>
      </c>
      <c r="B27" t="s">
        <v>21251</v>
      </c>
      <c r="C27" t="s">
        <v>21250</v>
      </c>
      <c r="D27" t="s">
        <v>21249</v>
      </c>
      <c r="F27" t="s">
        <v>21248</v>
      </c>
      <c r="G27" t="s">
        <v>16</v>
      </c>
      <c r="H27" t="s">
        <v>15</v>
      </c>
      <c r="I27" t="s">
        <v>21247</v>
      </c>
      <c r="J27">
        <v>60007457</v>
      </c>
      <c r="K27" t="s">
        <v>7230</v>
      </c>
      <c r="L27" t="s">
        <v>241</v>
      </c>
      <c r="M27" t="s">
        <v>240</v>
      </c>
      <c r="N27">
        <v>1</v>
      </c>
      <c r="O27" t="s">
        <v>21246</v>
      </c>
      <c r="P27">
        <v>35351478800</v>
      </c>
      <c r="Q27">
        <v>60007457</v>
      </c>
      <c r="R27" s="7">
        <v>37424</v>
      </c>
      <c r="S27" s="8">
        <f t="shared" si="0"/>
        <v>2002</v>
      </c>
      <c r="T27" s="8">
        <v>2002</v>
      </c>
      <c r="U27" s="8">
        <f t="shared" si="1"/>
        <v>20</v>
      </c>
      <c r="V27" s="7">
        <v>37424</v>
      </c>
      <c r="W27" t="s">
        <v>14530</v>
      </c>
      <c r="X27" s="2">
        <v>0.499</v>
      </c>
      <c r="Y27" s="6">
        <f t="shared" si="6"/>
        <v>1.332052000747444E-2</v>
      </c>
      <c r="AA27">
        <v>3759601</v>
      </c>
      <c r="AB27">
        <v>29464</v>
      </c>
      <c r="AD27" t="s">
        <v>5</v>
      </c>
      <c r="AE27">
        <v>298</v>
      </c>
      <c r="AF27" s="9">
        <v>44352</v>
      </c>
      <c r="AH27" t="s">
        <v>21245</v>
      </c>
      <c r="AI27" t="s">
        <v>21244</v>
      </c>
      <c r="AK27" t="s">
        <v>21243</v>
      </c>
      <c r="AL27">
        <v>32</v>
      </c>
      <c r="AM27" s="5">
        <f t="shared" si="2"/>
        <v>1.6</v>
      </c>
      <c r="AN27" s="4">
        <f t="shared" si="7"/>
        <v>2.4233244982961003E-3</v>
      </c>
      <c r="AO27" s="3"/>
      <c r="AP27">
        <v>0</v>
      </c>
      <c r="AQ27" t="s">
        <v>3568</v>
      </c>
      <c r="AR27" t="s">
        <v>21242</v>
      </c>
      <c r="AS27" t="s">
        <v>3566</v>
      </c>
      <c r="AT27" s="2" t="s">
        <v>0</v>
      </c>
      <c r="AU27" s="1">
        <f t="shared" si="3"/>
        <v>1.0051361354720938</v>
      </c>
      <c r="AV27" s="1">
        <f t="shared" si="4"/>
        <v>0.78719222528852695</v>
      </c>
      <c r="AW27" s="1">
        <f t="shared" si="5"/>
        <v>0.56924831510496021</v>
      </c>
    </row>
    <row r="28" spans="1:49" x14ac:dyDescent="0.2">
      <c r="A28">
        <v>26</v>
      </c>
      <c r="B28" t="s">
        <v>21241</v>
      </c>
      <c r="C28" t="s">
        <v>21240</v>
      </c>
      <c r="F28" t="s">
        <v>21239</v>
      </c>
      <c r="G28" t="s">
        <v>16</v>
      </c>
      <c r="H28" t="s">
        <v>15</v>
      </c>
      <c r="I28" t="s">
        <v>21238</v>
      </c>
      <c r="J28" t="s">
        <v>21237</v>
      </c>
      <c r="K28" t="s">
        <v>21236</v>
      </c>
      <c r="L28" t="s">
        <v>21235</v>
      </c>
      <c r="M28" t="s">
        <v>726</v>
      </c>
      <c r="N28">
        <v>6</v>
      </c>
      <c r="O28" t="s">
        <v>21234</v>
      </c>
      <c r="P28" t="s">
        <v>21233</v>
      </c>
      <c r="Q28" t="s">
        <v>21232</v>
      </c>
      <c r="R28" s="7">
        <v>37422</v>
      </c>
      <c r="S28" s="8">
        <f t="shared" si="0"/>
        <v>2002</v>
      </c>
      <c r="T28" s="8">
        <v>2002</v>
      </c>
      <c r="U28" s="8">
        <f t="shared" si="1"/>
        <v>20</v>
      </c>
      <c r="V28" s="7">
        <v>37422</v>
      </c>
      <c r="W28" t="s">
        <v>19379</v>
      </c>
      <c r="X28" s="2">
        <v>2.0070000000000001</v>
      </c>
      <c r="Y28" s="6">
        <f t="shared" si="6"/>
        <v>5.3575718747497406E-2</v>
      </c>
      <c r="AA28">
        <v>948276</v>
      </c>
      <c r="AB28">
        <v>27962</v>
      </c>
      <c r="AD28" t="s">
        <v>5</v>
      </c>
      <c r="AE28">
        <v>29</v>
      </c>
      <c r="AF28">
        <v>12</v>
      </c>
      <c r="AH28" t="s">
        <v>21231</v>
      </c>
      <c r="AI28" t="s">
        <v>21230</v>
      </c>
      <c r="AK28" t="s">
        <v>21229</v>
      </c>
      <c r="AL28">
        <v>9</v>
      </c>
      <c r="AM28" s="5">
        <f t="shared" si="2"/>
        <v>0.45</v>
      </c>
      <c r="AN28" s="4">
        <f t="shared" si="7"/>
        <v>6.8156001514577808E-4</v>
      </c>
      <c r="AO28" s="3"/>
      <c r="AP28">
        <v>1</v>
      </c>
      <c r="AR28" t="s">
        <v>1</v>
      </c>
      <c r="AT28" s="2">
        <v>4.72</v>
      </c>
      <c r="AU28" s="1">
        <f t="shared" si="3"/>
        <v>3.7707471127791914</v>
      </c>
      <c r="AV28" s="1">
        <f t="shared" si="4"/>
        <v>2.7128639381321591</v>
      </c>
      <c r="AW28" s="1">
        <f t="shared" si="5"/>
        <v>1.6549807634851266</v>
      </c>
    </row>
    <row r="29" spans="1:49" x14ac:dyDescent="0.2">
      <c r="A29">
        <v>27</v>
      </c>
      <c r="B29" t="s">
        <v>21228</v>
      </c>
      <c r="C29" t="s">
        <v>21227</v>
      </c>
      <c r="F29" t="s">
        <v>21226</v>
      </c>
      <c r="G29" t="s">
        <v>16</v>
      </c>
      <c r="H29" t="s">
        <v>15</v>
      </c>
      <c r="I29" t="s">
        <v>21225</v>
      </c>
      <c r="J29">
        <v>60006514</v>
      </c>
      <c r="K29" t="s">
        <v>21224</v>
      </c>
      <c r="L29" t="s">
        <v>6550</v>
      </c>
      <c r="M29" t="s">
        <v>57</v>
      </c>
      <c r="N29">
        <v>2</v>
      </c>
      <c r="O29" t="s">
        <v>21223</v>
      </c>
      <c r="P29" t="s">
        <v>21222</v>
      </c>
      <c r="Q29" t="s">
        <v>21221</v>
      </c>
      <c r="R29" s="7">
        <v>37422</v>
      </c>
      <c r="S29" s="8">
        <f t="shared" si="0"/>
        <v>2002</v>
      </c>
      <c r="T29" s="8">
        <v>2002</v>
      </c>
      <c r="U29" s="8">
        <f t="shared" si="1"/>
        <v>20</v>
      </c>
      <c r="V29" s="7">
        <v>37422</v>
      </c>
      <c r="W29" t="s">
        <v>5292</v>
      </c>
      <c r="X29" s="2">
        <v>1.524</v>
      </c>
      <c r="Y29" s="6">
        <f t="shared" si="6"/>
        <v>4.0682309601986065E-2</v>
      </c>
      <c r="AA29">
        <v>1469592</v>
      </c>
      <c r="AB29">
        <v>12863</v>
      </c>
      <c r="AD29" t="s">
        <v>5</v>
      </c>
      <c r="AE29">
        <v>27</v>
      </c>
      <c r="AF29">
        <v>12</v>
      </c>
      <c r="AH29" t="s">
        <v>21220</v>
      </c>
      <c r="AI29" t="s">
        <v>21219</v>
      </c>
      <c r="AK29" t="s">
        <v>21218</v>
      </c>
      <c r="AL29">
        <v>27</v>
      </c>
      <c r="AM29" s="5">
        <f t="shared" si="2"/>
        <v>1.35</v>
      </c>
      <c r="AN29" s="4">
        <f t="shared" si="7"/>
        <v>2.0446800454373346E-3</v>
      </c>
      <c r="AO29" s="3"/>
      <c r="AP29">
        <v>0</v>
      </c>
      <c r="AR29" t="s">
        <v>1</v>
      </c>
      <c r="AT29" s="2">
        <v>3.7759999999999998</v>
      </c>
      <c r="AU29" s="1">
        <f t="shared" si="3"/>
        <v>2.9091020735021447</v>
      </c>
      <c r="AV29" s="1">
        <f t="shared" si="4"/>
        <v>2.1363494823711702</v>
      </c>
      <c r="AW29" s="1">
        <f t="shared" si="5"/>
        <v>1.3635968912401955</v>
      </c>
    </row>
    <row r="30" spans="1:49" x14ac:dyDescent="0.2">
      <c r="A30">
        <v>28</v>
      </c>
      <c r="B30" t="s">
        <v>21217</v>
      </c>
      <c r="C30" t="s">
        <v>21216</v>
      </c>
      <c r="D30" t="s">
        <v>21215</v>
      </c>
      <c r="F30" t="s">
        <v>21214</v>
      </c>
      <c r="G30" t="s">
        <v>16</v>
      </c>
      <c r="H30" t="s">
        <v>15</v>
      </c>
      <c r="I30" t="s">
        <v>11840</v>
      </c>
      <c r="J30">
        <v>60005510</v>
      </c>
      <c r="K30" t="s">
        <v>10215</v>
      </c>
      <c r="L30" t="s">
        <v>951</v>
      </c>
      <c r="M30" t="s">
        <v>950</v>
      </c>
      <c r="N30">
        <v>3</v>
      </c>
      <c r="O30" t="s">
        <v>21213</v>
      </c>
      <c r="P30" t="s">
        <v>21212</v>
      </c>
      <c r="Q30" t="s">
        <v>15602</v>
      </c>
      <c r="R30" s="7">
        <v>37422</v>
      </c>
      <c r="S30" s="8">
        <f t="shared" si="0"/>
        <v>2002</v>
      </c>
      <c r="T30" s="8">
        <v>2002</v>
      </c>
      <c r="U30" s="8">
        <f t="shared" si="1"/>
        <v>20</v>
      </c>
      <c r="V30" s="7">
        <v>37422</v>
      </c>
      <c r="W30" t="s">
        <v>21211</v>
      </c>
      <c r="X30" s="2">
        <v>0.625</v>
      </c>
      <c r="Y30" s="6">
        <f t="shared" si="6"/>
        <v>1.6684018045433919E-2</v>
      </c>
      <c r="AA30">
        <v>304018</v>
      </c>
      <c r="AB30">
        <v>12352</v>
      </c>
      <c r="AD30" t="s">
        <v>5</v>
      </c>
      <c r="AE30">
        <v>207</v>
      </c>
      <c r="AF30" s="9">
        <v>44348</v>
      </c>
      <c r="AH30" t="s">
        <v>21210</v>
      </c>
      <c r="AI30" t="s">
        <v>21209</v>
      </c>
      <c r="AJ30" t="s">
        <v>21208</v>
      </c>
      <c r="AK30" t="s">
        <v>21207</v>
      </c>
      <c r="AL30">
        <v>50</v>
      </c>
      <c r="AM30" s="5">
        <f t="shared" si="2"/>
        <v>2.5</v>
      </c>
      <c r="AN30" s="4">
        <f t="shared" si="7"/>
        <v>3.7864445285876562E-3</v>
      </c>
      <c r="AO30" s="3"/>
      <c r="AP30">
        <v>0</v>
      </c>
      <c r="AR30" t="s">
        <v>1</v>
      </c>
      <c r="AT30" s="2">
        <v>2.31</v>
      </c>
      <c r="AU30" s="1">
        <f t="shared" si="3"/>
        <v>1.2814745990380041</v>
      </c>
      <c r="AV30" s="1">
        <f t="shared" si="4"/>
        <v>1.0235231287010786</v>
      </c>
      <c r="AW30" s="1">
        <f t="shared" si="5"/>
        <v>0.76557165836415342</v>
      </c>
    </row>
    <row r="31" spans="1:49" x14ac:dyDescent="0.2">
      <c r="A31">
        <v>29</v>
      </c>
      <c r="B31" t="s">
        <v>21206</v>
      </c>
      <c r="C31" t="s">
        <v>21205</v>
      </c>
      <c r="F31" t="s">
        <v>21204</v>
      </c>
      <c r="G31" t="s">
        <v>16</v>
      </c>
      <c r="H31" t="s">
        <v>15</v>
      </c>
      <c r="I31" t="s">
        <v>21203</v>
      </c>
      <c r="J31" t="s">
        <v>21202</v>
      </c>
      <c r="K31" t="s">
        <v>21201</v>
      </c>
      <c r="L31" t="s">
        <v>21200</v>
      </c>
      <c r="M31" t="s">
        <v>2672</v>
      </c>
      <c r="N31">
        <v>2</v>
      </c>
      <c r="O31" t="s">
        <v>21199</v>
      </c>
      <c r="P31" t="s">
        <v>21198</v>
      </c>
      <c r="Q31" t="s">
        <v>21197</v>
      </c>
      <c r="R31" s="7">
        <v>37420</v>
      </c>
      <c r="S31" s="8">
        <f t="shared" si="0"/>
        <v>2002</v>
      </c>
      <c r="T31" s="8">
        <v>2002</v>
      </c>
      <c r="U31" s="8">
        <f t="shared" si="1"/>
        <v>20</v>
      </c>
      <c r="V31" s="7">
        <v>37420</v>
      </c>
      <c r="W31" t="s">
        <v>17957</v>
      </c>
      <c r="X31" s="2">
        <v>0.86399999999999999</v>
      </c>
      <c r="Y31" s="6">
        <f t="shared" si="6"/>
        <v>2.3063986546007848E-2</v>
      </c>
      <c r="AA31">
        <v>10895647</v>
      </c>
      <c r="AB31">
        <v>26970</v>
      </c>
      <c r="AD31" t="s">
        <v>5</v>
      </c>
      <c r="AE31">
        <v>106</v>
      </c>
      <c r="AF31">
        <v>23</v>
      </c>
      <c r="AH31" t="s">
        <v>21196</v>
      </c>
      <c r="AI31" t="s">
        <v>21195</v>
      </c>
      <c r="AK31" t="s">
        <v>21194</v>
      </c>
      <c r="AL31">
        <v>46</v>
      </c>
      <c r="AM31" s="5">
        <f t="shared" si="2"/>
        <v>2.2999999999999998</v>
      </c>
      <c r="AN31" s="4">
        <f t="shared" si="7"/>
        <v>3.4835289663006433E-3</v>
      </c>
      <c r="AO31" s="3"/>
      <c r="AP31">
        <v>0</v>
      </c>
      <c r="AR31" t="s">
        <v>1</v>
      </c>
      <c r="AT31" s="2">
        <v>2.9910000000000001</v>
      </c>
      <c r="AU31" s="1">
        <f t="shared" si="3"/>
        <v>1.7189849272095683</v>
      </c>
      <c r="AV31" s="1">
        <f t="shared" si="4"/>
        <v>1.3273757756154245</v>
      </c>
      <c r="AW31" s="1">
        <f t="shared" si="5"/>
        <v>0.93576662402128052</v>
      </c>
    </row>
    <row r="32" spans="1:49" x14ac:dyDescent="0.2">
      <c r="A32">
        <v>30</v>
      </c>
      <c r="B32" t="s">
        <v>21193</v>
      </c>
      <c r="C32" t="s">
        <v>21192</v>
      </c>
      <c r="D32" t="s">
        <v>21191</v>
      </c>
      <c r="F32" t="s">
        <v>21190</v>
      </c>
      <c r="G32" t="s">
        <v>16</v>
      </c>
      <c r="H32" t="s">
        <v>15</v>
      </c>
      <c r="I32" t="s">
        <v>21189</v>
      </c>
      <c r="J32">
        <v>60027152</v>
      </c>
      <c r="K32" t="s">
        <v>21188</v>
      </c>
      <c r="L32" t="s">
        <v>14287</v>
      </c>
      <c r="M32" t="s">
        <v>1993</v>
      </c>
      <c r="N32">
        <v>2</v>
      </c>
      <c r="O32" t="s">
        <v>21187</v>
      </c>
      <c r="P32" t="s">
        <v>21186</v>
      </c>
      <c r="Q32" t="s">
        <v>21185</v>
      </c>
      <c r="R32" s="7">
        <v>37420</v>
      </c>
      <c r="S32" s="8">
        <f t="shared" si="0"/>
        <v>2002</v>
      </c>
      <c r="T32" s="8">
        <v>2002</v>
      </c>
      <c r="U32" s="8">
        <f t="shared" si="1"/>
        <v>20</v>
      </c>
      <c r="V32" s="7">
        <v>2002</v>
      </c>
      <c r="W32" t="s">
        <v>9069</v>
      </c>
      <c r="X32" s="2">
        <v>0.89900000000000002</v>
      </c>
      <c r="Y32" s="6">
        <f t="shared" si="6"/>
        <v>2.399829155655215E-2</v>
      </c>
      <c r="AA32">
        <v>221910</v>
      </c>
      <c r="AB32">
        <v>20487</v>
      </c>
      <c r="AD32" t="s">
        <v>5</v>
      </c>
      <c r="AE32">
        <v>48</v>
      </c>
      <c r="AF32">
        <v>4</v>
      </c>
      <c r="AH32" t="s">
        <v>21184</v>
      </c>
      <c r="AI32" t="s">
        <v>21183</v>
      </c>
      <c r="AJ32" t="s">
        <v>21182</v>
      </c>
      <c r="AK32" t="s">
        <v>21181</v>
      </c>
      <c r="AL32">
        <v>23</v>
      </c>
      <c r="AM32" s="5">
        <f t="shared" si="2"/>
        <v>1.1499999999999999</v>
      </c>
      <c r="AN32" s="4">
        <f t="shared" si="7"/>
        <v>1.7417644831503216E-3</v>
      </c>
      <c r="AO32" s="3"/>
      <c r="AP32">
        <v>0</v>
      </c>
      <c r="AQ32" t="s">
        <v>19151</v>
      </c>
      <c r="AR32" t="s">
        <v>1</v>
      </c>
      <c r="AS32" t="s">
        <v>19403</v>
      </c>
      <c r="AT32" s="2">
        <v>2.3540000000000001</v>
      </c>
      <c r="AU32" s="1">
        <f t="shared" si="3"/>
        <v>1.7321333434531598</v>
      </c>
      <c r="AV32" s="1">
        <f t="shared" si="4"/>
        <v>1.2870028019851236</v>
      </c>
      <c r="AW32" s="1">
        <f t="shared" si="5"/>
        <v>0.84187226051708686</v>
      </c>
    </row>
    <row r="33" spans="1:49" x14ac:dyDescent="0.2">
      <c r="A33">
        <v>31</v>
      </c>
      <c r="B33" t="s">
        <v>21180</v>
      </c>
      <c r="C33" t="s">
        <v>21179</v>
      </c>
      <c r="D33" t="s">
        <v>21178</v>
      </c>
      <c r="F33" t="s">
        <v>21177</v>
      </c>
      <c r="G33" t="s">
        <v>16</v>
      </c>
      <c r="H33" t="s">
        <v>15</v>
      </c>
      <c r="I33" t="s">
        <v>21176</v>
      </c>
      <c r="J33">
        <v>60029526</v>
      </c>
      <c r="K33" t="s">
        <v>21175</v>
      </c>
      <c r="L33" t="s">
        <v>21174</v>
      </c>
      <c r="M33" t="s">
        <v>57</v>
      </c>
      <c r="N33">
        <v>3</v>
      </c>
      <c r="O33" t="s">
        <v>21173</v>
      </c>
      <c r="P33" t="s">
        <v>21172</v>
      </c>
      <c r="Q33" t="s">
        <v>21171</v>
      </c>
      <c r="R33" s="7">
        <v>37420</v>
      </c>
      <c r="S33" s="8">
        <f t="shared" si="0"/>
        <v>2002</v>
      </c>
      <c r="T33" s="8">
        <v>2002</v>
      </c>
      <c r="U33" s="8">
        <f t="shared" si="1"/>
        <v>20</v>
      </c>
      <c r="V33" s="7">
        <v>2002</v>
      </c>
      <c r="W33" t="s">
        <v>9069</v>
      </c>
      <c r="X33" s="2">
        <v>0.89900000000000002</v>
      </c>
      <c r="Y33" s="6">
        <f t="shared" si="6"/>
        <v>2.399829155655215E-2</v>
      </c>
      <c r="AA33">
        <v>221910</v>
      </c>
      <c r="AB33">
        <v>20487</v>
      </c>
      <c r="AD33" t="s">
        <v>5</v>
      </c>
      <c r="AE33">
        <v>48</v>
      </c>
      <c r="AF33">
        <v>4</v>
      </c>
      <c r="AH33" t="s">
        <v>9263</v>
      </c>
      <c r="AI33" t="s">
        <v>21170</v>
      </c>
      <c r="AJ33" t="s">
        <v>21169</v>
      </c>
      <c r="AK33" t="s">
        <v>21168</v>
      </c>
      <c r="AL33">
        <v>42</v>
      </c>
      <c r="AM33" s="5">
        <f t="shared" si="2"/>
        <v>2.1</v>
      </c>
      <c r="AN33" s="4">
        <f t="shared" si="7"/>
        <v>3.1806134040136312E-3</v>
      </c>
      <c r="AO33" s="3"/>
      <c r="AP33">
        <v>0</v>
      </c>
      <c r="AR33" t="s">
        <v>21167</v>
      </c>
      <c r="AT33" s="2">
        <v>2.3540000000000001</v>
      </c>
      <c r="AU33" s="1">
        <f t="shared" si="3"/>
        <v>1.7752988110790593</v>
      </c>
      <c r="AV33" s="1">
        <f t="shared" si="4"/>
        <v>1.3589452480282891</v>
      </c>
      <c r="AW33" s="1">
        <f t="shared" si="5"/>
        <v>0.94259168497751855</v>
      </c>
    </row>
    <row r="34" spans="1:49" x14ac:dyDescent="0.2">
      <c r="A34">
        <v>32</v>
      </c>
      <c r="B34" t="s">
        <v>21166</v>
      </c>
      <c r="C34" t="s">
        <v>21165</v>
      </c>
      <c r="F34" t="s">
        <v>21164</v>
      </c>
      <c r="G34" t="s">
        <v>16</v>
      </c>
      <c r="H34" t="s">
        <v>15</v>
      </c>
      <c r="I34" t="s">
        <v>21163</v>
      </c>
      <c r="J34">
        <v>60025761</v>
      </c>
      <c r="K34" t="s">
        <v>21162</v>
      </c>
      <c r="L34" t="s">
        <v>12656</v>
      </c>
      <c r="M34" t="s">
        <v>206</v>
      </c>
      <c r="N34">
        <v>2</v>
      </c>
      <c r="O34" t="s">
        <v>21161</v>
      </c>
      <c r="P34" t="s">
        <v>21160</v>
      </c>
      <c r="Q34" t="s">
        <v>21159</v>
      </c>
      <c r="R34" s="7">
        <v>37420</v>
      </c>
      <c r="S34" s="8">
        <f t="shared" si="0"/>
        <v>2002</v>
      </c>
      <c r="T34" s="8">
        <v>2002</v>
      </c>
      <c r="U34" s="8">
        <f t="shared" si="1"/>
        <v>20</v>
      </c>
      <c r="V34" s="7">
        <v>2002</v>
      </c>
      <c r="W34" t="s">
        <v>21158</v>
      </c>
      <c r="X34" s="2">
        <v>0.31900000000000001</v>
      </c>
      <c r="Y34" s="6">
        <f t="shared" si="6"/>
        <v>8.5155228103894719E-3</v>
      </c>
      <c r="AA34">
        <v>104620</v>
      </c>
      <c r="AB34">
        <v>23792</v>
      </c>
      <c r="AD34" t="s">
        <v>5</v>
      </c>
      <c r="AE34">
        <v>45</v>
      </c>
      <c r="AF34">
        <v>3</v>
      </c>
      <c r="AH34" t="s">
        <v>21157</v>
      </c>
      <c r="AI34" t="s">
        <v>21156</v>
      </c>
      <c r="AK34" t="s">
        <v>21155</v>
      </c>
      <c r="AL34">
        <v>2</v>
      </c>
      <c r="AM34" s="5">
        <f t="shared" si="2"/>
        <v>0.1</v>
      </c>
      <c r="AN34" s="4">
        <f t="shared" si="7"/>
        <v>1.5145778114350627E-4</v>
      </c>
      <c r="AO34" s="3"/>
      <c r="AP34">
        <v>0</v>
      </c>
      <c r="AR34" t="s">
        <v>1</v>
      </c>
      <c r="AT34" s="2">
        <v>1.494</v>
      </c>
      <c r="AU34" s="1">
        <f t="shared" si="3"/>
        <v>0.60063033016156819</v>
      </c>
      <c r="AV34" s="1">
        <f t="shared" si="4"/>
        <v>0.43334902957664889</v>
      </c>
      <c r="AW34" s="1">
        <f t="shared" si="5"/>
        <v>0.26606772899172959</v>
      </c>
    </row>
    <row r="35" spans="1:49" x14ac:dyDescent="0.2">
      <c r="A35">
        <v>33</v>
      </c>
      <c r="B35" t="s">
        <v>21154</v>
      </c>
      <c r="C35" t="s">
        <v>21153</v>
      </c>
      <c r="D35" t="s">
        <v>21152</v>
      </c>
      <c r="F35" t="s">
        <v>21151</v>
      </c>
      <c r="G35" t="s">
        <v>16</v>
      </c>
      <c r="H35" t="s">
        <v>15</v>
      </c>
      <c r="I35" t="s">
        <v>21150</v>
      </c>
      <c r="J35" t="s">
        <v>21149</v>
      </c>
      <c r="K35" t="s">
        <v>21148</v>
      </c>
      <c r="L35" t="s">
        <v>21147</v>
      </c>
      <c r="M35" t="s">
        <v>21146</v>
      </c>
      <c r="N35">
        <v>4</v>
      </c>
      <c r="O35" t="s">
        <v>21145</v>
      </c>
      <c r="P35" t="s">
        <v>21144</v>
      </c>
      <c r="Q35" t="s">
        <v>21143</v>
      </c>
      <c r="R35" s="7">
        <v>37420</v>
      </c>
      <c r="S35" s="8">
        <f t="shared" si="0"/>
        <v>2002</v>
      </c>
      <c r="T35" s="8">
        <v>2002</v>
      </c>
      <c r="U35" s="8">
        <f t="shared" si="1"/>
        <v>20</v>
      </c>
      <c r="V35" s="7">
        <v>2002</v>
      </c>
      <c r="W35" t="s">
        <v>9069</v>
      </c>
      <c r="X35" s="2">
        <v>0.89900000000000002</v>
      </c>
      <c r="Y35" s="6">
        <f t="shared" si="6"/>
        <v>2.399829155655215E-2</v>
      </c>
      <c r="AA35">
        <v>221910</v>
      </c>
      <c r="AB35">
        <v>20487</v>
      </c>
      <c r="AD35" t="s">
        <v>5</v>
      </c>
      <c r="AE35">
        <v>48</v>
      </c>
      <c r="AF35">
        <v>4</v>
      </c>
      <c r="AH35" t="s">
        <v>21142</v>
      </c>
      <c r="AI35" t="s">
        <v>21141</v>
      </c>
      <c r="AJ35" t="s">
        <v>21140</v>
      </c>
      <c r="AK35" t="s">
        <v>21139</v>
      </c>
      <c r="AL35">
        <v>7</v>
      </c>
      <c r="AM35" s="5">
        <f t="shared" si="2"/>
        <v>0.35</v>
      </c>
      <c r="AN35" s="4">
        <f t="shared" si="7"/>
        <v>5.3010223400227184E-4</v>
      </c>
      <c r="AO35" s="3"/>
      <c r="AP35">
        <v>0</v>
      </c>
      <c r="AQ35" t="s">
        <v>15440</v>
      </c>
      <c r="AR35" t="s">
        <v>21138</v>
      </c>
      <c r="AS35" t="s">
        <v>15439</v>
      </c>
      <c r="AT35" s="2">
        <v>2.3540000000000001</v>
      </c>
      <c r="AU35" s="1">
        <f t="shared" si="3"/>
        <v>1.6957834759787183</v>
      </c>
      <c r="AV35" s="1">
        <f t="shared" si="4"/>
        <v>1.2264196895277211</v>
      </c>
      <c r="AW35" s="1">
        <f t="shared" si="5"/>
        <v>0.75705590307672344</v>
      </c>
    </row>
    <row r="36" spans="1:49" x14ac:dyDescent="0.2">
      <c r="A36">
        <v>34</v>
      </c>
      <c r="B36" t="s">
        <v>21137</v>
      </c>
      <c r="C36" t="s">
        <v>21136</v>
      </c>
      <c r="F36" t="s">
        <v>21135</v>
      </c>
      <c r="G36" t="s">
        <v>16</v>
      </c>
      <c r="H36" t="s">
        <v>15</v>
      </c>
      <c r="I36" t="s">
        <v>21134</v>
      </c>
      <c r="J36">
        <v>60006384</v>
      </c>
      <c r="K36" t="s">
        <v>21133</v>
      </c>
      <c r="L36" t="s">
        <v>21132</v>
      </c>
      <c r="M36" t="s">
        <v>1188</v>
      </c>
      <c r="N36">
        <v>4</v>
      </c>
      <c r="O36" t="s">
        <v>21131</v>
      </c>
      <c r="P36" t="s">
        <v>21130</v>
      </c>
      <c r="Q36" t="s">
        <v>21129</v>
      </c>
      <c r="R36" s="7">
        <v>37418</v>
      </c>
      <c r="S36" s="8">
        <f t="shared" si="0"/>
        <v>2002</v>
      </c>
      <c r="T36" s="8">
        <v>2002</v>
      </c>
      <c r="U36" s="8">
        <f t="shared" si="1"/>
        <v>20</v>
      </c>
      <c r="V36" s="7">
        <v>37418</v>
      </c>
      <c r="W36" t="s">
        <v>21128</v>
      </c>
      <c r="X36" s="2">
        <v>1.042</v>
      </c>
      <c r="Y36" s="6">
        <f t="shared" si="6"/>
        <v>2.781559488534743E-2</v>
      </c>
      <c r="AA36">
        <v>7437463</v>
      </c>
      <c r="AB36">
        <v>26987</v>
      </c>
      <c r="AD36" t="s">
        <v>5</v>
      </c>
      <c r="AE36">
        <v>18</v>
      </c>
      <c r="AF36">
        <v>12</v>
      </c>
      <c r="AH36" t="s">
        <v>21127</v>
      </c>
      <c r="AI36" t="s">
        <v>21126</v>
      </c>
      <c r="AK36" t="s">
        <v>21125</v>
      </c>
      <c r="AL36">
        <v>38</v>
      </c>
      <c r="AM36" s="5">
        <f t="shared" si="2"/>
        <v>1.9</v>
      </c>
      <c r="AN36" s="4">
        <f t="shared" si="7"/>
        <v>2.8776978417266188E-3</v>
      </c>
      <c r="AO36" s="3"/>
      <c r="AP36">
        <v>0</v>
      </c>
      <c r="AR36" t="s">
        <v>1</v>
      </c>
      <c r="AT36" s="2">
        <v>3.8820000000000001</v>
      </c>
      <c r="AU36" s="1">
        <f t="shared" si="3"/>
        <v>2.0334225772261187</v>
      </c>
      <c r="AV36" s="1">
        <f t="shared" si="4"/>
        <v>1.5346646363537024</v>
      </c>
      <c r="AW36" s="1">
        <f t="shared" si="5"/>
        <v>1.0359066954812861</v>
      </c>
    </row>
    <row r="37" spans="1:49" x14ac:dyDescent="0.2">
      <c r="A37">
        <v>35</v>
      </c>
      <c r="B37" t="s">
        <v>21124</v>
      </c>
      <c r="C37" t="s">
        <v>21123</v>
      </c>
      <c r="E37">
        <v>12044165</v>
      </c>
      <c r="F37" t="s">
        <v>21122</v>
      </c>
      <c r="G37" t="s">
        <v>16</v>
      </c>
      <c r="H37" t="s">
        <v>15</v>
      </c>
      <c r="I37" t="s">
        <v>21121</v>
      </c>
      <c r="J37">
        <v>100462108</v>
      </c>
      <c r="K37" t="s">
        <v>21120</v>
      </c>
      <c r="L37" t="s">
        <v>21119</v>
      </c>
      <c r="M37" t="s">
        <v>163</v>
      </c>
      <c r="N37">
        <v>4</v>
      </c>
      <c r="O37" t="s">
        <v>21118</v>
      </c>
      <c r="P37" t="s">
        <v>21117</v>
      </c>
      <c r="Q37" t="s">
        <v>21116</v>
      </c>
      <c r="R37" s="7">
        <v>37418</v>
      </c>
      <c r="S37" s="8">
        <f t="shared" si="0"/>
        <v>2002</v>
      </c>
      <c r="T37" s="8">
        <v>2002</v>
      </c>
      <c r="U37" s="8">
        <f t="shared" si="1"/>
        <v>20</v>
      </c>
      <c r="V37" s="7">
        <v>37418</v>
      </c>
      <c r="W37" t="s">
        <v>12989</v>
      </c>
      <c r="X37" s="2">
        <v>1.43</v>
      </c>
      <c r="Y37" s="6">
        <f t="shared" si="6"/>
        <v>3.8173033287952803E-2</v>
      </c>
      <c r="AA37">
        <v>62960</v>
      </c>
      <c r="AB37">
        <v>16867</v>
      </c>
      <c r="AD37" t="s">
        <v>5</v>
      </c>
      <c r="AE37">
        <v>41</v>
      </c>
      <c r="AF37">
        <v>23</v>
      </c>
      <c r="AH37" t="s">
        <v>21115</v>
      </c>
      <c r="AI37" t="s">
        <v>21114</v>
      </c>
      <c r="AK37" t="s">
        <v>21113</v>
      </c>
      <c r="AL37">
        <v>148</v>
      </c>
      <c r="AM37" s="5">
        <f t="shared" si="2"/>
        <v>7.4</v>
      </c>
      <c r="AN37" s="4">
        <f t="shared" si="7"/>
        <v>1.1207875804619462E-2</v>
      </c>
      <c r="AO37" s="3"/>
      <c r="AP37">
        <v>0</v>
      </c>
      <c r="AR37" t="s">
        <v>1</v>
      </c>
      <c r="AT37" s="2">
        <v>3.1619999999999999</v>
      </c>
      <c r="AU37" s="1">
        <f t="shared" si="3"/>
        <v>3.0083486042952803</v>
      </c>
      <c r="AV37" s="1">
        <f t="shared" si="4"/>
        <v>2.4690454546286134</v>
      </c>
      <c r="AW37" s="1">
        <f t="shared" si="5"/>
        <v>1.9297423049619462</v>
      </c>
    </row>
    <row r="38" spans="1:49" x14ac:dyDescent="0.2">
      <c r="A38">
        <v>36</v>
      </c>
      <c r="B38" t="s">
        <v>21112</v>
      </c>
      <c r="C38" t="s">
        <v>21111</v>
      </c>
      <c r="F38" t="s">
        <v>21110</v>
      </c>
      <c r="G38" t="s">
        <v>16</v>
      </c>
      <c r="H38" t="s">
        <v>15</v>
      </c>
      <c r="I38" t="s">
        <v>21109</v>
      </c>
      <c r="J38" t="s">
        <v>21108</v>
      </c>
      <c r="K38" t="s">
        <v>21107</v>
      </c>
      <c r="L38" t="s">
        <v>21106</v>
      </c>
      <c r="M38" t="s">
        <v>9446</v>
      </c>
      <c r="N38">
        <v>4</v>
      </c>
      <c r="O38" t="s">
        <v>21105</v>
      </c>
      <c r="P38" t="s">
        <v>21104</v>
      </c>
      <c r="Q38" t="s">
        <v>21103</v>
      </c>
      <c r="R38" s="7">
        <v>37417</v>
      </c>
      <c r="S38" s="8">
        <f t="shared" si="0"/>
        <v>2002</v>
      </c>
      <c r="T38" s="8">
        <v>2002</v>
      </c>
      <c r="U38" s="8">
        <f t="shared" si="1"/>
        <v>20</v>
      </c>
      <c r="V38" s="7">
        <v>37417</v>
      </c>
      <c r="W38" t="s">
        <v>21102</v>
      </c>
      <c r="X38" s="2">
        <v>0.91800000000000004</v>
      </c>
      <c r="Y38" s="6">
        <f t="shared" si="6"/>
        <v>2.4505485705133341E-2</v>
      </c>
      <c r="AA38">
        <v>1431161</v>
      </c>
      <c r="AB38">
        <v>22674</v>
      </c>
      <c r="AD38" t="s">
        <v>5</v>
      </c>
      <c r="AE38">
        <v>23</v>
      </c>
      <c r="AF38">
        <v>11</v>
      </c>
      <c r="AH38" t="s">
        <v>21101</v>
      </c>
      <c r="AI38" t="s">
        <v>21100</v>
      </c>
      <c r="AK38" t="s">
        <v>21099</v>
      </c>
      <c r="AL38">
        <v>47</v>
      </c>
      <c r="AM38" s="5">
        <f t="shared" si="2"/>
        <v>2.35</v>
      </c>
      <c r="AN38" s="4">
        <f t="shared" si="7"/>
        <v>3.559257856872397E-3</v>
      </c>
      <c r="AO38" s="3"/>
      <c r="AP38">
        <v>0</v>
      </c>
      <c r="AR38" t="s">
        <v>1</v>
      </c>
      <c r="AT38" s="2" t="s">
        <v>0</v>
      </c>
      <c r="AU38" s="1">
        <f t="shared" si="3"/>
        <v>1.8221617350655057</v>
      </c>
      <c r="AV38" s="1">
        <f t="shared" si="4"/>
        <v>1.4032371781002868</v>
      </c>
      <c r="AW38" s="1">
        <f t="shared" si="5"/>
        <v>0.9843126211350679</v>
      </c>
    </row>
    <row r="39" spans="1:49" x14ac:dyDescent="0.2">
      <c r="A39">
        <v>37</v>
      </c>
      <c r="B39" t="s">
        <v>21098</v>
      </c>
      <c r="C39" t="s">
        <v>21097</v>
      </c>
      <c r="E39">
        <v>12029054</v>
      </c>
      <c r="F39" t="s">
        <v>21096</v>
      </c>
      <c r="G39" t="s">
        <v>16</v>
      </c>
      <c r="H39" t="s">
        <v>15</v>
      </c>
      <c r="I39" t="s">
        <v>21095</v>
      </c>
      <c r="J39">
        <v>60001439</v>
      </c>
      <c r="K39" t="s">
        <v>1679</v>
      </c>
      <c r="L39" t="s">
        <v>1678</v>
      </c>
      <c r="M39" t="s">
        <v>57</v>
      </c>
      <c r="N39">
        <v>3</v>
      </c>
      <c r="O39" t="s">
        <v>21094</v>
      </c>
      <c r="P39" t="s">
        <v>21093</v>
      </c>
      <c r="Q39" t="s">
        <v>1675</v>
      </c>
      <c r="R39" s="7">
        <v>37415</v>
      </c>
      <c r="S39" s="8">
        <f t="shared" ref="S39:S102" si="8">YEAR(R39)</f>
        <v>2002</v>
      </c>
      <c r="T39" s="8">
        <v>2002</v>
      </c>
      <c r="U39" s="8">
        <f t="shared" ref="U39:U102" si="9">2022-T39</f>
        <v>20</v>
      </c>
      <c r="V39" s="7">
        <v>2002</v>
      </c>
      <c r="W39" t="s">
        <v>21092</v>
      </c>
      <c r="X39" s="2">
        <v>1.6519999999999999</v>
      </c>
      <c r="Y39" s="6">
        <f t="shared" si="6"/>
        <v>4.409919649769093E-2</v>
      </c>
      <c r="AA39">
        <v>219193</v>
      </c>
      <c r="AB39">
        <v>20220</v>
      </c>
      <c r="AD39" t="s">
        <v>5</v>
      </c>
      <c r="AE39">
        <v>184</v>
      </c>
      <c r="AF39">
        <v>12</v>
      </c>
      <c r="AH39" t="s">
        <v>21091</v>
      </c>
      <c r="AI39" t="s">
        <v>21090</v>
      </c>
      <c r="AK39" t="s">
        <v>21089</v>
      </c>
      <c r="AL39">
        <v>60</v>
      </c>
      <c r="AM39" s="5">
        <f t="shared" ref="AM39:AM102" si="10">AL39/U39</f>
        <v>3</v>
      </c>
      <c r="AN39" s="4">
        <f t="shared" si="7"/>
        <v>4.5437334343051876E-3</v>
      </c>
      <c r="AO39" s="3"/>
      <c r="AP39">
        <v>1</v>
      </c>
      <c r="AR39" t="s">
        <v>1</v>
      </c>
      <c r="AT39" s="2">
        <v>3.49</v>
      </c>
      <c r="AU39" s="1">
        <f t="shared" ref="AU39:AU102" si="11">(Y39*0.7+AN39*0.3)*100</f>
        <v>3.2232557578675207</v>
      </c>
      <c r="AV39" s="1">
        <f t="shared" ref="AV39:AV102" si="12">(Y39*0.5+AN39*0.5)*100</f>
        <v>2.4321464965998061</v>
      </c>
      <c r="AW39" s="1">
        <f t="shared" ref="AW39:AW102" si="13">(Y39*0.3+AN39*0.7)*100</f>
        <v>1.641037235332091</v>
      </c>
    </row>
    <row r="40" spans="1:49" x14ac:dyDescent="0.2">
      <c r="A40">
        <v>38</v>
      </c>
      <c r="B40" t="s">
        <v>21088</v>
      </c>
      <c r="C40" t="s">
        <v>21087</v>
      </c>
      <c r="F40" t="s">
        <v>21086</v>
      </c>
      <c r="G40" t="s">
        <v>16</v>
      </c>
      <c r="H40" t="s">
        <v>15</v>
      </c>
      <c r="I40" t="s">
        <v>21085</v>
      </c>
      <c r="J40" t="s">
        <v>21084</v>
      </c>
      <c r="K40" t="s">
        <v>21083</v>
      </c>
      <c r="L40" t="s">
        <v>21082</v>
      </c>
      <c r="M40" t="s">
        <v>21081</v>
      </c>
      <c r="N40">
        <v>6</v>
      </c>
      <c r="O40" t="s">
        <v>21080</v>
      </c>
      <c r="P40" t="s">
        <v>21079</v>
      </c>
      <c r="Q40" t="s">
        <v>21078</v>
      </c>
      <c r="R40" s="7">
        <v>37413</v>
      </c>
      <c r="S40" s="8">
        <f t="shared" si="8"/>
        <v>2002</v>
      </c>
      <c r="T40" s="8">
        <v>2002</v>
      </c>
      <c r="U40" s="8">
        <f t="shared" si="9"/>
        <v>20</v>
      </c>
      <c r="V40" s="7">
        <v>37413</v>
      </c>
      <c r="W40" t="s">
        <v>17957</v>
      </c>
      <c r="X40" s="2">
        <v>0.86399999999999999</v>
      </c>
      <c r="Y40" s="6">
        <f t="shared" si="6"/>
        <v>2.3063986546007848E-2</v>
      </c>
      <c r="AA40">
        <v>10895647</v>
      </c>
      <c r="AB40">
        <v>26970</v>
      </c>
      <c r="AD40" t="s">
        <v>5</v>
      </c>
      <c r="AE40">
        <v>106</v>
      </c>
      <c r="AF40">
        <v>22</v>
      </c>
      <c r="AH40" t="s">
        <v>21077</v>
      </c>
      <c r="AI40" t="s">
        <v>21076</v>
      </c>
      <c r="AK40" t="s">
        <v>21075</v>
      </c>
      <c r="AL40">
        <v>76</v>
      </c>
      <c r="AM40" s="5">
        <f t="shared" si="10"/>
        <v>3.8</v>
      </c>
      <c r="AN40" s="4">
        <f t="shared" si="7"/>
        <v>5.7553956834532375E-3</v>
      </c>
      <c r="AO40" s="3"/>
      <c r="AP40">
        <v>0</v>
      </c>
      <c r="AR40" t="s">
        <v>1</v>
      </c>
      <c r="AT40" s="2">
        <v>2.9910000000000001</v>
      </c>
      <c r="AU40" s="1">
        <f t="shared" si="11"/>
        <v>1.7871409287241462</v>
      </c>
      <c r="AV40" s="1">
        <f t="shared" si="12"/>
        <v>1.4409691114730543</v>
      </c>
      <c r="AW40" s="1">
        <f t="shared" si="13"/>
        <v>1.0947972942219619</v>
      </c>
    </row>
    <row r="41" spans="1:49" x14ac:dyDescent="0.2">
      <c r="A41">
        <v>39</v>
      </c>
      <c r="B41" t="s">
        <v>21074</v>
      </c>
      <c r="C41" t="s">
        <v>21073</v>
      </c>
      <c r="F41" t="s">
        <v>21072</v>
      </c>
      <c r="G41" t="s">
        <v>16</v>
      </c>
      <c r="H41" t="s">
        <v>15</v>
      </c>
      <c r="I41" t="s">
        <v>21071</v>
      </c>
      <c r="J41">
        <v>60015150</v>
      </c>
      <c r="K41" t="s">
        <v>21070</v>
      </c>
      <c r="L41" t="s">
        <v>6144</v>
      </c>
      <c r="M41" t="s">
        <v>372</v>
      </c>
      <c r="N41">
        <v>3</v>
      </c>
      <c r="O41" t="s">
        <v>21069</v>
      </c>
      <c r="P41" t="s">
        <v>21068</v>
      </c>
      <c r="Q41" t="s">
        <v>21067</v>
      </c>
      <c r="R41" s="7">
        <v>37413</v>
      </c>
      <c r="S41" s="8">
        <f t="shared" si="8"/>
        <v>2002</v>
      </c>
      <c r="T41" s="8">
        <v>2002</v>
      </c>
      <c r="U41" s="8">
        <f t="shared" si="9"/>
        <v>20</v>
      </c>
      <c r="V41" s="7">
        <v>37413</v>
      </c>
      <c r="W41" t="s">
        <v>12864</v>
      </c>
      <c r="X41" s="2">
        <v>0.375</v>
      </c>
      <c r="Y41" s="6">
        <f t="shared" si="6"/>
        <v>1.0010410827260351E-2</v>
      </c>
      <c r="AA41">
        <v>135194</v>
      </c>
      <c r="AB41">
        <v>24918</v>
      </c>
      <c r="AD41" t="s">
        <v>5</v>
      </c>
      <c r="AE41">
        <v>38</v>
      </c>
      <c r="AF41">
        <v>12</v>
      </c>
      <c r="AH41" t="s">
        <v>21066</v>
      </c>
      <c r="AI41" t="s">
        <v>21065</v>
      </c>
      <c r="AK41" t="s">
        <v>21064</v>
      </c>
      <c r="AL41">
        <v>51</v>
      </c>
      <c r="AM41" s="5">
        <f t="shared" si="10"/>
        <v>2.5499999999999998</v>
      </c>
      <c r="AN41" s="4">
        <f t="shared" si="7"/>
        <v>3.862173419159409E-3</v>
      </c>
      <c r="AO41" s="3"/>
      <c r="AP41">
        <v>0</v>
      </c>
      <c r="AR41" t="s">
        <v>1</v>
      </c>
      <c r="AT41" s="2">
        <v>1.3140000000000001</v>
      </c>
      <c r="AU41" s="1">
        <f t="shared" si="11"/>
        <v>0.81659396048300681</v>
      </c>
      <c r="AV41" s="1">
        <f t="shared" si="12"/>
        <v>0.69362921232098795</v>
      </c>
      <c r="AW41" s="1">
        <f t="shared" si="13"/>
        <v>0.5706644641589691</v>
      </c>
    </row>
    <row r="42" spans="1:49" x14ac:dyDescent="0.2">
      <c r="A42">
        <v>40</v>
      </c>
      <c r="B42" t="s">
        <v>21063</v>
      </c>
      <c r="C42" t="s">
        <v>21062</v>
      </c>
      <c r="F42" t="s">
        <v>21061</v>
      </c>
      <c r="G42" t="s">
        <v>16</v>
      </c>
      <c r="H42" t="s">
        <v>15</v>
      </c>
      <c r="I42" t="s">
        <v>12923</v>
      </c>
      <c r="J42">
        <v>60028419</v>
      </c>
      <c r="K42" t="s">
        <v>4528</v>
      </c>
      <c r="L42" t="s">
        <v>4527</v>
      </c>
      <c r="M42" t="s">
        <v>2159</v>
      </c>
      <c r="N42">
        <v>3</v>
      </c>
      <c r="O42" t="s">
        <v>21060</v>
      </c>
      <c r="P42" t="s">
        <v>21059</v>
      </c>
      <c r="Q42" t="s">
        <v>14580</v>
      </c>
      <c r="R42" s="7">
        <v>37413</v>
      </c>
      <c r="S42" s="8">
        <f t="shared" si="8"/>
        <v>2002</v>
      </c>
      <c r="T42" s="8">
        <v>2002</v>
      </c>
      <c r="U42" s="8">
        <f t="shared" si="9"/>
        <v>20</v>
      </c>
      <c r="V42" s="7">
        <v>37413</v>
      </c>
      <c r="W42" t="s">
        <v>12864</v>
      </c>
      <c r="X42" s="2">
        <v>0.375</v>
      </c>
      <c r="Y42" s="6">
        <f t="shared" si="6"/>
        <v>1.0010410827260351E-2</v>
      </c>
      <c r="AA42">
        <v>135194</v>
      </c>
      <c r="AB42">
        <v>24918</v>
      </c>
      <c r="AD42" t="s">
        <v>5</v>
      </c>
      <c r="AE42">
        <v>38</v>
      </c>
      <c r="AF42">
        <v>12</v>
      </c>
      <c r="AH42" t="s">
        <v>21058</v>
      </c>
      <c r="AI42" t="s">
        <v>21057</v>
      </c>
      <c r="AK42" t="s">
        <v>21056</v>
      </c>
      <c r="AL42">
        <v>2</v>
      </c>
      <c r="AM42" s="5">
        <f t="shared" si="10"/>
        <v>0.1</v>
      </c>
      <c r="AN42" s="4">
        <f t="shared" si="7"/>
        <v>1.5145778114350627E-4</v>
      </c>
      <c r="AO42" s="3"/>
      <c r="AP42">
        <v>0</v>
      </c>
      <c r="AR42" t="s">
        <v>1</v>
      </c>
      <c r="AT42" s="2">
        <v>1.3140000000000001</v>
      </c>
      <c r="AU42" s="1">
        <f t="shared" si="11"/>
        <v>0.70527249134252978</v>
      </c>
      <c r="AV42" s="1">
        <f t="shared" si="12"/>
        <v>0.50809343042019284</v>
      </c>
      <c r="AW42" s="1">
        <f t="shared" si="13"/>
        <v>0.31091436949785595</v>
      </c>
    </row>
    <row r="43" spans="1:49" x14ac:dyDescent="0.2">
      <c r="A43">
        <v>41</v>
      </c>
      <c r="B43" t="s">
        <v>21055</v>
      </c>
      <c r="C43" t="s">
        <v>21054</v>
      </c>
      <c r="F43" t="s">
        <v>21053</v>
      </c>
      <c r="G43" t="s">
        <v>16</v>
      </c>
      <c r="H43" t="s">
        <v>15</v>
      </c>
      <c r="I43" t="s">
        <v>21052</v>
      </c>
      <c r="J43" t="s">
        <v>21046</v>
      </c>
      <c r="K43" t="s">
        <v>21051</v>
      </c>
      <c r="L43" t="s">
        <v>21050</v>
      </c>
      <c r="M43" t="s">
        <v>21049</v>
      </c>
      <c r="N43">
        <v>2</v>
      </c>
      <c r="O43" t="s">
        <v>21048</v>
      </c>
      <c r="P43" t="s">
        <v>21047</v>
      </c>
      <c r="Q43" t="s">
        <v>21046</v>
      </c>
      <c r="R43" s="7">
        <v>37413</v>
      </c>
      <c r="S43" s="8">
        <f t="shared" si="8"/>
        <v>2002</v>
      </c>
      <c r="T43" s="8">
        <v>2002</v>
      </c>
      <c r="U43" s="8">
        <f t="shared" si="9"/>
        <v>20</v>
      </c>
      <c r="V43" s="7">
        <v>37413</v>
      </c>
      <c r="W43" t="s">
        <v>12864</v>
      </c>
      <c r="X43" s="2">
        <v>0.375</v>
      </c>
      <c r="Y43" s="6">
        <f t="shared" si="6"/>
        <v>1.0010410827260351E-2</v>
      </c>
      <c r="AA43">
        <v>135194</v>
      </c>
      <c r="AB43">
        <v>24918</v>
      </c>
      <c r="AD43" t="s">
        <v>5</v>
      </c>
      <c r="AE43">
        <v>38</v>
      </c>
      <c r="AF43">
        <v>12</v>
      </c>
      <c r="AH43" t="s">
        <v>21045</v>
      </c>
      <c r="AI43" t="s">
        <v>21044</v>
      </c>
      <c r="AK43" t="s">
        <v>21043</v>
      </c>
      <c r="AL43">
        <v>68</v>
      </c>
      <c r="AM43" s="5">
        <f t="shared" si="10"/>
        <v>3.4</v>
      </c>
      <c r="AN43" s="4">
        <f t="shared" si="7"/>
        <v>5.1495645588792126E-3</v>
      </c>
      <c r="AO43" s="3"/>
      <c r="AP43">
        <v>0</v>
      </c>
      <c r="AR43" t="s">
        <v>1</v>
      </c>
      <c r="AT43" s="2">
        <v>1.3140000000000001</v>
      </c>
      <c r="AU43" s="1">
        <f t="shared" si="11"/>
        <v>0.85521569467460101</v>
      </c>
      <c r="AV43" s="1">
        <f t="shared" si="12"/>
        <v>0.75799876930697818</v>
      </c>
      <c r="AW43" s="1">
        <f t="shared" si="13"/>
        <v>0.66078184393935546</v>
      </c>
    </row>
    <row r="44" spans="1:49" x14ac:dyDescent="0.2">
      <c r="A44">
        <v>42</v>
      </c>
      <c r="B44" t="s">
        <v>21042</v>
      </c>
      <c r="C44" t="s">
        <v>21041</v>
      </c>
      <c r="F44" t="s">
        <v>21040</v>
      </c>
      <c r="G44" t="s">
        <v>16</v>
      </c>
      <c r="H44" t="s">
        <v>15</v>
      </c>
      <c r="I44" t="s">
        <v>21039</v>
      </c>
      <c r="J44">
        <v>60010365</v>
      </c>
      <c r="K44" t="s">
        <v>21038</v>
      </c>
      <c r="L44" t="s">
        <v>21037</v>
      </c>
      <c r="M44" t="s">
        <v>1312</v>
      </c>
      <c r="N44">
        <v>2</v>
      </c>
      <c r="O44" t="s">
        <v>21036</v>
      </c>
      <c r="P44" t="s">
        <v>21035</v>
      </c>
      <c r="Q44" t="s">
        <v>21034</v>
      </c>
      <c r="R44" s="7">
        <v>37413</v>
      </c>
      <c r="S44" s="8">
        <f t="shared" si="8"/>
        <v>2002</v>
      </c>
      <c r="T44" s="8">
        <v>2002</v>
      </c>
      <c r="U44" s="8">
        <f t="shared" si="9"/>
        <v>20</v>
      </c>
      <c r="V44" s="7">
        <v>37413</v>
      </c>
      <c r="W44" t="s">
        <v>12864</v>
      </c>
      <c r="X44" s="2">
        <v>0.375</v>
      </c>
      <c r="Y44" s="6">
        <f t="shared" si="6"/>
        <v>1.0010410827260351E-2</v>
      </c>
      <c r="AA44">
        <v>135194</v>
      </c>
      <c r="AB44">
        <v>24918</v>
      </c>
      <c r="AD44" t="s">
        <v>5</v>
      </c>
      <c r="AE44">
        <v>38</v>
      </c>
      <c r="AF44">
        <v>12</v>
      </c>
      <c r="AH44" t="s">
        <v>21033</v>
      </c>
      <c r="AI44" t="s">
        <v>21032</v>
      </c>
      <c r="AK44" t="s">
        <v>21031</v>
      </c>
      <c r="AL44">
        <v>3</v>
      </c>
      <c r="AM44" s="5">
        <f t="shared" si="10"/>
        <v>0.15</v>
      </c>
      <c r="AN44" s="4">
        <f t="shared" si="7"/>
        <v>2.2718667171525936E-4</v>
      </c>
      <c r="AO44" s="3"/>
      <c r="AP44">
        <v>0</v>
      </c>
      <c r="AR44" t="s">
        <v>1</v>
      </c>
      <c r="AT44" s="2">
        <v>1.3140000000000001</v>
      </c>
      <c r="AU44" s="1">
        <f t="shared" si="11"/>
        <v>0.70754435805968241</v>
      </c>
      <c r="AV44" s="1">
        <f t="shared" si="12"/>
        <v>0.51187987494878051</v>
      </c>
      <c r="AW44" s="1">
        <f t="shared" si="13"/>
        <v>0.31621539183787867</v>
      </c>
    </row>
    <row r="45" spans="1:49" x14ac:dyDescent="0.2">
      <c r="A45">
        <v>43</v>
      </c>
      <c r="B45" t="s">
        <v>21030</v>
      </c>
      <c r="C45" t="s">
        <v>21029</v>
      </c>
      <c r="E45">
        <v>12033877</v>
      </c>
      <c r="F45" t="s">
        <v>21028</v>
      </c>
      <c r="G45" t="s">
        <v>16</v>
      </c>
      <c r="H45" t="s">
        <v>15</v>
      </c>
      <c r="I45" t="s">
        <v>21027</v>
      </c>
      <c r="J45" t="s">
        <v>21026</v>
      </c>
      <c r="K45" t="s">
        <v>21025</v>
      </c>
      <c r="L45" t="s">
        <v>21024</v>
      </c>
      <c r="M45" t="s">
        <v>12843</v>
      </c>
      <c r="N45">
        <v>6</v>
      </c>
      <c r="O45" t="s">
        <v>21023</v>
      </c>
      <c r="P45" t="s">
        <v>21022</v>
      </c>
      <c r="Q45" t="s">
        <v>21021</v>
      </c>
      <c r="R45" s="7">
        <v>37412</v>
      </c>
      <c r="S45" s="8">
        <f t="shared" si="8"/>
        <v>2002</v>
      </c>
      <c r="T45" s="8">
        <v>2002</v>
      </c>
      <c r="U45" s="8">
        <f t="shared" si="9"/>
        <v>20</v>
      </c>
      <c r="V45" s="7">
        <v>37412</v>
      </c>
      <c r="W45" t="s">
        <v>14922</v>
      </c>
      <c r="X45" s="2">
        <v>7.1150000000000002</v>
      </c>
      <c r="Y45" s="6">
        <f t="shared" si="6"/>
        <v>0.18993086142921972</v>
      </c>
      <c r="AA45">
        <v>27863</v>
      </c>
      <c r="AB45">
        <v>22680</v>
      </c>
      <c r="AD45" t="s">
        <v>5</v>
      </c>
      <c r="AE45">
        <v>124</v>
      </c>
      <c r="AF45">
        <v>22</v>
      </c>
      <c r="AH45" t="s">
        <v>21020</v>
      </c>
      <c r="AI45" t="s">
        <v>21019</v>
      </c>
      <c r="AK45" t="s">
        <v>21018</v>
      </c>
      <c r="AL45">
        <v>209</v>
      </c>
      <c r="AM45" s="5">
        <f t="shared" si="10"/>
        <v>10.45</v>
      </c>
      <c r="AN45" s="4">
        <f t="shared" si="7"/>
        <v>1.5827338129496403E-2</v>
      </c>
      <c r="AO45" s="3"/>
      <c r="AP45">
        <v>0</v>
      </c>
      <c r="AR45" t="s">
        <v>1</v>
      </c>
      <c r="AT45" s="2" t="s">
        <v>0</v>
      </c>
      <c r="AU45" s="1">
        <f t="shared" si="11"/>
        <v>13.769980443930271</v>
      </c>
      <c r="AV45" s="1">
        <f t="shared" si="12"/>
        <v>10.287909977935806</v>
      </c>
      <c r="AW45" s="1">
        <f t="shared" si="13"/>
        <v>6.8058395119413406</v>
      </c>
    </row>
    <row r="46" spans="1:49" x14ac:dyDescent="0.2">
      <c r="A46">
        <v>44</v>
      </c>
      <c r="B46" t="s">
        <v>21017</v>
      </c>
      <c r="C46" t="s">
        <v>21016</v>
      </c>
      <c r="F46" t="s">
        <v>21015</v>
      </c>
      <c r="G46" t="s">
        <v>16</v>
      </c>
      <c r="H46" t="s">
        <v>15</v>
      </c>
      <c r="I46" t="s">
        <v>21014</v>
      </c>
      <c r="J46" t="s">
        <v>21013</v>
      </c>
      <c r="K46" t="s">
        <v>21012</v>
      </c>
      <c r="L46" t="s">
        <v>21011</v>
      </c>
      <c r="M46" t="s">
        <v>222</v>
      </c>
      <c r="N46">
        <v>3</v>
      </c>
      <c r="O46" t="s">
        <v>21010</v>
      </c>
      <c r="P46" t="s">
        <v>21009</v>
      </c>
      <c r="Q46" t="s">
        <v>21008</v>
      </c>
      <c r="R46" s="7">
        <v>37412</v>
      </c>
      <c r="S46" s="8">
        <f t="shared" si="8"/>
        <v>2002</v>
      </c>
      <c r="T46" s="8">
        <v>2002</v>
      </c>
      <c r="U46" s="8">
        <f t="shared" si="9"/>
        <v>20</v>
      </c>
      <c r="V46" s="7">
        <v>37412</v>
      </c>
      <c r="W46" t="s">
        <v>12898</v>
      </c>
      <c r="X46" s="2">
        <v>0.30399999999999999</v>
      </c>
      <c r="Y46" s="6">
        <f t="shared" si="6"/>
        <v>8.115106377299057E-3</v>
      </c>
      <c r="AA46">
        <v>8952477</v>
      </c>
      <c r="AB46">
        <v>12250</v>
      </c>
      <c r="AD46" t="s">
        <v>5</v>
      </c>
      <c r="AE46">
        <v>33</v>
      </c>
      <c r="AF46">
        <v>5</v>
      </c>
      <c r="AH46" t="s">
        <v>21007</v>
      </c>
      <c r="AI46" t="s">
        <v>21006</v>
      </c>
      <c r="AJ46" t="s">
        <v>21005</v>
      </c>
      <c r="AK46" t="s">
        <v>21004</v>
      </c>
      <c r="AL46">
        <v>2</v>
      </c>
      <c r="AM46" s="5">
        <f t="shared" si="10"/>
        <v>0.1</v>
      </c>
      <c r="AN46" s="4">
        <f t="shared" si="7"/>
        <v>1.5145778114350627E-4</v>
      </c>
      <c r="AO46" s="3"/>
      <c r="AP46">
        <v>0</v>
      </c>
      <c r="AR46" t="s">
        <v>1</v>
      </c>
      <c r="AT46" s="2" t="s">
        <v>0</v>
      </c>
      <c r="AU46" s="1">
        <f t="shared" si="11"/>
        <v>0.57260117984523917</v>
      </c>
      <c r="AV46" s="1">
        <f t="shared" si="12"/>
        <v>0.41332820792212815</v>
      </c>
      <c r="AW46" s="1">
        <f t="shared" si="13"/>
        <v>0.25405523599901714</v>
      </c>
    </row>
    <row r="47" spans="1:49" x14ac:dyDescent="0.2">
      <c r="A47">
        <v>45</v>
      </c>
      <c r="B47" t="s">
        <v>21003</v>
      </c>
      <c r="C47" t="s">
        <v>21002</v>
      </c>
      <c r="F47" t="s">
        <v>21001</v>
      </c>
      <c r="G47" t="s">
        <v>16</v>
      </c>
      <c r="H47" t="s">
        <v>15</v>
      </c>
      <c r="I47" t="s">
        <v>3097</v>
      </c>
      <c r="J47" t="s">
        <v>20996</v>
      </c>
      <c r="K47" t="s">
        <v>21000</v>
      </c>
      <c r="L47" t="s">
        <v>20999</v>
      </c>
      <c r="M47" t="s">
        <v>1414</v>
      </c>
      <c r="N47">
        <v>2</v>
      </c>
      <c r="O47" t="s">
        <v>20998</v>
      </c>
      <c r="P47" t="s">
        <v>20997</v>
      </c>
      <c r="Q47" t="s">
        <v>20996</v>
      </c>
      <c r="R47" s="7">
        <v>37412</v>
      </c>
      <c r="S47" s="8">
        <f t="shared" si="8"/>
        <v>2002</v>
      </c>
      <c r="T47" s="8">
        <v>2002</v>
      </c>
      <c r="U47" s="8">
        <f t="shared" si="9"/>
        <v>20</v>
      </c>
      <c r="V47" s="7">
        <v>37412</v>
      </c>
      <c r="W47" t="s">
        <v>12898</v>
      </c>
      <c r="X47" s="2">
        <v>0.30399999999999999</v>
      </c>
      <c r="Y47" s="6">
        <f t="shared" si="6"/>
        <v>8.115106377299057E-3</v>
      </c>
      <c r="AA47">
        <v>8952477</v>
      </c>
      <c r="AB47">
        <v>12250</v>
      </c>
      <c r="AD47" t="s">
        <v>5</v>
      </c>
      <c r="AE47">
        <v>33</v>
      </c>
      <c r="AF47">
        <v>5</v>
      </c>
      <c r="AH47" t="s">
        <v>20995</v>
      </c>
      <c r="AI47" t="s">
        <v>20994</v>
      </c>
      <c r="AJ47" t="s">
        <v>20993</v>
      </c>
      <c r="AK47" t="s">
        <v>20992</v>
      </c>
      <c r="AL47">
        <v>35</v>
      </c>
      <c r="AM47" s="5">
        <f t="shared" si="10"/>
        <v>1.75</v>
      </c>
      <c r="AN47" s="4">
        <f t="shared" si="7"/>
        <v>2.6505111700113595E-3</v>
      </c>
      <c r="AO47" s="3"/>
      <c r="AP47">
        <v>0</v>
      </c>
      <c r="AR47" t="s">
        <v>1</v>
      </c>
      <c r="AT47" s="2" t="s">
        <v>0</v>
      </c>
      <c r="AU47" s="1">
        <f t="shared" si="11"/>
        <v>0.64757278151127473</v>
      </c>
      <c r="AV47" s="1">
        <f t="shared" si="12"/>
        <v>0.53828087736552088</v>
      </c>
      <c r="AW47" s="1">
        <f t="shared" si="13"/>
        <v>0.42898897321976687</v>
      </c>
    </row>
    <row r="48" spans="1:49" x14ac:dyDescent="0.2">
      <c r="A48">
        <v>46</v>
      </c>
      <c r="B48" t="s">
        <v>20991</v>
      </c>
      <c r="C48" t="s">
        <v>20990</v>
      </c>
      <c r="F48" t="s">
        <v>20989</v>
      </c>
      <c r="G48" t="s">
        <v>16</v>
      </c>
      <c r="H48" t="s">
        <v>15</v>
      </c>
      <c r="I48" t="s">
        <v>20988</v>
      </c>
      <c r="J48">
        <v>60011107</v>
      </c>
      <c r="K48" t="s">
        <v>19820</v>
      </c>
      <c r="L48" t="s">
        <v>7947</v>
      </c>
      <c r="M48" t="s">
        <v>341</v>
      </c>
      <c r="N48">
        <v>1</v>
      </c>
      <c r="O48" t="s">
        <v>20987</v>
      </c>
      <c r="P48">
        <v>6602759661</v>
      </c>
      <c r="Q48">
        <v>60011107</v>
      </c>
      <c r="R48" s="7">
        <v>37412</v>
      </c>
      <c r="S48" s="8">
        <f t="shared" si="8"/>
        <v>2002</v>
      </c>
      <c r="T48" s="8">
        <v>2002</v>
      </c>
      <c r="U48" s="8">
        <f t="shared" si="9"/>
        <v>20</v>
      </c>
      <c r="V48" s="7">
        <v>37412</v>
      </c>
      <c r="W48" t="s">
        <v>12898</v>
      </c>
      <c r="X48" s="2">
        <v>0.30399999999999999</v>
      </c>
      <c r="Y48" s="6">
        <f t="shared" si="6"/>
        <v>8.115106377299057E-3</v>
      </c>
      <c r="AA48">
        <v>8952477</v>
      </c>
      <c r="AB48">
        <v>12250</v>
      </c>
      <c r="AD48" t="s">
        <v>5</v>
      </c>
      <c r="AE48">
        <v>33</v>
      </c>
      <c r="AF48">
        <v>5</v>
      </c>
      <c r="AH48" t="s">
        <v>20986</v>
      </c>
      <c r="AI48" t="s">
        <v>20985</v>
      </c>
      <c r="AJ48" t="s">
        <v>20984</v>
      </c>
      <c r="AK48" t="s">
        <v>20983</v>
      </c>
      <c r="AL48">
        <v>7</v>
      </c>
      <c r="AM48" s="5">
        <f t="shared" si="10"/>
        <v>0.35</v>
      </c>
      <c r="AN48" s="4">
        <f t="shared" si="7"/>
        <v>5.3010223400227184E-4</v>
      </c>
      <c r="AO48" s="3"/>
      <c r="AP48">
        <v>0</v>
      </c>
      <c r="AR48" t="s">
        <v>1</v>
      </c>
      <c r="AT48" s="2" t="s">
        <v>0</v>
      </c>
      <c r="AU48" s="1">
        <f t="shared" si="11"/>
        <v>0.58396051343100208</v>
      </c>
      <c r="AV48" s="1">
        <f t="shared" si="12"/>
        <v>0.43226043056506641</v>
      </c>
      <c r="AW48" s="1">
        <f t="shared" si="13"/>
        <v>0.28056034769913074</v>
      </c>
    </row>
    <row r="49" spans="1:49" x14ac:dyDescent="0.2">
      <c r="A49">
        <v>47</v>
      </c>
      <c r="B49" t="s">
        <v>20982</v>
      </c>
      <c r="C49" t="s">
        <v>20981</v>
      </c>
      <c r="F49" t="s">
        <v>20980</v>
      </c>
      <c r="G49" t="s">
        <v>16</v>
      </c>
      <c r="H49" t="s">
        <v>15</v>
      </c>
      <c r="I49" t="s">
        <v>9164</v>
      </c>
      <c r="J49">
        <v>60027709</v>
      </c>
      <c r="K49" t="s">
        <v>9163</v>
      </c>
      <c r="L49" t="s">
        <v>1429</v>
      </c>
      <c r="M49" t="s">
        <v>1428</v>
      </c>
      <c r="N49">
        <v>2</v>
      </c>
      <c r="O49" t="s">
        <v>9162</v>
      </c>
      <c r="P49" t="s">
        <v>9161</v>
      </c>
      <c r="Q49" t="s">
        <v>9160</v>
      </c>
      <c r="R49" s="7">
        <v>37412</v>
      </c>
      <c r="S49" s="8">
        <f t="shared" si="8"/>
        <v>2002</v>
      </c>
      <c r="T49" s="8">
        <v>2002</v>
      </c>
      <c r="U49" s="8">
        <f t="shared" si="9"/>
        <v>20</v>
      </c>
      <c r="V49" s="7">
        <v>37412</v>
      </c>
      <c r="W49" t="s">
        <v>12898</v>
      </c>
      <c r="X49" s="2">
        <v>0.30399999999999999</v>
      </c>
      <c r="Y49" s="6">
        <f t="shared" si="6"/>
        <v>8.115106377299057E-3</v>
      </c>
      <c r="AA49">
        <v>8952477</v>
      </c>
      <c r="AB49">
        <v>12250</v>
      </c>
      <c r="AD49" t="s">
        <v>5</v>
      </c>
      <c r="AE49">
        <v>33</v>
      </c>
      <c r="AF49">
        <v>5</v>
      </c>
      <c r="AH49" t="s">
        <v>20979</v>
      </c>
      <c r="AI49" t="s">
        <v>20978</v>
      </c>
      <c r="AJ49" t="s">
        <v>20977</v>
      </c>
      <c r="AK49" t="s">
        <v>20976</v>
      </c>
      <c r="AL49">
        <v>3</v>
      </c>
      <c r="AM49" s="5">
        <f t="shared" si="10"/>
        <v>0.15</v>
      </c>
      <c r="AN49" s="4">
        <f t="shared" si="7"/>
        <v>2.2718667171525936E-4</v>
      </c>
      <c r="AO49" s="3"/>
      <c r="AP49">
        <v>0</v>
      </c>
      <c r="AR49" t="s">
        <v>1</v>
      </c>
      <c r="AT49" s="2" t="s">
        <v>0</v>
      </c>
      <c r="AU49" s="1">
        <f t="shared" si="11"/>
        <v>0.5748730465623918</v>
      </c>
      <c r="AV49" s="1">
        <f t="shared" si="12"/>
        <v>0.41711465245071577</v>
      </c>
      <c r="AW49" s="1">
        <f t="shared" si="13"/>
        <v>0.25935625833903986</v>
      </c>
    </row>
    <row r="50" spans="1:49" x14ac:dyDescent="0.2">
      <c r="A50">
        <v>48</v>
      </c>
      <c r="B50" t="s">
        <v>20975</v>
      </c>
      <c r="C50" t="s">
        <v>20974</v>
      </c>
      <c r="F50" t="s">
        <v>20973</v>
      </c>
      <c r="G50" t="s">
        <v>16</v>
      </c>
      <c r="H50" t="s">
        <v>15</v>
      </c>
      <c r="I50" t="s">
        <v>20972</v>
      </c>
      <c r="J50">
        <v>60019118</v>
      </c>
      <c r="K50" t="s">
        <v>1568</v>
      </c>
      <c r="L50" t="s">
        <v>1567</v>
      </c>
      <c r="M50" t="s">
        <v>206</v>
      </c>
      <c r="N50">
        <v>2</v>
      </c>
      <c r="O50" t="s">
        <v>20971</v>
      </c>
      <c r="P50" t="s">
        <v>20970</v>
      </c>
      <c r="Q50" t="s">
        <v>1564</v>
      </c>
      <c r="R50" s="7">
        <v>37412</v>
      </c>
      <c r="S50" s="8">
        <f t="shared" si="8"/>
        <v>2002</v>
      </c>
      <c r="T50" s="8">
        <v>2002</v>
      </c>
      <c r="U50" s="8">
        <f t="shared" si="9"/>
        <v>20</v>
      </c>
      <c r="V50" s="7">
        <v>37412</v>
      </c>
      <c r="W50" t="s">
        <v>12898</v>
      </c>
      <c r="X50" s="2">
        <v>0.30399999999999999</v>
      </c>
      <c r="Y50" s="6">
        <f t="shared" si="6"/>
        <v>8.115106377299057E-3</v>
      </c>
      <c r="AA50">
        <v>8952477</v>
      </c>
      <c r="AB50">
        <v>12250</v>
      </c>
      <c r="AD50" t="s">
        <v>5</v>
      </c>
      <c r="AE50">
        <v>33</v>
      </c>
      <c r="AF50">
        <v>5</v>
      </c>
      <c r="AH50" t="s">
        <v>20969</v>
      </c>
      <c r="AI50" t="s">
        <v>20968</v>
      </c>
      <c r="AJ50" t="s">
        <v>20967</v>
      </c>
      <c r="AK50" t="s">
        <v>20966</v>
      </c>
      <c r="AL50">
        <v>2</v>
      </c>
      <c r="AM50" s="5">
        <f t="shared" si="10"/>
        <v>0.1</v>
      </c>
      <c r="AN50" s="4">
        <f t="shared" si="7"/>
        <v>1.5145778114350627E-4</v>
      </c>
      <c r="AO50" s="3"/>
      <c r="AP50">
        <v>0</v>
      </c>
      <c r="AR50" t="s">
        <v>1</v>
      </c>
      <c r="AT50" s="2" t="s">
        <v>0</v>
      </c>
      <c r="AU50" s="1">
        <f t="shared" si="11"/>
        <v>0.57260117984523917</v>
      </c>
      <c r="AV50" s="1">
        <f t="shared" si="12"/>
        <v>0.41332820792212815</v>
      </c>
      <c r="AW50" s="1">
        <f t="shared" si="13"/>
        <v>0.25405523599901714</v>
      </c>
    </row>
    <row r="51" spans="1:49" x14ac:dyDescent="0.2">
      <c r="A51">
        <v>49</v>
      </c>
      <c r="B51" t="s">
        <v>20965</v>
      </c>
      <c r="C51" t="s">
        <v>20964</v>
      </c>
      <c r="F51" t="s">
        <v>20963</v>
      </c>
      <c r="G51" t="s">
        <v>16</v>
      </c>
      <c r="H51" t="s">
        <v>15</v>
      </c>
      <c r="I51" t="s">
        <v>19446</v>
      </c>
      <c r="J51">
        <v>60011357</v>
      </c>
      <c r="K51" t="s">
        <v>2514</v>
      </c>
      <c r="L51" t="s">
        <v>2513</v>
      </c>
      <c r="M51" t="s">
        <v>1428</v>
      </c>
      <c r="N51">
        <v>2</v>
      </c>
      <c r="O51" t="s">
        <v>19445</v>
      </c>
      <c r="P51" t="s">
        <v>19444</v>
      </c>
      <c r="Q51" t="s">
        <v>2973</v>
      </c>
      <c r="R51" s="7">
        <v>37412</v>
      </c>
      <c r="S51" s="8">
        <f t="shared" si="8"/>
        <v>2002</v>
      </c>
      <c r="T51" s="8">
        <v>2002</v>
      </c>
      <c r="U51" s="8">
        <f t="shared" si="9"/>
        <v>20</v>
      </c>
      <c r="V51" s="7">
        <v>37412</v>
      </c>
      <c r="W51" t="s">
        <v>12898</v>
      </c>
      <c r="X51" s="2">
        <v>0.30399999999999999</v>
      </c>
      <c r="Y51" s="6">
        <f t="shared" si="6"/>
        <v>8.115106377299057E-3</v>
      </c>
      <c r="AA51">
        <v>8952477</v>
      </c>
      <c r="AB51">
        <v>12250</v>
      </c>
      <c r="AD51" t="s">
        <v>5</v>
      </c>
      <c r="AE51">
        <v>33</v>
      </c>
      <c r="AF51">
        <v>5</v>
      </c>
      <c r="AH51" t="s">
        <v>20962</v>
      </c>
      <c r="AI51" t="s">
        <v>20961</v>
      </c>
      <c r="AJ51" t="s">
        <v>20960</v>
      </c>
      <c r="AK51" t="s">
        <v>20959</v>
      </c>
      <c r="AL51">
        <v>3</v>
      </c>
      <c r="AM51" s="5">
        <f t="shared" si="10"/>
        <v>0.15</v>
      </c>
      <c r="AN51" s="4">
        <f t="shared" si="7"/>
        <v>2.2718667171525936E-4</v>
      </c>
      <c r="AO51" s="3"/>
      <c r="AP51">
        <v>0</v>
      </c>
      <c r="AR51" t="s">
        <v>1</v>
      </c>
      <c r="AT51" s="2" t="s">
        <v>0</v>
      </c>
      <c r="AU51" s="1">
        <f t="shared" si="11"/>
        <v>0.5748730465623918</v>
      </c>
      <c r="AV51" s="1">
        <f t="shared" si="12"/>
        <v>0.41711465245071577</v>
      </c>
      <c r="AW51" s="1">
        <f t="shared" si="13"/>
        <v>0.25935625833903986</v>
      </c>
    </row>
    <row r="52" spans="1:49" x14ac:dyDescent="0.2">
      <c r="A52">
        <v>50</v>
      </c>
      <c r="B52" t="s">
        <v>20958</v>
      </c>
      <c r="C52" t="s">
        <v>20957</v>
      </c>
      <c r="F52" t="s">
        <v>20956</v>
      </c>
      <c r="G52" t="s">
        <v>16</v>
      </c>
      <c r="H52" t="s">
        <v>15</v>
      </c>
      <c r="I52" t="s">
        <v>13502</v>
      </c>
      <c r="J52" t="s">
        <v>2135</v>
      </c>
      <c r="K52" t="s">
        <v>2134</v>
      </c>
      <c r="L52" t="s">
        <v>552</v>
      </c>
      <c r="M52" t="s">
        <v>551</v>
      </c>
      <c r="N52">
        <v>4</v>
      </c>
      <c r="O52" t="s">
        <v>20955</v>
      </c>
      <c r="P52" t="s">
        <v>20954</v>
      </c>
      <c r="Q52" t="s">
        <v>20953</v>
      </c>
      <c r="R52" s="7">
        <v>37412</v>
      </c>
      <c r="S52" s="8">
        <f t="shared" si="8"/>
        <v>2002</v>
      </c>
      <c r="T52" s="8">
        <v>2002</v>
      </c>
      <c r="U52" s="8">
        <f t="shared" si="9"/>
        <v>20</v>
      </c>
      <c r="V52" s="7">
        <v>37412</v>
      </c>
      <c r="W52" t="s">
        <v>12898</v>
      </c>
      <c r="X52" s="2">
        <v>0.30399999999999999</v>
      </c>
      <c r="Y52" s="6">
        <f t="shared" si="6"/>
        <v>8.115106377299057E-3</v>
      </c>
      <c r="AA52">
        <v>8952477</v>
      </c>
      <c r="AB52">
        <v>12250</v>
      </c>
      <c r="AD52" t="s">
        <v>5</v>
      </c>
      <c r="AE52">
        <v>33</v>
      </c>
      <c r="AF52">
        <v>5</v>
      </c>
      <c r="AH52" t="s">
        <v>20952</v>
      </c>
      <c r="AI52" t="s">
        <v>20951</v>
      </c>
      <c r="AJ52" t="s">
        <v>20950</v>
      </c>
      <c r="AK52" t="s">
        <v>20949</v>
      </c>
      <c r="AL52">
        <v>16</v>
      </c>
      <c r="AM52" s="5">
        <f t="shared" si="10"/>
        <v>0.8</v>
      </c>
      <c r="AN52" s="4">
        <f t="shared" si="7"/>
        <v>1.2116622491480501E-3</v>
      </c>
      <c r="AO52" s="3"/>
      <c r="AP52">
        <v>0</v>
      </c>
      <c r="AR52" t="s">
        <v>1</v>
      </c>
      <c r="AT52" s="2" t="s">
        <v>0</v>
      </c>
      <c r="AU52" s="1">
        <f t="shared" si="11"/>
        <v>0.6044073138853755</v>
      </c>
      <c r="AV52" s="1">
        <f t="shared" si="12"/>
        <v>0.46633843132235536</v>
      </c>
      <c r="AW52" s="1">
        <f t="shared" si="13"/>
        <v>0.32826954875933523</v>
      </c>
    </row>
    <row r="53" spans="1:49" x14ac:dyDescent="0.2">
      <c r="A53">
        <v>51</v>
      </c>
      <c r="B53" t="s">
        <v>20948</v>
      </c>
      <c r="C53" t="s">
        <v>20947</v>
      </c>
      <c r="F53" t="s">
        <v>20946</v>
      </c>
      <c r="G53" t="s">
        <v>16</v>
      </c>
      <c r="H53" t="s">
        <v>15</v>
      </c>
      <c r="I53" t="s">
        <v>20945</v>
      </c>
      <c r="J53">
        <v>60101699</v>
      </c>
      <c r="K53" t="s">
        <v>1123</v>
      </c>
      <c r="L53" t="s">
        <v>1122</v>
      </c>
      <c r="M53" t="s">
        <v>341</v>
      </c>
      <c r="N53">
        <v>4</v>
      </c>
      <c r="O53" t="s">
        <v>20944</v>
      </c>
      <c r="P53" t="s">
        <v>20943</v>
      </c>
      <c r="Q53" t="s">
        <v>17449</v>
      </c>
      <c r="R53" s="7">
        <v>37412</v>
      </c>
      <c r="S53" s="8">
        <f t="shared" si="8"/>
        <v>2002</v>
      </c>
      <c r="T53" s="8">
        <v>2002</v>
      </c>
      <c r="U53" s="8">
        <f t="shared" si="9"/>
        <v>20</v>
      </c>
      <c r="V53" s="7">
        <v>2002</v>
      </c>
      <c r="W53" t="s">
        <v>4085</v>
      </c>
      <c r="X53" s="2">
        <v>0.111</v>
      </c>
      <c r="Y53" s="6">
        <f t="shared" si="6"/>
        <v>2.9630816048690639E-3</v>
      </c>
      <c r="AA53">
        <v>87566621</v>
      </c>
      <c r="AB53">
        <v>24890</v>
      </c>
      <c r="AD53" t="s">
        <v>5</v>
      </c>
      <c r="AE53">
        <v>85</v>
      </c>
      <c r="AF53">
        <v>10</v>
      </c>
      <c r="AH53" t="s">
        <v>20942</v>
      </c>
      <c r="AI53" t="s">
        <v>20941</v>
      </c>
      <c r="AJ53" t="s">
        <v>20940</v>
      </c>
      <c r="AK53" t="s">
        <v>20939</v>
      </c>
      <c r="AL53">
        <v>1</v>
      </c>
      <c r="AM53" s="5">
        <f t="shared" si="10"/>
        <v>0.05</v>
      </c>
      <c r="AN53" s="4">
        <f t="shared" si="7"/>
        <v>7.5728890571753133E-5</v>
      </c>
      <c r="AO53" s="3"/>
      <c r="AP53">
        <v>0</v>
      </c>
      <c r="AR53" t="s">
        <v>1</v>
      </c>
      <c r="AT53" s="2" t="s">
        <v>0</v>
      </c>
      <c r="AU53" s="1">
        <f t="shared" si="11"/>
        <v>0.20968757905798704</v>
      </c>
      <c r="AV53" s="1">
        <f t="shared" si="12"/>
        <v>0.15194052477204087</v>
      </c>
      <c r="AW53" s="1">
        <f t="shared" si="13"/>
        <v>9.4193470486094624E-2</v>
      </c>
    </row>
    <row r="54" spans="1:49" x14ac:dyDescent="0.2">
      <c r="A54">
        <v>52</v>
      </c>
      <c r="B54" t="s">
        <v>20938</v>
      </c>
      <c r="C54" t="s">
        <v>20937</v>
      </c>
      <c r="F54" t="s">
        <v>20936</v>
      </c>
      <c r="G54" t="s">
        <v>16</v>
      </c>
      <c r="H54" t="s">
        <v>15</v>
      </c>
      <c r="I54" t="s">
        <v>20935</v>
      </c>
      <c r="J54" t="s">
        <v>20934</v>
      </c>
      <c r="K54" t="s">
        <v>20933</v>
      </c>
      <c r="L54" t="s">
        <v>937</v>
      </c>
      <c r="M54" t="s">
        <v>222</v>
      </c>
      <c r="N54">
        <v>5</v>
      </c>
      <c r="O54" t="s">
        <v>20932</v>
      </c>
      <c r="P54" t="s">
        <v>20931</v>
      </c>
      <c r="Q54" t="s">
        <v>20930</v>
      </c>
      <c r="R54" s="7">
        <v>37412</v>
      </c>
      <c r="S54" s="8">
        <f t="shared" si="8"/>
        <v>2002</v>
      </c>
      <c r="T54" s="8">
        <v>2002</v>
      </c>
      <c r="U54" s="8">
        <f t="shared" si="9"/>
        <v>20</v>
      </c>
      <c r="V54" s="7">
        <v>2002</v>
      </c>
      <c r="W54" t="s">
        <v>4085</v>
      </c>
      <c r="X54" s="2">
        <v>0.111</v>
      </c>
      <c r="Y54" s="6">
        <f t="shared" si="6"/>
        <v>2.9630816048690639E-3</v>
      </c>
      <c r="AA54">
        <v>87566621</v>
      </c>
      <c r="AB54">
        <v>24890</v>
      </c>
      <c r="AD54" t="s">
        <v>5</v>
      </c>
      <c r="AE54">
        <v>85</v>
      </c>
      <c r="AF54">
        <v>10</v>
      </c>
      <c r="AH54" s="10">
        <v>44774</v>
      </c>
      <c r="AI54" t="s">
        <v>20929</v>
      </c>
      <c r="AJ54" t="s">
        <v>20928</v>
      </c>
      <c r="AK54" t="s">
        <v>20927</v>
      </c>
      <c r="AL54">
        <v>1</v>
      </c>
      <c r="AM54" s="5">
        <f t="shared" si="10"/>
        <v>0.05</v>
      </c>
      <c r="AN54" s="4">
        <f t="shared" si="7"/>
        <v>7.5728890571753133E-5</v>
      </c>
      <c r="AO54" s="3"/>
      <c r="AP54">
        <v>0</v>
      </c>
      <c r="AR54" t="s">
        <v>1</v>
      </c>
      <c r="AT54" s="2" t="s">
        <v>0</v>
      </c>
      <c r="AU54" s="1">
        <f t="shared" si="11"/>
        <v>0.20968757905798704</v>
      </c>
      <c r="AV54" s="1">
        <f t="shared" si="12"/>
        <v>0.15194052477204087</v>
      </c>
      <c r="AW54" s="1">
        <f t="shared" si="13"/>
        <v>9.4193470486094624E-2</v>
      </c>
    </row>
    <row r="55" spans="1:49" x14ac:dyDescent="0.2">
      <c r="A55">
        <v>53</v>
      </c>
      <c r="B55" t="s">
        <v>20926</v>
      </c>
      <c r="C55" t="s">
        <v>20925</v>
      </c>
      <c r="F55" t="s">
        <v>20924</v>
      </c>
      <c r="G55" t="s">
        <v>16</v>
      </c>
      <c r="H55" t="s">
        <v>15</v>
      </c>
      <c r="I55" t="s">
        <v>20923</v>
      </c>
      <c r="J55">
        <v>60028263</v>
      </c>
      <c r="K55" t="s">
        <v>7745</v>
      </c>
      <c r="L55" t="s">
        <v>5929</v>
      </c>
      <c r="M55" t="s">
        <v>341</v>
      </c>
      <c r="N55">
        <v>3</v>
      </c>
      <c r="O55" t="s">
        <v>20922</v>
      </c>
      <c r="P55" t="s">
        <v>20921</v>
      </c>
      <c r="Q55" t="s">
        <v>20920</v>
      </c>
      <c r="R55" s="7">
        <v>37412</v>
      </c>
      <c r="S55" s="8">
        <f t="shared" si="8"/>
        <v>2002</v>
      </c>
      <c r="T55" s="8">
        <v>2002</v>
      </c>
      <c r="U55" s="8">
        <f t="shared" si="9"/>
        <v>20</v>
      </c>
      <c r="V55" s="7">
        <v>2002</v>
      </c>
      <c r="W55" t="s">
        <v>4085</v>
      </c>
      <c r="X55" s="2">
        <v>0.111</v>
      </c>
      <c r="Y55" s="6">
        <f t="shared" si="6"/>
        <v>2.9630816048690639E-3</v>
      </c>
      <c r="AA55">
        <v>87566621</v>
      </c>
      <c r="AB55">
        <v>24890</v>
      </c>
      <c r="AD55" t="s">
        <v>5</v>
      </c>
      <c r="AE55">
        <v>85</v>
      </c>
      <c r="AF55">
        <v>10</v>
      </c>
      <c r="AH55" s="9">
        <v>44378</v>
      </c>
      <c r="AI55" t="s">
        <v>20919</v>
      </c>
      <c r="AJ55" t="s">
        <v>20918</v>
      </c>
      <c r="AK55" t="s">
        <v>20917</v>
      </c>
      <c r="AL55">
        <v>1</v>
      </c>
      <c r="AM55" s="5">
        <f t="shared" si="10"/>
        <v>0.05</v>
      </c>
      <c r="AN55" s="4">
        <f t="shared" si="7"/>
        <v>7.5728890571753133E-5</v>
      </c>
      <c r="AO55" s="3"/>
      <c r="AP55">
        <v>0</v>
      </c>
      <c r="AR55" t="s">
        <v>1</v>
      </c>
      <c r="AT55" s="2" t="s">
        <v>0</v>
      </c>
      <c r="AU55" s="1">
        <f t="shared" si="11"/>
        <v>0.20968757905798704</v>
      </c>
      <c r="AV55" s="1">
        <f t="shared" si="12"/>
        <v>0.15194052477204087</v>
      </c>
      <c r="AW55" s="1">
        <f t="shared" si="13"/>
        <v>9.4193470486094624E-2</v>
      </c>
    </row>
    <row r="56" spans="1:49" x14ac:dyDescent="0.2">
      <c r="A56">
        <v>54</v>
      </c>
      <c r="B56" t="s">
        <v>20916</v>
      </c>
      <c r="C56" t="s">
        <v>20915</v>
      </c>
      <c r="F56" t="s">
        <v>20914</v>
      </c>
      <c r="G56" t="s">
        <v>16</v>
      </c>
      <c r="H56" t="s">
        <v>15</v>
      </c>
      <c r="I56" t="s">
        <v>19798</v>
      </c>
      <c r="J56" t="s">
        <v>20913</v>
      </c>
      <c r="K56" t="s">
        <v>20912</v>
      </c>
      <c r="L56" t="s">
        <v>20911</v>
      </c>
      <c r="M56" t="s">
        <v>222</v>
      </c>
      <c r="N56">
        <v>2</v>
      </c>
      <c r="O56" t="s">
        <v>20910</v>
      </c>
      <c r="P56" t="s">
        <v>20909</v>
      </c>
      <c r="Q56" t="s">
        <v>20908</v>
      </c>
      <c r="R56" s="7">
        <v>37412</v>
      </c>
      <c r="S56" s="8">
        <f t="shared" si="8"/>
        <v>2002</v>
      </c>
      <c r="T56" s="8">
        <v>2002</v>
      </c>
      <c r="U56" s="8">
        <f t="shared" si="9"/>
        <v>20</v>
      </c>
      <c r="V56" s="7">
        <v>2002</v>
      </c>
      <c r="W56" t="s">
        <v>19740</v>
      </c>
      <c r="X56" s="2">
        <v>0.10299999999999999</v>
      </c>
      <c r="Y56" s="6">
        <f t="shared" si="6"/>
        <v>2.7495261738875098E-3</v>
      </c>
      <c r="AA56">
        <v>10420967</v>
      </c>
      <c r="AB56">
        <v>24908</v>
      </c>
      <c r="AD56" t="s">
        <v>5</v>
      </c>
      <c r="AE56">
        <v>85</v>
      </c>
      <c r="AF56">
        <v>9</v>
      </c>
      <c r="AH56" t="s">
        <v>10184</v>
      </c>
      <c r="AI56" t="s">
        <v>20907</v>
      </c>
      <c r="AJ56" t="s">
        <v>20906</v>
      </c>
      <c r="AK56" t="s">
        <v>20905</v>
      </c>
      <c r="AL56">
        <v>1</v>
      </c>
      <c r="AM56" s="5">
        <f t="shared" si="10"/>
        <v>0.05</v>
      </c>
      <c r="AN56" s="4">
        <f t="shared" si="7"/>
        <v>7.5728890571753133E-5</v>
      </c>
      <c r="AO56" s="3"/>
      <c r="AP56">
        <v>0</v>
      </c>
      <c r="AR56" t="s">
        <v>1</v>
      </c>
      <c r="AT56" s="2" t="s">
        <v>0</v>
      </c>
      <c r="AU56" s="1">
        <f t="shared" si="11"/>
        <v>0.19473869888927825</v>
      </c>
      <c r="AV56" s="1">
        <f t="shared" si="12"/>
        <v>0.14126275322296317</v>
      </c>
      <c r="AW56" s="1">
        <f t="shared" si="13"/>
        <v>8.7786807556648014E-2</v>
      </c>
    </row>
    <row r="57" spans="1:49" x14ac:dyDescent="0.2">
      <c r="A57">
        <v>55</v>
      </c>
      <c r="B57" t="s">
        <v>20904</v>
      </c>
      <c r="C57" t="s">
        <v>20903</v>
      </c>
      <c r="E57">
        <v>19750633</v>
      </c>
      <c r="F57" t="s">
        <v>20902</v>
      </c>
      <c r="G57" t="s">
        <v>16</v>
      </c>
      <c r="H57" t="s">
        <v>15</v>
      </c>
      <c r="I57" t="s">
        <v>4015</v>
      </c>
      <c r="J57" t="s">
        <v>20901</v>
      </c>
      <c r="K57" t="s">
        <v>20900</v>
      </c>
      <c r="L57" t="s">
        <v>20899</v>
      </c>
      <c r="M57" t="s">
        <v>10</v>
      </c>
      <c r="N57">
        <v>4</v>
      </c>
      <c r="O57" t="s">
        <v>20898</v>
      </c>
      <c r="P57" t="s">
        <v>20897</v>
      </c>
      <c r="Q57" t="s">
        <v>20896</v>
      </c>
      <c r="R57" s="7">
        <v>37410</v>
      </c>
      <c r="S57" s="8">
        <f t="shared" si="8"/>
        <v>2002</v>
      </c>
      <c r="T57" s="8">
        <v>2002</v>
      </c>
      <c r="U57" s="8">
        <f t="shared" si="9"/>
        <v>20</v>
      </c>
      <c r="V57" s="7">
        <v>37410</v>
      </c>
      <c r="W57" t="s">
        <v>20895</v>
      </c>
      <c r="X57" s="2">
        <v>5.8310000000000004</v>
      </c>
      <c r="Y57" s="6">
        <f t="shared" si="6"/>
        <v>0.15565521475668029</v>
      </c>
      <c r="AA57">
        <v>14337851</v>
      </c>
      <c r="AB57">
        <v>22687</v>
      </c>
      <c r="AD57" t="s">
        <v>5</v>
      </c>
      <c r="AE57">
        <v>41</v>
      </c>
      <c r="AF57">
        <v>11</v>
      </c>
      <c r="AH57" t="s">
        <v>20894</v>
      </c>
      <c r="AI57" t="s">
        <v>20893</v>
      </c>
      <c r="AJ57" t="s">
        <v>20892</v>
      </c>
      <c r="AK57" t="s">
        <v>20891</v>
      </c>
      <c r="AL57">
        <v>89</v>
      </c>
      <c r="AM57" s="5">
        <f t="shared" si="10"/>
        <v>4.45</v>
      </c>
      <c r="AN57" s="4">
        <f t="shared" si="7"/>
        <v>6.7398712608860286E-3</v>
      </c>
      <c r="AO57" s="3"/>
      <c r="AP57">
        <v>0</v>
      </c>
      <c r="AQ57" t="s">
        <v>20890</v>
      </c>
      <c r="AR57" t="s">
        <v>20889</v>
      </c>
      <c r="AS57" t="s">
        <v>20888</v>
      </c>
      <c r="AT57" s="2" t="s">
        <v>0</v>
      </c>
      <c r="AU57" s="1">
        <f t="shared" si="11"/>
        <v>11.0980611707942</v>
      </c>
      <c r="AV57" s="1">
        <f t="shared" si="12"/>
        <v>8.1197543008783146</v>
      </c>
      <c r="AW57" s="1">
        <f t="shared" si="13"/>
        <v>5.1414474309624305</v>
      </c>
    </row>
    <row r="58" spans="1:49" x14ac:dyDescent="0.2">
      <c r="A58">
        <v>56</v>
      </c>
      <c r="B58" t="s">
        <v>20887</v>
      </c>
      <c r="F58" t="s">
        <v>20886</v>
      </c>
      <c r="G58" t="s">
        <v>16</v>
      </c>
      <c r="H58" t="s">
        <v>15</v>
      </c>
      <c r="I58" t="s">
        <v>20885</v>
      </c>
      <c r="J58">
        <v>60014826</v>
      </c>
      <c r="K58" t="s">
        <v>20884</v>
      </c>
      <c r="L58" t="s">
        <v>20883</v>
      </c>
      <c r="M58" t="s">
        <v>57</v>
      </c>
      <c r="N58">
        <v>5</v>
      </c>
      <c r="O58" t="s">
        <v>20882</v>
      </c>
      <c r="P58" t="s">
        <v>20881</v>
      </c>
      <c r="Q58" t="s">
        <v>20880</v>
      </c>
      <c r="R58" s="7">
        <v>37410</v>
      </c>
      <c r="S58" s="8">
        <f t="shared" si="8"/>
        <v>2002</v>
      </c>
      <c r="T58" s="8">
        <v>2002</v>
      </c>
      <c r="U58" s="8">
        <f t="shared" si="9"/>
        <v>20</v>
      </c>
      <c r="V58" s="7">
        <v>2002</v>
      </c>
      <c r="W58" t="s">
        <v>20879</v>
      </c>
      <c r="X58" s="2">
        <v>0.57799999999999996</v>
      </c>
      <c r="Y58" s="6">
        <f t="shared" si="6"/>
        <v>1.5429379888417288E-2</v>
      </c>
      <c r="AA58">
        <v>917648</v>
      </c>
      <c r="AB58">
        <v>24505</v>
      </c>
      <c r="AD58" t="s">
        <v>5</v>
      </c>
      <c r="AE58">
        <v>30</v>
      </c>
      <c r="AF58">
        <v>1</v>
      </c>
      <c r="AH58" t="s">
        <v>20878</v>
      </c>
      <c r="AL58">
        <v>27</v>
      </c>
      <c r="AM58" s="5">
        <f t="shared" si="10"/>
        <v>1.35</v>
      </c>
      <c r="AN58" s="4">
        <f t="shared" si="7"/>
        <v>2.0446800454373346E-3</v>
      </c>
      <c r="AO58" s="3"/>
      <c r="AP58">
        <v>0</v>
      </c>
      <c r="AR58" t="s">
        <v>1</v>
      </c>
      <c r="AT58" s="2">
        <v>1.583</v>
      </c>
      <c r="AU58" s="1">
        <f t="shared" si="11"/>
        <v>1.14139699355233</v>
      </c>
      <c r="AV58" s="1">
        <f t="shared" si="12"/>
        <v>0.8737029966927311</v>
      </c>
      <c r="AW58" s="1">
        <f t="shared" si="13"/>
        <v>0.60600899983313194</v>
      </c>
    </row>
    <row r="59" spans="1:49" x14ac:dyDescent="0.2">
      <c r="A59">
        <v>57</v>
      </c>
      <c r="B59" t="s">
        <v>20877</v>
      </c>
      <c r="F59" t="s">
        <v>20876</v>
      </c>
      <c r="G59" t="s">
        <v>16</v>
      </c>
      <c r="H59" t="s">
        <v>15</v>
      </c>
      <c r="I59" t="s">
        <v>20875</v>
      </c>
      <c r="N59">
        <v>4</v>
      </c>
      <c r="O59" t="s">
        <v>20874</v>
      </c>
      <c r="P59" t="s">
        <v>20873</v>
      </c>
      <c r="Q59" t="s">
        <v>10073</v>
      </c>
      <c r="R59" s="7">
        <v>37408</v>
      </c>
      <c r="S59" s="8">
        <f t="shared" si="8"/>
        <v>2002</v>
      </c>
      <c r="T59" s="8">
        <v>2002</v>
      </c>
      <c r="U59" s="8">
        <f t="shared" si="9"/>
        <v>20</v>
      </c>
      <c r="V59" s="7">
        <v>37408</v>
      </c>
      <c r="W59" t="s">
        <v>12853</v>
      </c>
      <c r="X59" s="2">
        <v>0.29499999999999998</v>
      </c>
      <c r="Y59" s="6">
        <f t="shared" si="6"/>
        <v>7.8748565174448087E-3</v>
      </c>
      <c r="AA59">
        <v>10642269</v>
      </c>
      <c r="AB59">
        <v>19554</v>
      </c>
      <c r="AD59" t="s">
        <v>5</v>
      </c>
      <c r="AE59">
        <v>47</v>
      </c>
      <c r="AF59">
        <v>6</v>
      </c>
      <c r="AH59" t="s">
        <v>20872</v>
      </c>
      <c r="AI59" t="s">
        <v>20871</v>
      </c>
      <c r="AK59" t="s">
        <v>20870</v>
      </c>
      <c r="AL59">
        <v>0</v>
      </c>
      <c r="AM59" s="5">
        <f t="shared" si="10"/>
        <v>0</v>
      </c>
      <c r="AN59" s="4">
        <f t="shared" si="7"/>
        <v>0</v>
      </c>
      <c r="AO59" s="3"/>
      <c r="AP59">
        <v>0</v>
      </c>
      <c r="AR59" t="s">
        <v>1</v>
      </c>
      <c r="AT59" s="2" t="s">
        <v>0</v>
      </c>
      <c r="AU59" s="1">
        <f t="shared" si="11"/>
        <v>0.55123995622113653</v>
      </c>
      <c r="AV59" s="1">
        <f t="shared" si="12"/>
        <v>0.39374282587224041</v>
      </c>
      <c r="AW59" s="1">
        <f t="shared" si="13"/>
        <v>0.23624569552334423</v>
      </c>
    </row>
    <row r="60" spans="1:49" x14ac:dyDescent="0.2">
      <c r="A60">
        <v>58</v>
      </c>
      <c r="B60" t="s">
        <v>20869</v>
      </c>
      <c r="F60" t="s">
        <v>20868</v>
      </c>
      <c r="G60" t="s">
        <v>16</v>
      </c>
      <c r="H60" t="s">
        <v>15</v>
      </c>
      <c r="I60" t="s">
        <v>20867</v>
      </c>
      <c r="N60">
        <v>1</v>
      </c>
      <c r="O60" t="s">
        <v>20866</v>
      </c>
      <c r="P60">
        <v>6602642631</v>
      </c>
      <c r="R60" s="7">
        <v>37408</v>
      </c>
      <c r="S60" s="8">
        <f t="shared" si="8"/>
        <v>2002</v>
      </c>
      <c r="T60" s="8">
        <v>2002</v>
      </c>
      <c r="U60" s="8">
        <f t="shared" si="9"/>
        <v>20</v>
      </c>
      <c r="V60" s="7">
        <v>37408</v>
      </c>
      <c r="W60" t="s">
        <v>12853</v>
      </c>
      <c r="X60" s="2">
        <v>0.29499999999999998</v>
      </c>
      <c r="Y60" s="6">
        <f t="shared" si="6"/>
        <v>7.8748565174448087E-3</v>
      </c>
      <c r="AA60">
        <v>10642269</v>
      </c>
      <c r="AB60">
        <v>19554</v>
      </c>
      <c r="AD60" t="s">
        <v>5</v>
      </c>
      <c r="AE60">
        <v>47</v>
      </c>
      <c r="AF60">
        <v>6</v>
      </c>
      <c r="AH60" t="s">
        <v>20865</v>
      </c>
      <c r="AI60" t="s">
        <v>20864</v>
      </c>
      <c r="AK60" t="s">
        <v>20863</v>
      </c>
      <c r="AL60">
        <v>1</v>
      </c>
      <c r="AM60" s="5">
        <f t="shared" si="10"/>
        <v>0.05</v>
      </c>
      <c r="AN60" s="4">
        <f t="shared" si="7"/>
        <v>7.5728890571753133E-5</v>
      </c>
      <c r="AO60" s="3"/>
      <c r="AP60">
        <v>0</v>
      </c>
      <c r="AR60" t="s">
        <v>1</v>
      </c>
      <c r="AT60" s="2" t="s">
        <v>0</v>
      </c>
      <c r="AU60" s="1">
        <f t="shared" si="11"/>
        <v>0.55351182293828916</v>
      </c>
      <c r="AV60" s="1">
        <f t="shared" si="12"/>
        <v>0.39752927040082808</v>
      </c>
      <c r="AW60" s="1">
        <f t="shared" si="13"/>
        <v>0.24154671786336696</v>
      </c>
    </row>
    <row r="61" spans="1:49" x14ac:dyDescent="0.2">
      <c r="A61">
        <v>59</v>
      </c>
      <c r="B61" t="s">
        <v>20862</v>
      </c>
      <c r="C61" t="s">
        <v>20861</v>
      </c>
      <c r="F61" t="s">
        <v>20860</v>
      </c>
      <c r="G61" t="s">
        <v>16</v>
      </c>
      <c r="H61" t="s">
        <v>15</v>
      </c>
      <c r="I61" t="s">
        <v>20859</v>
      </c>
      <c r="J61">
        <v>60104665</v>
      </c>
      <c r="K61" t="s">
        <v>6268</v>
      </c>
      <c r="L61" t="s">
        <v>6267</v>
      </c>
      <c r="M61" t="s">
        <v>134</v>
      </c>
      <c r="N61">
        <v>10</v>
      </c>
      <c r="O61" t="s">
        <v>20858</v>
      </c>
      <c r="P61" t="s">
        <v>20857</v>
      </c>
      <c r="Q61" t="s">
        <v>20856</v>
      </c>
      <c r="R61" s="7">
        <v>37408</v>
      </c>
      <c r="S61" s="8">
        <f t="shared" si="8"/>
        <v>2002</v>
      </c>
      <c r="T61" s="8">
        <v>2002</v>
      </c>
      <c r="U61" s="8">
        <f t="shared" si="9"/>
        <v>20</v>
      </c>
      <c r="V61" s="7">
        <v>37408</v>
      </c>
      <c r="W61" s="11" t="s">
        <v>20716</v>
      </c>
      <c r="X61" s="2">
        <v>2.383</v>
      </c>
      <c r="Y61" s="6">
        <f t="shared" si="6"/>
        <v>6.3612824003630442E-2</v>
      </c>
      <c r="AA61">
        <v>13502433</v>
      </c>
      <c r="AB61">
        <v>9500153902</v>
      </c>
      <c r="AD61" t="s">
        <v>5</v>
      </c>
      <c r="AE61">
        <v>149</v>
      </c>
      <c r="AF61">
        <v>3</v>
      </c>
      <c r="AH61" t="s">
        <v>20855</v>
      </c>
      <c r="AI61" t="s">
        <v>20854</v>
      </c>
      <c r="AK61" t="s">
        <v>20853</v>
      </c>
      <c r="AL61">
        <v>15</v>
      </c>
      <c r="AM61" s="5">
        <f t="shared" si="10"/>
        <v>0.75</v>
      </c>
      <c r="AN61" s="4">
        <f t="shared" si="7"/>
        <v>1.1359333585762969E-3</v>
      </c>
      <c r="AO61" s="3"/>
      <c r="AP61">
        <v>0</v>
      </c>
      <c r="AR61" t="s">
        <v>1</v>
      </c>
      <c r="AT61" s="2" t="s">
        <v>0</v>
      </c>
      <c r="AU61" s="1">
        <f t="shared" si="11"/>
        <v>4.4869756810114199</v>
      </c>
      <c r="AV61" s="1">
        <f t="shared" si="12"/>
        <v>3.2374378681103368</v>
      </c>
      <c r="AW61" s="1">
        <f t="shared" si="13"/>
        <v>1.9879000552092538</v>
      </c>
    </row>
    <row r="62" spans="1:49" x14ac:dyDescent="0.2">
      <c r="A62">
        <v>60</v>
      </c>
      <c r="B62" t="s">
        <v>20852</v>
      </c>
      <c r="F62" t="s">
        <v>20851</v>
      </c>
      <c r="G62" t="s">
        <v>16</v>
      </c>
      <c r="H62" t="s">
        <v>15</v>
      </c>
      <c r="I62" t="s">
        <v>8208</v>
      </c>
      <c r="J62">
        <v>60023345</v>
      </c>
      <c r="K62" t="s">
        <v>3593</v>
      </c>
      <c r="L62" t="s">
        <v>2397</v>
      </c>
      <c r="M62" t="s">
        <v>1325</v>
      </c>
      <c r="N62">
        <v>2</v>
      </c>
      <c r="O62" t="s">
        <v>20850</v>
      </c>
      <c r="P62" t="s">
        <v>20849</v>
      </c>
      <c r="Q62" t="s">
        <v>20848</v>
      </c>
      <c r="R62" s="7">
        <v>37408</v>
      </c>
      <c r="S62" s="8">
        <f t="shared" si="8"/>
        <v>2002</v>
      </c>
      <c r="T62" s="8">
        <v>2002</v>
      </c>
      <c r="U62" s="8">
        <f t="shared" si="9"/>
        <v>20</v>
      </c>
      <c r="V62" s="7">
        <v>37408</v>
      </c>
      <c r="W62" t="s">
        <v>20847</v>
      </c>
      <c r="X62" s="2">
        <v>0.112</v>
      </c>
      <c r="Y62" s="6">
        <f t="shared" si="6"/>
        <v>2.9897760337417581E-3</v>
      </c>
      <c r="AA62">
        <v>3678393</v>
      </c>
      <c r="AB62">
        <v>4800153103</v>
      </c>
      <c r="AD62" t="s">
        <v>5</v>
      </c>
      <c r="AE62">
        <v>31</v>
      </c>
      <c r="AF62">
        <v>3</v>
      </c>
      <c r="AH62" t="s">
        <v>20846</v>
      </c>
      <c r="AI62" t="s">
        <v>20845</v>
      </c>
      <c r="AK62" t="s">
        <v>20844</v>
      </c>
      <c r="AL62">
        <v>1</v>
      </c>
      <c r="AM62" s="5">
        <f t="shared" si="10"/>
        <v>0.05</v>
      </c>
      <c r="AN62" s="4">
        <f t="shared" si="7"/>
        <v>7.5728890571753133E-5</v>
      </c>
      <c r="AO62" s="3"/>
      <c r="AP62">
        <v>0</v>
      </c>
      <c r="AR62" t="s">
        <v>1</v>
      </c>
      <c r="AT62" s="2" t="s">
        <v>0</v>
      </c>
      <c r="AU62" s="1">
        <f t="shared" si="11"/>
        <v>0.21155618907907564</v>
      </c>
      <c r="AV62" s="1">
        <f t="shared" si="12"/>
        <v>0.15327524621567556</v>
      </c>
      <c r="AW62" s="1">
        <f t="shared" si="13"/>
        <v>9.4994303352275447E-2</v>
      </c>
    </row>
    <row r="63" spans="1:49" x14ac:dyDescent="0.2">
      <c r="A63">
        <v>61</v>
      </c>
      <c r="B63" t="s">
        <v>20843</v>
      </c>
      <c r="F63" t="s">
        <v>20842</v>
      </c>
      <c r="G63" t="s">
        <v>16</v>
      </c>
      <c r="H63" t="s">
        <v>15</v>
      </c>
      <c r="I63" t="s">
        <v>20841</v>
      </c>
      <c r="J63">
        <v>60000264</v>
      </c>
      <c r="K63" t="s">
        <v>9202</v>
      </c>
      <c r="L63" t="s">
        <v>9201</v>
      </c>
      <c r="M63" t="s">
        <v>341</v>
      </c>
      <c r="N63">
        <v>6</v>
      </c>
      <c r="O63" t="s">
        <v>20840</v>
      </c>
      <c r="P63" t="s">
        <v>20839</v>
      </c>
      <c r="Q63" t="s">
        <v>20838</v>
      </c>
      <c r="R63" s="7">
        <v>37408</v>
      </c>
      <c r="S63" s="8">
        <f t="shared" si="8"/>
        <v>2002</v>
      </c>
      <c r="T63" s="8">
        <v>2002</v>
      </c>
      <c r="U63" s="8">
        <f t="shared" si="9"/>
        <v>20</v>
      </c>
      <c r="V63" s="7">
        <v>37408</v>
      </c>
      <c r="W63" t="s">
        <v>8529</v>
      </c>
      <c r="X63" s="2" t="s">
        <v>0</v>
      </c>
      <c r="Y63" s="6" t="e">
        <f t="shared" si="6"/>
        <v>#VALUE!</v>
      </c>
      <c r="AA63">
        <v>9149260</v>
      </c>
      <c r="AB63">
        <v>23105</v>
      </c>
      <c r="AD63" t="s">
        <v>5</v>
      </c>
      <c r="AE63">
        <v>49</v>
      </c>
      <c r="AF63">
        <v>2</v>
      </c>
      <c r="AH63" t="s">
        <v>20837</v>
      </c>
      <c r="AI63" t="s">
        <v>20836</v>
      </c>
      <c r="AJ63" t="s">
        <v>20835</v>
      </c>
      <c r="AK63" t="s">
        <v>20834</v>
      </c>
      <c r="AL63">
        <v>1</v>
      </c>
      <c r="AM63" s="5">
        <f t="shared" si="10"/>
        <v>0.05</v>
      </c>
      <c r="AN63" s="4">
        <f t="shared" si="7"/>
        <v>7.5728890571753133E-5</v>
      </c>
      <c r="AO63" s="3"/>
      <c r="AP63">
        <v>0</v>
      </c>
      <c r="AR63" t="s">
        <v>1</v>
      </c>
      <c r="AT63" s="2" t="s">
        <v>0</v>
      </c>
      <c r="AU63" s="1" t="e">
        <f t="shared" si="11"/>
        <v>#VALUE!</v>
      </c>
      <c r="AV63" s="1" t="e">
        <f t="shared" si="12"/>
        <v>#VALUE!</v>
      </c>
      <c r="AW63" s="1" t="e">
        <f t="shared" si="13"/>
        <v>#VALUE!</v>
      </c>
    </row>
    <row r="64" spans="1:49" x14ac:dyDescent="0.2">
      <c r="A64">
        <v>62</v>
      </c>
      <c r="B64" t="s">
        <v>20833</v>
      </c>
      <c r="C64" t="s">
        <v>20832</v>
      </c>
      <c r="F64" t="s">
        <v>20831</v>
      </c>
      <c r="G64" t="s">
        <v>16</v>
      </c>
      <c r="H64" t="s">
        <v>15</v>
      </c>
      <c r="I64" t="s">
        <v>20830</v>
      </c>
      <c r="J64" t="s">
        <v>20829</v>
      </c>
      <c r="K64" t="s">
        <v>20828</v>
      </c>
      <c r="L64" t="s">
        <v>20827</v>
      </c>
      <c r="M64" t="s">
        <v>20826</v>
      </c>
      <c r="N64">
        <v>2</v>
      </c>
      <c r="O64" t="s">
        <v>20825</v>
      </c>
      <c r="P64" t="s">
        <v>20824</v>
      </c>
      <c r="Q64" t="s">
        <v>20823</v>
      </c>
      <c r="R64" s="7">
        <v>37408</v>
      </c>
      <c r="S64" s="8">
        <f t="shared" si="8"/>
        <v>2002</v>
      </c>
      <c r="T64" s="8">
        <v>2002</v>
      </c>
      <c r="U64" s="8">
        <f t="shared" si="9"/>
        <v>20</v>
      </c>
      <c r="V64" s="7">
        <v>37408</v>
      </c>
      <c r="W64" t="s">
        <v>11436</v>
      </c>
      <c r="X64" s="2">
        <v>0.42</v>
      </c>
      <c r="Y64" s="6">
        <f t="shared" si="6"/>
        <v>1.1211660126531593E-2</v>
      </c>
      <c r="AA64">
        <v>15308669</v>
      </c>
      <c r="AB64">
        <v>17543</v>
      </c>
      <c r="AD64" t="s">
        <v>5</v>
      </c>
      <c r="AE64">
        <v>2</v>
      </c>
      <c r="AF64">
        <v>4</v>
      </c>
      <c r="AH64" t="s">
        <v>20822</v>
      </c>
      <c r="AI64" t="s">
        <v>20821</v>
      </c>
      <c r="AJ64" t="s">
        <v>20820</v>
      </c>
      <c r="AK64" t="s">
        <v>20819</v>
      </c>
      <c r="AL64">
        <v>6</v>
      </c>
      <c r="AM64" s="5">
        <f t="shared" si="10"/>
        <v>0.3</v>
      </c>
      <c r="AN64" s="4">
        <f t="shared" si="7"/>
        <v>4.5437334343051872E-4</v>
      </c>
      <c r="AO64" s="3"/>
      <c r="AP64">
        <v>0</v>
      </c>
      <c r="AR64" t="s">
        <v>1</v>
      </c>
      <c r="AT64" s="2" t="s">
        <v>0</v>
      </c>
      <c r="AU64" s="1">
        <f t="shared" si="11"/>
        <v>0.79844740916012702</v>
      </c>
      <c r="AV64" s="1">
        <f t="shared" si="12"/>
        <v>0.58330167349810558</v>
      </c>
      <c r="AW64" s="1">
        <f t="shared" si="13"/>
        <v>0.36815593783608408</v>
      </c>
    </row>
    <row r="65" spans="1:49" x14ac:dyDescent="0.2">
      <c r="A65">
        <v>63</v>
      </c>
      <c r="B65" t="s">
        <v>20818</v>
      </c>
      <c r="C65" t="s">
        <v>20817</v>
      </c>
      <c r="F65" t="s">
        <v>20816</v>
      </c>
      <c r="G65" t="s">
        <v>16</v>
      </c>
      <c r="H65" t="s">
        <v>15</v>
      </c>
      <c r="I65" t="s">
        <v>20815</v>
      </c>
      <c r="J65" t="s">
        <v>20814</v>
      </c>
      <c r="K65" t="s">
        <v>20813</v>
      </c>
      <c r="L65" t="s">
        <v>20812</v>
      </c>
      <c r="M65" t="s">
        <v>400</v>
      </c>
      <c r="N65">
        <v>7</v>
      </c>
      <c r="O65" t="s">
        <v>20811</v>
      </c>
      <c r="P65" t="s">
        <v>20810</v>
      </c>
      <c r="Q65" t="s">
        <v>20809</v>
      </c>
      <c r="R65" s="7">
        <v>37408</v>
      </c>
      <c r="S65" s="8">
        <f t="shared" si="8"/>
        <v>2002</v>
      </c>
      <c r="T65" s="8">
        <v>2002</v>
      </c>
      <c r="U65" s="8">
        <f t="shared" si="9"/>
        <v>20</v>
      </c>
      <c r="V65" s="7">
        <v>37408</v>
      </c>
      <c r="W65" t="s">
        <v>20808</v>
      </c>
      <c r="X65" s="2" t="s">
        <v>0</v>
      </c>
      <c r="Y65" s="6" t="e">
        <f t="shared" si="6"/>
        <v>#VALUE!</v>
      </c>
      <c r="AA65">
        <v>10069321</v>
      </c>
      <c r="AB65">
        <v>14020</v>
      </c>
      <c r="AD65" t="s">
        <v>5</v>
      </c>
      <c r="AE65">
        <v>45</v>
      </c>
      <c r="AF65">
        <v>3</v>
      </c>
      <c r="AH65" t="s">
        <v>20807</v>
      </c>
      <c r="AI65" t="s">
        <v>20806</v>
      </c>
      <c r="AJ65" t="s">
        <v>20805</v>
      </c>
      <c r="AK65" t="s">
        <v>20804</v>
      </c>
      <c r="AL65">
        <v>3</v>
      </c>
      <c r="AM65" s="5">
        <f t="shared" si="10"/>
        <v>0.15</v>
      </c>
      <c r="AN65" s="4">
        <f t="shared" si="7"/>
        <v>2.2718667171525936E-4</v>
      </c>
      <c r="AO65" s="3"/>
      <c r="AP65">
        <v>0</v>
      </c>
      <c r="AQ65" t="s">
        <v>8462</v>
      </c>
      <c r="AR65">
        <v>39927001</v>
      </c>
      <c r="AS65" t="s">
        <v>8461</v>
      </c>
      <c r="AT65" s="2" t="s">
        <v>0</v>
      </c>
      <c r="AU65" s="1" t="e">
        <f t="shared" si="11"/>
        <v>#VALUE!</v>
      </c>
      <c r="AV65" s="1" t="e">
        <f t="shared" si="12"/>
        <v>#VALUE!</v>
      </c>
      <c r="AW65" s="1" t="e">
        <f t="shared" si="13"/>
        <v>#VALUE!</v>
      </c>
    </row>
    <row r="66" spans="1:49" x14ac:dyDescent="0.2">
      <c r="A66">
        <v>64</v>
      </c>
      <c r="B66" t="s">
        <v>20803</v>
      </c>
      <c r="C66" t="s">
        <v>20802</v>
      </c>
      <c r="F66" t="s">
        <v>20801</v>
      </c>
      <c r="G66" t="s">
        <v>16</v>
      </c>
      <c r="H66" t="s">
        <v>15</v>
      </c>
      <c r="I66" t="s">
        <v>20800</v>
      </c>
      <c r="J66">
        <v>60019909</v>
      </c>
      <c r="K66" t="s">
        <v>15938</v>
      </c>
      <c r="L66" t="s">
        <v>15937</v>
      </c>
      <c r="M66" t="s">
        <v>57</v>
      </c>
      <c r="N66">
        <v>2</v>
      </c>
      <c r="O66" t="s">
        <v>20799</v>
      </c>
      <c r="P66" t="s">
        <v>20798</v>
      </c>
      <c r="Q66" t="s">
        <v>15934</v>
      </c>
      <c r="R66" s="7">
        <v>37408</v>
      </c>
      <c r="S66" s="8">
        <f t="shared" si="8"/>
        <v>2002</v>
      </c>
      <c r="T66" s="8">
        <v>2002</v>
      </c>
      <c r="U66" s="8">
        <f t="shared" si="9"/>
        <v>20</v>
      </c>
      <c r="V66" s="7">
        <v>37408</v>
      </c>
      <c r="W66" t="s">
        <v>10901</v>
      </c>
      <c r="X66" s="2">
        <v>0.317</v>
      </c>
      <c r="Y66" s="6">
        <f t="shared" si="6"/>
        <v>8.4621339526440836E-3</v>
      </c>
      <c r="AA66">
        <v>11108657</v>
      </c>
      <c r="AB66">
        <v>26646</v>
      </c>
      <c r="AD66" t="s">
        <v>5</v>
      </c>
      <c r="AE66">
        <v>2002</v>
      </c>
      <c r="AF66">
        <v>6</v>
      </c>
      <c r="AH66" t="s">
        <v>20797</v>
      </c>
      <c r="AI66" t="s">
        <v>20796</v>
      </c>
      <c r="AJ66" t="s">
        <v>20795</v>
      </c>
      <c r="AK66" t="s">
        <v>20794</v>
      </c>
      <c r="AL66">
        <v>1</v>
      </c>
      <c r="AM66" s="5">
        <f t="shared" si="10"/>
        <v>0.05</v>
      </c>
      <c r="AN66" s="4">
        <f t="shared" si="7"/>
        <v>7.5728890571753133E-5</v>
      </c>
      <c r="AO66" s="3"/>
      <c r="AP66">
        <v>1</v>
      </c>
      <c r="AR66" t="s">
        <v>1</v>
      </c>
      <c r="AT66" s="2" t="s">
        <v>0</v>
      </c>
      <c r="AU66" s="1">
        <f t="shared" si="11"/>
        <v>0.59462124340223843</v>
      </c>
      <c r="AV66" s="1">
        <f t="shared" si="12"/>
        <v>0.42689314216079177</v>
      </c>
      <c r="AW66" s="1">
        <f t="shared" si="13"/>
        <v>0.25916504091934522</v>
      </c>
    </row>
    <row r="67" spans="1:49" x14ac:dyDescent="0.2">
      <c r="A67">
        <v>65</v>
      </c>
      <c r="B67" t="s">
        <v>20793</v>
      </c>
      <c r="F67" t="s">
        <v>20792</v>
      </c>
      <c r="G67" t="s">
        <v>16</v>
      </c>
      <c r="H67" t="s">
        <v>15</v>
      </c>
      <c r="I67" t="s">
        <v>20791</v>
      </c>
      <c r="J67">
        <v>60018308</v>
      </c>
      <c r="K67" t="s">
        <v>20790</v>
      </c>
      <c r="L67" t="s">
        <v>8469</v>
      </c>
      <c r="M67" t="s">
        <v>206</v>
      </c>
      <c r="N67">
        <v>3</v>
      </c>
      <c r="O67" t="s">
        <v>20789</v>
      </c>
      <c r="P67" t="s">
        <v>20788</v>
      </c>
      <c r="Q67" t="s">
        <v>20787</v>
      </c>
      <c r="R67" s="7">
        <v>37408</v>
      </c>
      <c r="S67" s="8">
        <f t="shared" si="8"/>
        <v>2002</v>
      </c>
      <c r="T67" s="8">
        <v>2002</v>
      </c>
      <c r="U67" s="8">
        <f t="shared" si="9"/>
        <v>20</v>
      </c>
      <c r="V67" s="7">
        <v>37408</v>
      </c>
      <c r="W67" t="s">
        <v>20786</v>
      </c>
      <c r="X67" s="2">
        <v>0.30099999999999999</v>
      </c>
      <c r="Y67" s="6">
        <f t="shared" ref="Y67:Y130" si="14">(X67-$Z$3)/($Z$2-$Z$3)</f>
        <v>8.0350230906809754E-3</v>
      </c>
      <c r="AA67">
        <v>16711793</v>
      </c>
      <c r="AB67">
        <v>58655</v>
      </c>
      <c r="AD67" t="s">
        <v>5</v>
      </c>
      <c r="AE67">
        <v>13</v>
      </c>
      <c r="AF67">
        <v>2</v>
      </c>
      <c r="AH67" s="9">
        <v>44537</v>
      </c>
      <c r="AI67" t="s">
        <v>20785</v>
      </c>
      <c r="AJ67" t="s">
        <v>20784</v>
      </c>
      <c r="AK67" t="s">
        <v>20783</v>
      </c>
      <c r="AL67">
        <v>0</v>
      </c>
      <c r="AM67" s="5">
        <f t="shared" si="10"/>
        <v>0</v>
      </c>
      <c r="AN67" s="4">
        <f t="shared" ref="AN67:AN130" si="15">(AM67-$AO$3)/($AO$2-$AO$3)</f>
        <v>0</v>
      </c>
      <c r="AO67" s="3"/>
      <c r="AP67">
        <v>0</v>
      </c>
      <c r="AR67" t="s">
        <v>1</v>
      </c>
      <c r="AT67" s="2">
        <v>1.1859999999999999</v>
      </c>
      <c r="AU67" s="1">
        <f t="shared" si="11"/>
        <v>0.56245161634766827</v>
      </c>
      <c r="AV67" s="1">
        <f t="shared" si="12"/>
        <v>0.40175115453404875</v>
      </c>
      <c r="AW67" s="1">
        <f t="shared" si="13"/>
        <v>0.24105069272042928</v>
      </c>
    </row>
    <row r="68" spans="1:49" x14ac:dyDescent="0.2">
      <c r="A68">
        <v>66</v>
      </c>
      <c r="B68" t="s">
        <v>20782</v>
      </c>
      <c r="F68" t="s">
        <v>20781</v>
      </c>
      <c r="G68" t="s">
        <v>16</v>
      </c>
      <c r="H68" t="s">
        <v>15</v>
      </c>
      <c r="I68" t="s">
        <v>20780</v>
      </c>
      <c r="J68">
        <v>60016835</v>
      </c>
      <c r="K68" t="s">
        <v>20771</v>
      </c>
      <c r="L68" t="s">
        <v>714</v>
      </c>
      <c r="M68" t="s">
        <v>206</v>
      </c>
      <c r="N68">
        <v>3</v>
      </c>
      <c r="O68" t="s">
        <v>20779</v>
      </c>
      <c r="P68" t="s">
        <v>20778</v>
      </c>
      <c r="Q68" t="s">
        <v>20768</v>
      </c>
      <c r="R68" s="7">
        <v>37408</v>
      </c>
      <c r="S68" s="8">
        <f t="shared" si="8"/>
        <v>2002</v>
      </c>
      <c r="T68" s="8">
        <v>2002</v>
      </c>
      <c r="U68" s="8">
        <f t="shared" si="9"/>
        <v>20</v>
      </c>
      <c r="V68" s="7">
        <v>37408</v>
      </c>
      <c r="W68" t="s">
        <v>20767</v>
      </c>
      <c r="X68" s="2">
        <v>0.128</v>
      </c>
      <c r="Y68" s="6">
        <f t="shared" si="14"/>
        <v>3.4168868957048667E-3</v>
      </c>
      <c r="AA68">
        <v>10040579</v>
      </c>
      <c r="AB68">
        <v>19474</v>
      </c>
      <c r="AD68" t="s">
        <v>5</v>
      </c>
      <c r="AE68">
        <v>11</v>
      </c>
      <c r="AF68">
        <v>2</v>
      </c>
      <c r="AH68" t="s">
        <v>11915</v>
      </c>
      <c r="AI68" t="s">
        <v>20777</v>
      </c>
      <c r="AJ68" t="s">
        <v>20776</v>
      </c>
      <c r="AK68" t="s">
        <v>20775</v>
      </c>
      <c r="AL68">
        <v>0</v>
      </c>
      <c r="AM68" s="5">
        <f t="shared" si="10"/>
        <v>0</v>
      </c>
      <c r="AN68" s="4">
        <f t="shared" si="15"/>
        <v>0</v>
      </c>
      <c r="AO68" s="3"/>
      <c r="AP68">
        <v>0</v>
      </c>
      <c r="AR68" t="s">
        <v>1</v>
      </c>
      <c r="AT68" s="2" t="s">
        <v>0</v>
      </c>
      <c r="AU68" s="1">
        <f t="shared" si="11"/>
        <v>0.23918208269934066</v>
      </c>
      <c r="AV68" s="1">
        <f t="shared" si="12"/>
        <v>0.17084434478524332</v>
      </c>
      <c r="AW68" s="1">
        <f t="shared" si="13"/>
        <v>0.10250660687114599</v>
      </c>
    </row>
    <row r="69" spans="1:49" x14ac:dyDescent="0.2">
      <c r="A69">
        <v>67</v>
      </c>
      <c r="B69" t="s">
        <v>20774</v>
      </c>
      <c r="F69" t="s">
        <v>20773</v>
      </c>
      <c r="G69" t="s">
        <v>16</v>
      </c>
      <c r="H69" t="s">
        <v>15</v>
      </c>
      <c r="I69" t="s">
        <v>20772</v>
      </c>
      <c r="J69">
        <v>60016835</v>
      </c>
      <c r="K69" t="s">
        <v>20771</v>
      </c>
      <c r="L69" t="s">
        <v>714</v>
      </c>
      <c r="M69" t="s">
        <v>206</v>
      </c>
      <c r="N69">
        <v>3</v>
      </c>
      <c r="O69" t="s">
        <v>20770</v>
      </c>
      <c r="P69" t="s">
        <v>20769</v>
      </c>
      <c r="Q69" t="s">
        <v>20768</v>
      </c>
      <c r="R69" s="7">
        <v>37408</v>
      </c>
      <c r="S69" s="8">
        <f t="shared" si="8"/>
        <v>2002</v>
      </c>
      <c r="T69" s="8">
        <v>2002</v>
      </c>
      <c r="U69" s="8">
        <f t="shared" si="9"/>
        <v>20</v>
      </c>
      <c r="V69" s="7">
        <v>37408</v>
      </c>
      <c r="W69" t="s">
        <v>20767</v>
      </c>
      <c r="X69" s="2">
        <v>0.128</v>
      </c>
      <c r="Y69" s="6">
        <f t="shared" si="14"/>
        <v>3.4168868957048667E-3</v>
      </c>
      <c r="AA69">
        <v>10040579</v>
      </c>
      <c r="AB69">
        <v>19474</v>
      </c>
      <c r="AD69" t="s">
        <v>5</v>
      </c>
      <c r="AE69">
        <v>11</v>
      </c>
      <c r="AF69">
        <v>2</v>
      </c>
      <c r="AH69" t="s">
        <v>19180</v>
      </c>
      <c r="AI69" t="s">
        <v>20766</v>
      </c>
      <c r="AJ69" t="s">
        <v>20765</v>
      </c>
      <c r="AK69" t="s">
        <v>20764</v>
      </c>
      <c r="AL69">
        <v>2</v>
      </c>
      <c r="AM69" s="5">
        <f t="shared" si="10"/>
        <v>0.1</v>
      </c>
      <c r="AN69" s="4">
        <f t="shared" si="15"/>
        <v>1.5145778114350627E-4</v>
      </c>
      <c r="AO69" s="3"/>
      <c r="AP69">
        <v>0</v>
      </c>
      <c r="AR69" t="s">
        <v>1</v>
      </c>
      <c r="AT69" s="2" t="s">
        <v>0</v>
      </c>
      <c r="AU69" s="1">
        <f t="shared" si="11"/>
        <v>0.24372581613364583</v>
      </c>
      <c r="AV69" s="1">
        <f t="shared" si="12"/>
        <v>0.17841723384241864</v>
      </c>
      <c r="AW69" s="1">
        <f t="shared" si="13"/>
        <v>0.11310865155119143</v>
      </c>
    </row>
    <row r="70" spans="1:49" x14ac:dyDescent="0.2">
      <c r="A70">
        <v>68</v>
      </c>
      <c r="B70" t="s">
        <v>20763</v>
      </c>
      <c r="F70" t="s">
        <v>20762</v>
      </c>
      <c r="G70" t="s">
        <v>16</v>
      </c>
      <c r="H70" t="s">
        <v>15</v>
      </c>
      <c r="I70" t="s">
        <v>20761</v>
      </c>
      <c r="J70">
        <v>60021893</v>
      </c>
      <c r="K70" t="s">
        <v>20760</v>
      </c>
      <c r="L70" t="s">
        <v>20759</v>
      </c>
      <c r="M70" t="s">
        <v>341</v>
      </c>
      <c r="N70">
        <v>3</v>
      </c>
      <c r="O70" t="s">
        <v>20758</v>
      </c>
      <c r="P70" t="s">
        <v>20757</v>
      </c>
      <c r="Q70" t="s">
        <v>20756</v>
      </c>
      <c r="R70" s="7">
        <v>37408</v>
      </c>
      <c r="S70" s="8">
        <f t="shared" si="8"/>
        <v>2002</v>
      </c>
      <c r="T70" s="8">
        <v>2002</v>
      </c>
      <c r="U70" s="8">
        <f t="shared" si="9"/>
        <v>20</v>
      </c>
      <c r="V70" s="7">
        <v>37408</v>
      </c>
      <c r="W70" t="s">
        <v>7814</v>
      </c>
      <c r="X70" s="2">
        <v>0.48699999999999999</v>
      </c>
      <c r="Y70" s="6">
        <f t="shared" si="14"/>
        <v>1.3000186861002109E-2</v>
      </c>
      <c r="AA70">
        <v>214922</v>
      </c>
      <c r="AB70">
        <v>130262</v>
      </c>
      <c r="AD70" t="s">
        <v>5</v>
      </c>
      <c r="AE70">
        <v>41</v>
      </c>
      <c r="AF70" s="12">
        <v>0.25</v>
      </c>
      <c r="AH70" t="s">
        <v>20755</v>
      </c>
      <c r="AI70" t="s">
        <v>20754</v>
      </c>
      <c r="AJ70" t="s">
        <v>20753</v>
      </c>
      <c r="AK70" t="s">
        <v>20752</v>
      </c>
      <c r="AL70">
        <v>5</v>
      </c>
      <c r="AM70" s="5">
        <f t="shared" si="10"/>
        <v>0.25</v>
      </c>
      <c r="AN70" s="4">
        <f t="shared" si="15"/>
        <v>3.786444528587656E-4</v>
      </c>
      <c r="AO70" s="3"/>
      <c r="AP70">
        <v>0</v>
      </c>
      <c r="AR70" t="s">
        <v>1</v>
      </c>
      <c r="AT70" s="2" t="s">
        <v>0</v>
      </c>
      <c r="AU70" s="1">
        <f t="shared" si="11"/>
        <v>0.92137241385591062</v>
      </c>
      <c r="AV70" s="1">
        <f t="shared" si="12"/>
        <v>0.66894156569304364</v>
      </c>
      <c r="AW70" s="1">
        <f t="shared" si="13"/>
        <v>0.41651071753017682</v>
      </c>
    </row>
    <row r="71" spans="1:49" x14ac:dyDescent="0.2">
      <c r="A71">
        <v>69</v>
      </c>
      <c r="B71" t="s">
        <v>20751</v>
      </c>
      <c r="C71" t="s">
        <v>20750</v>
      </c>
      <c r="D71" t="s">
        <v>20749</v>
      </c>
      <c r="F71" t="s">
        <v>20748</v>
      </c>
      <c r="G71" t="s">
        <v>16</v>
      </c>
      <c r="H71" t="s">
        <v>15</v>
      </c>
      <c r="I71" t="s">
        <v>20747</v>
      </c>
      <c r="J71" t="s">
        <v>8520</v>
      </c>
      <c r="K71" t="s">
        <v>8519</v>
      </c>
      <c r="L71" t="s">
        <v>8518</v>
      </c>
      <c r="M71" t="s">
        <v>8517</v>
      </c>
      <c r="N71">
        <v>6</v>
      </c>
      <c r="O71" t="s">
        <v>20746</v>
      </c>
      <c r="P71" t="s">
        <v>20745</v>
      </c>
      <c r="Q71" t="s">
        <v>20744</v>
      </c>
      <c r="R71" s="7">
        <v>37408</v>
      </c>
      <c r="S71" s="8">
        <f t="shared" si="8"/>
        <v>2002</v>
      </c>
      <c r="T71" s="8">
        <v>2002</v>
      </c>
      <c r="U71" s="8">
        <f t="shared" si="9"/>
        <v>20</v>
      </c>
      <c r="V71" s="7">
        <v>37408</v>
      </c>
      <c r="W71" t="s">
        <v>8513</v>
      </c>
      <c r="X71" s="2">
        <v>0.78200000000000003</v>
      </c>
      <c r="Y71" s="6">
        <f t="shared" si="14"/>
        <v>2.0875043378446919E-2</v>
      </c>
      <c r="AA71">
        <v>189316</v>
      </c>
      <c r="AB71">
        <v>19901</v>
      </c>
      <c r="AD71" t="s">
        <v>5</v>
      </c>
      <c r="AE71">
        <v>48</v>
      </c>
      <c r="AF71">
        <v>2</v>
      </c>
      <c r="AH71" t="s">
        <v>20743</v>
      </c>
      <c r="AI71" t="s">
        <v>20742</v>
      </c>
      <c r="AJ71" t="s">
        <v>20741</v>
      </c>
      <c r="AK71" t="s">
        <v>20740</v>
      </c>
      <c r="AL71">
        <v>9</v>
      </c>
      <c r="AM71" s="5">
        <f t="shared" si="10"/>
        <v>0.45</v>
      </c>
      <c r="AN71" s="4">
        <f t="shared" si="15"/>
        <v>6.8156001514577808E-4</v>
      </c>
      <c r="AO71" s="3"/>
      <c r="AP71">
        <v>0</v>
      </c>
      <c r="AR71" t="s">
        <v>1</v>
      </c>
      <c r="AT71" s="2">
        <v>3.863</v>
      </c>
      <c r="AU71" s="1">
        <f t="shared" si="11"/>
        <v>1.4816998369456575</v>
      </c>
      <c r="AV71" s="1">
        <f t="shared" si="12"/>
        <v>1.0778301696796349</v>
      </c>
      <c r="AW71" s="1">
        <f t="shared" si="13"/>
        <v>0.67396050241361205</v>
      </c>
    </row>
    <row r="72" spans="1:49" x14ac:dyDescent="0.2">
      <c r="A72">
        <v>70</v>
      </c>
      <c r="B72" t="s">
        <v>20739</v>
      </c>
      <c r="C72" t="s">
        <v>20738</v>
      </c>
      <c r="D72" t="s">
        <v>20737</v>
      </c>
      <c r="F72" t="s">
        <v>20736</v>
      </c>
      <c r="G72" t="s">
        <v>16</v>
      </c>
      <c r="H72" t="s">
        <v>15</v>
      </c>
      <c r="I72" t="s">
        <v>20735</v>
      </c>
      <c r="J72" t="s">
        <v>20734</v>
      </c>
      <c r="K72" t="s">
        <v>20733</v>
      </c>
      <c r="L72" t="s">
        <v>20732</v>
      </c>
      <c r="M72" t="s">
        <v>1098</v>
      </c>
      <c r="N72">
        <v>2</v>
      </c>
      <c r="O72" t="s">
        <v>20731</v>
      </c>
      <c r="P72" t="s">
        <v>20730</v>
      </c>
      <c r="Q72" t="s">
        <v>20729</v>
      </c>
      <c r="R72" s="7">
        <v>37408</v>
      </c>
      <c r="S72" s="8">
        <f t="shared" si="8"/>
        <v>2002</v>
      </c>
      <c r="T72" s="8">
        <v>2002</v>
      </c>
      <c r="U72" s="8">
        <f t="shared" si="9"/>
        <v>20</v>
      </c>
      <c r="V72" s="7">
        <v>37408</v>
      </c>
      <c r="W72" t="s">
        <v>8513</v>
      </c>
      <c r="X72" s="2">
        <v>0.78200000000000003</v>
      </c>
      <c r="Y72" s="6">
        <f t="shared" si="14"/>
        <v>2.0875043378446919E-2</v>
      </c>
      <c r="AA72">
        <v>189316</v>
      </c>
      <c r="AB72">
        <v>19901</v>
      </c>
      <c r="AD72" t="s">
        <v>5</v>
      </c>
      <c r="AE72">
        <v>48</v>
      </c>
      <c r="AF72">
        <v>2</v>
      </c>
      <c r="AH72" t="s">
        <v>20728</v>
      </c>
      <c r="AI72" t="s">
        <v>20727</v>
      </c>
      <c r="AJ72" t="s">
        <v>20726</v>
      </c>
      <c r="AK72" t="s">
        <v>20725</v>
      </c>
      <c r="AL72">
        <v>38</v>
      </c>
      <c r="AM72" s="5">
        <f t="shared" si="10"/>
        <v>1.9</v>
      </c>
      <c r="AN72" s="4">
        <f t="shared" si="15"/>
        <v>2.8776978417266188E-3</v>
      </c>
      <c r="AO72" s="3"/>
      <c r="AP72">
        <v>0</v>
      </c>
      <c r="AR72" t="s">
        <v>1</v>
      </c>
      <c r="AT72" s="2">
        <v>3.863</v>
      </c>
      <c r="AU72" s="1">
        <f t="shared" si="11"/>
        <v>1.5475839717430826</v>
      </c>
      <c r="AV72" s="1">
        <f t="shared" si="12"/>
        <v>1.1876370610086768</v>
      </c>
      <c r="AW72" s="1">
        <f t="shared" si="13"/>
        <v>0.82769015027427084</v>
      </c>
    </row>
    <row r="73" spans="1:49" x14ac:dyDescent="0.2">
      <c r="A73">
        <v>71</v>
      </c>
      <c r="B73" t="s">
        <v>20724</v>
      </c>
      <c r="C73" t="s">
        <v>20723</v>
      </c>
      <c r="F73" t="s">
        <v>20722</v>
      </c>
      <c r="G73" t="s">
        <v>16</v>
      </c>
      <c r="H73" t="s">
        <v>15</v>
      </c>
      <c r="I73" t="s">
        <v>20721</v>
      </c>
      <c r="J73">
        <v>60031293</v>
      </c>
      <c r="K73" t="s">
        <v>20720</v>
      </c>
      <c r="L73" t="s">
        <v>1122</v>
      </c>
      <c r="M73" t="s">
        <v>341</v>
      </c>
      <c r="N73">
        <v>3</v>
      </c>
      <c r="O73" t="s">
        <v>20719</v>
      </c>
      <c r="P73" t="s">
        <v>20718</v>
      </c>
      <c r="Q73" t="s">
        <v>20717</v>
      </c>
      <c r="R73" s="7">
        <v>37408</v>
      </c>
      <c r="S73" s="8">
        <f t="shared" si="8"/>
        <v>2002</v>
      </c>
      <c r="T73" s="8">
        <v>2002</v>
      </c>
      <c r="U73" s="8">
        <f t="shared" si="9"/>
        <v>20</v>
      </c>
      <c r="V73" s="7">
        <v>37408</v>
      </c>
      <c r="W73" s="11" t="s">
        <v>20716</v>
      </c>
      <c r="X73" s="2">
        <v>2.383</v>
      </c>
      <c r="Y73" s="6">
        <f t="shared" si="14"/>
        <v>6.3612824003630442E-2</v>
      </c>
      <c r="AA73">
        <v>13502433</v>
      </c>
      <c r="AB73">
        <v>9500153902</v>
      </c>
      <c r="AD73" t="s">
        <v>5</v>
      </c>
      <c r="AE73">
        <v>149</v>
      </c>
      <c r="AF73">
        <v>3</v>
      </c>
      <c r="AH73" t="s">
        <v>20715</v>
      </c>
      <c r="AI73" t="s">
        <v>20714</v>
      </c>
      <c r="AK73" t="s">
        <v>20713</v>
      </c>
      <c r="AL73">
        <v>50</v>
      </c>
      <c r="AM73" s="5">
        <f t="shared" si="10"/>
        <v>2.5</v>
      </c>
      <c r="AN73" s="4">
        <f t="shared" si="15"/>
        <v>3.7864445285876562E-3</v>
      </c>
      <c r="AO73" s="3"/>
      <c r="AP73">
        <v>0</v>
      </c>
      <c r="AR73" t="s">
        <v>1</v>
      </c>
      <c r="AT73" s="2" t="s">
        <v>0</v>
      </c>
      <c r="AU73" s="1">
        <f t="shared" si="11"/>
        <v>4.5664910161117609</v>
      </c>
      <c r="AV73" s="1">
        <f t="shared" si="12"/>
        <v>3.3699634266109051</v>
      </c>
      <c r="AW73" s="1">
        <f t="shared" si="13"/>
        <v>2.1734358371100493</v>
      </c>
    </row>
    <row r="74" spans="1:49" x14ac:dyDescent="0.2">
      <c r="A74">
        <v>72</v>
      </c>
      <c r="B74" t="s">
        <v>20712</v>
      </c>
      <c r="C74" t="s">
        <v>20711</v>
      </c>
      <c r="D74">
        <v>1011092002800230</v>
      </c>
      <c r="F74" t="s">
        <v>20710</v>
      </c>
      <c r="G74" t="s">
        <v>16</v>
      </c>
      <c r="H74" t="s">
        <v>15</v>
      </c>
      <c r="I74" t="s">
        <v>20709</v>
      </c>
      <c r="J74">
        <v>60008134</v>
      </c>
      <c r="K74" t="s">
        <v>20708</v>
      </c>
      <c r="L74" t="s">
        <v>135</v>
      </c>
      <c r="M74" t="s">
        <v>134</v>
      </c>
      <c r="N74">
        <v>2</v>
      </c>
      <c r="O74" t="s">
        <v>20707</v>
      </c>
      <c r="P74" t="s">
        <v>20706</v>
      </c>
      <c r="Q74" t="s">
        <v>20705</v>
      </c>
      <c r="R74" s="7">
        <v>37408</v>
      </c>
      <c r="S74" s="8">
        <f t="shared" si="8"/>
        <v>2002</v>
      </c>
      <c r="T74" s="8">
        <v>2002</v>
      </c>
      <c r="U74" s="8">
        <f t="shared" si="9"/>
        <v>20</v>
      </c>
      <c r="V74" s="7">
        <v>37408</v>
      </c>
      <c r="W74" t="s">
        <v>9514</v>
      </c>
      <c r="X74" s="2">
        <v>2.141</v>
      </c>
      <c r="Y74" s="6">
        <f t="shared" si="14"/>
        <v>5.7152772216438434E-2</v>
      </c>
      <c r="AA74">
        <v>1962892</v>
      </c>
      <c r="AB74">
        <v>17360</v>
      </c>
      <c r="AD74" t="s">
        <v>5</v>
      </c>
      <c r="AE74">
        <v>40</v>
      </c>
      <c r="AF74">
        <v>6</v>
      </c>
      <c r="AH74" t="s">
        <v>20704</v>
      </c>
      <c r="AI74" t="s">
        <v>20703</v>
      </c>
      <c r="AJ74" t="s">
        <v>20702</v>
      </c>
      <c r="AK74" t="s">
        <v>20701</v>
      </c>
      <c r="AL74">
        <v>45</v>
      </c>
      <c r="AM74" s="5">
        <f t="shared" si="10"/>
        <v>2.25</v>
      </c>
      <c r="AN74" s="4">
        <f t="shared" si="15"/>
        <v>3.4078000757288905E-3</v>
      </c>
      <c r="AO74" s="3"/>
      <c r="AP74">
        <v>0</v>
      </c>
      <c r="AQ74" t="s">
        <v>20700</v>
      </c>
      <c r="AR74" t="s">
        <v>1</v>
      </c>
      <c r="AS74" t="s">
        <v>20699</v>
      </c>
      <c r="AT74" s="2" t="s">
        <v>0</v>
      </c>
      <c r="AU74" s="1">
        <f t="shared" si="11"/>
        <v>4.1029280574225568</v>
      </c>
      <c r="AV74" s="1">
        <f t="shared" si="12"/>
        <v>3.0280286146083664</v>
      </c>
      <c r="AW74" s="1">
        <f t="shared" si="13"/>
        <v>1.9531291717941754</v>
      </c>
    </row>
    <row r="75" spans="1:49" x14ac:dyDescent="0.2">
      <c r="A75">
        <v>73</v>
      </c>
      <c r="B75" t="s">
        <v>20698</v>
      </c>
      <c r="C75" t="s">
        <v>20697</v>
      </c>
      <c r="D75">
        <v>1011092002800270</v>
      </c>
      <c r="F75" t="s">
        <v>20696</v>
      </c>
      <c r="G75" t="s">
        <v>16</v>
      </c>
      <c r="H75" t="s">
        <v>15</v>
      </c>
      <c r="I75" t="s">
        <v>20695</v>
      </c>
      <c r="J75" t="s">
        <v>20694</v>
      </c>
      <c r="K75" t="s">
        <v>20693</v>
      </c>
      <c r="L75" t="s">
        <v>20692</v>
      </c>
      <c r="M75" t="s">
        <v>84</v>
      </c>
      <c r="N75">
        <v>3</v>
      </c>
      <c r="O75" t="s">
        <v>20691</v>
      </c>
      <c r="P75" t="s">
        <v>20690</v>
      </c>
      <c r="Q75" t="s">
        <v>20689</v>
      </c>
      <c r="R75" s="7">
        <v>37408</v>
      </c>
      <c r="S75" s="8">
        <f t="shared" si="8"/>
        <v>2002</v>
      </c>
      <c r="T75" s="8">
        <v>2002</v>
      </c>
      <c r="U75" s="8">
        <f t="shared" si="9"/>
        <v>20</v>
      </c>
      <c r="V75" s="7">
        <v>37408</v>
      </c>
      <c r="W75" t="s">
        <v>9514</v>
      </c>
      <c r="X75" s="2">
        <v>2.141</v>
      </c>
      <c r="Y75" s="6">
        <f t="shared" si="14"/>
        <v>5.7152772216438434E-2</v>
      </c>
      <c r="AA75">
        <v>1962892</v>
      </c>
      <c r="AB75">
        <v>17360</v>
      </c>
      <c r="AD75" t="s">
        <v>5</v>
      </c>
      <c r="AE75">
        <v>40</v>
      </c>
      <c r="AF75">
        <v>6</v>
      </c>
      <c r="AH75" t="s">
        <v>20688</v>
      </c>
      <c r="AI75" t="s">
        <v>20687</v>
      </c>
      <c r="AJ75" t="s">
        <v>20686</v>
      </c>
      <c r="AK75" t="s">
        <v>20685</v>
      </c>
      <c r="AL75">
        <v>89</v>
      </c>
      <c r="AM75" s="5">
        <f t="shared" si="10"/>
        <v>4.45</v>
      </c>
      <c r="AN75" s="4">
        <f t="shared" si="15"/>
        <v>6.7398712608860286E-3</v>
      </c>
      <c r="AO75" s="3"/>
      <c r="AP75">
        <v>0</v>
      </c>
      <c r="AQ75" t="s">
        <v>3568</v>
      </c>
      <c r="AR75" t="s">
        <v>20684</v>
      </c>
      <c r="AS75" t="s">
        <v>3566</v>
      </c>
      <c r="AT75" s="2" t="s">
        <v>0</v>
      </c>
      <c r="AU75" s="1">
        <f t="shared" si="11"/>
        <v>4.2028901929772715</v>
      </c>
      <c r="AV75" s="1">
        <f t="shared" si="12"/>
        <v>3.1946321738662227</v>
      </c>
      <c r="AW75" s="1">
        <f t="shared" si="13"/>
        <v>2.1863741547551752</v>
      </c>
    </row>
    <row r="76" spans="1:49" x14ac:dyDescent="0.2">
      <c r="A76">
        <v>74</v>
      </c>
      <c r="B76" t="s">
        <v>20683</v>
      </c>
      <c r="C76" t="s">
        <v>20682</v>
      </c>
      <c r="D76">
        <v>1011092002800430</v>
      </c>
      <c r="F76" t="s">
        <v>20681</v>
      </c>
      <c r="G76" t="s">
        <v>16</v>
      </c>
      <c r="H76" t="s">
        <v>15</v>
      </c>
      <c r="I76" t="s">
        <v>20680</v>
      </c>
      <c r="J76" t="s">
        <v>20679</v>
      </c>
      <c r="K76" t="s">
        <v>20678</v>
      </c>
      <c r="L76" t="s">
        <v>20677</v>
      </c>
      <c r="M76" t="s">
        <v>20676</v>
      </c>
      <c r="N76">
        <v>2</v>
      </c>
      <c r="O76" t="s">
        <v>20675</v>
      </c>
      <c r="P76" t="s">
        <v>921</v>
      </c>
      <c r="Q76" t="s">
        <v>20674</v>
      </c>
      <c r="R76" s="7">
        <v>37408</v>
      </c>
      <c r="S76" s="8">
        <f t="shared" si="8"/>
        <v>2002</v>
      </c>
      <c r="T76" s="8">
        <v>2002</v>
      </c>
      <c r="U76" s="8">
        <f t="shared" si="9"/>
        <v>20</v>
      </c>
      <c r="V76" s="7">
        <v>37408</v>
      </c>
      <c r="W76" t="s">
        <v>9514</v>
      </c>
      <c r="X76" s="2">
        <v>2.141</v>
      </c>
      <c r="Y76" s="6">
        <f t="shared" si="14"/>
        <v>5.7152772216438434E-2</v>
      </c>
      <c r="AA76">
        <v>1962892</v>
      </c>
      <c r="AB76">
        <v>17360</v>
      </c>
      <c r="AD76" t="s">
        <v>5</v>
      </c>
      <c r="AE76">
        <v>40</v>
      </c>
      <c r="AF76">
        <v>6</v>
      </c>
      <c r="AH76" t="s">
        <v>20673</v>
      </c>
      <c r="AI76" t="s">
        <v>20672</v>
      </c>
      <c r="AJ76" t="s">
        <v>20671</v>
      </c>
      <c r="AK76" t="s">
        <v>20670</v>
      </c>
      <c r="AL76">
        <v>33</v>
      </c>
      <c r="AM76" s="5">
        <f t="shared" si="10"/>
        <v>1.65</v>
      </c>
      <c r="AN76" s="4">
        <f t="shared" si="15"/>
        <v>2.4990533888678531E-3</v>
      </c>
      <c r="AO76" s="3"/>
      <c r="AP76">
        <v>0</v>
      </c>
      <c r="AR76" t="s">
        <v>20669</v>
      </c>
      <c r="AS76" t="s">
        <v>924</v>
      </c>
      <c r="AT76" s="2" t="s">
        <v>0</v>
      </c>
      <c r="AU76" s="1">
        <f t="shared" si="11"/>
        <v>4.0756656568167262</v>
      </c>
      <c r="AV76" s="1">
        <f t="shared" si="12"/>
        <v>2.9825912802653143</v>
      </c>
      <c r="AW76" s="1">
        <f t="shared" si="13"/>
        <v>1.8895169037139028</v>
      </c>
    </row>
    <row r="77" spans="1:49" x14ac:dyDescent="0.2">
      <c r="A77">
        <v>75</v>
      </c>
      <c r="B77" t="s">
        <v>20668</v>
      </c>
      <c r="C77" t="s">
        <v>20667</v>
      </c>
      <c r="D77" t="s">
        <v>20666</v>
      </c>
      <c r="F77" t="s">
        <v>20665</v>
      </c>
      <c r="G77" t="s">
        <v>16</v>
      </c>
      <c r="H77" t="s">
        <v>15</v>
      </c>
      <c r="I77" t="s">
        <v>20664</v>
      </c>
      <c r="J77" t="s">
        <v>20663</v>
      </c>
      <c r="K77" t="s">
        <v>20662</v>
      </c>
      <c r="L77" t="s">
        <v>20661</v>
      </c>
      <c r="M77" t="s">
        <v>5057</v>
      </c>
      <c r="N77">
        <v>3</v>
      </c>
      <c r="O77" t="s">
        <v>20660</v>
      </c>
      <c r="P77" t="s">
        <v>20659</v>
      </c>
      <c r="Q77" t="s">
        <v>20658</v>
      </c>
      <c r="R77" s="7">
        <v>37408</v>
      </c>
      <c r="S77" s="8">
        <f t="shared" si="8"/>
        <v>2002</v>
      </c>
      <c r="T77" s="8">
        <v>2002</v>
      </c>
      <c r="U77" s="8">
        <f t="shared" si="9"/>
        <v>20</v>
      </c>
      <c r="V77" s="7">
        <v>37408</v>
      </c>
      <c r="W77" t="s">
        <v>5029</v>
      </c>
      <c r="X77" s="2">
        <v>1.6519999999999999</v>
      </c>
      <c r="Y77" s="6">
        <f t="shared" si="14"/>
        <v>4.409919649769093E-2</v>
      </c>
      <c r="AA77" t="s">
        <v>5028</v>
      </c>
      <c r="AB77">
        <v>17337</v>
      </c>
      <c r="AD77" t="s">
        <v>5</v>
      </c>
      <c r="AE77">
        <v>50</v>
      </c>
      <c r="AF77">
        <v>6</v>
      </c>
      <c r="AH77" t="s">
        <v>20657</v>
      </c>
      <c r="AI77" t="s">
        <v>20656</v>
      </c>
      <c r="AJ77" t="s">
        <v>20655</v>
      </c>
      <c r="AK77" t="s">
        <v>20654</v>
      </c>
      <c r="AL77">
        <v>19</v>
      </c>
      <c r="AM77" s="5">
        <f t="shared" si="10"/>
        <v>0.95</v>
      </c>
      <c r="AN77" s="4">
        <f t="shared" si="15"/>
        <v>1.4388489208633094E-3</v>
      </c>
      <c r="AO77" s="3"/>
      <c r="AP77">
        <v>0</v>
      </c>
      <c r="AR77" t="s">
        <v>1</v>
      </c>
      <c r="AT77" s="2" t="s">
        <v>0</v>
      </c>
      <c r="AU77" s="1">
        <f t="shared" si="11"/>
        <v>3.1301092224642639</v>
      </c>
      <c r="AV77" s="1">
        <f t="shared" si="12"/>
        <v>2.276902270927712</v>
      </c>
      <c r="AW77" s="1">
        <f t="shared" si="13"/>
        <v>1.4236953193911595</v>
      </c>
    </row>
    <row r="78" spans="1:49" x14ac:dyDescent="0.2">
      <c r="A78">
        <v>76</v>
      </c>
      <c r="B78" t="s">
        <v>20653</v>
      </c>
      <c r="C78" t="s">
        <v>20652</v>
      </c>
      <c r="D78" t="s">
        <v>20651</v>
      </c>
      <c r="F78" t="s">
        <v>20650</v>
      </c>
      <c r="G78" t="s">
        <v>16</v>
      </c>
      <c r="H78" t="s">
        <v>15</v>
      </c>
      <c r="I78" t="s">
        <v>5061</v>
      </c>
      <c r="J78">
        <v>60011362</v>
      </c>
      <c r="K78" t="s">
        <v>15629</v>
      </c>
      <c r="L78" t="s">
        <v>9005</v>
      </c>
      <c r="M78" t="s">
        <v>3797</v>
      </c>
      <c r="N78">
        <v>1</v>
      </c>
      <c r="O78" t="s">
        <v>20649</v>
      </c>
      <c r="P78">
        <v>35478779700</v>
      </c>
      <c r="Q78">
        <v>60011362</v>
      </c>
      <c r="R78" s="7">
        <v>37408</v>
      </c>
      <c r="S78" s="8">
        <f t="shared" si="8"/>
        <v>2002</v>
      </c>
      <c r="T78" s="8">
        <v>2002</v>
      </c>
      <c r="U78" s="8">
        <f t="shared" si="9"/>
        <v>20</v>
      </c>
      <c r="V78" s="7">
        <v>37408</v>
      </c>
      <c r="W78" t="s">
        <v>5029</v>
      </c>
      <c r="X78" s="2">
        <v>1.6519999999999999</v>
      </c>
      <c r="Y78" s="6">
        <f t="shared" si="14"/>
        <v>4.409919649769093E-2</v>
      </c>
      <c r="AA78" t="s">
        <v>5028</v>
      </c>
      <c r="AB78">
        <v>17337</v>
      </c>
      <c r="AD78" t="s">
        <v>5</v>
      </c>
      <c r="AE78">
        <v>50</v>
      </c>
      <c r="AF78">
        <v>6</v>
      </c>
      <c r="AH78" t="s">
        <v>20648</v>
      </c>
      <c r="AI78" t="s">
        <v>20647</v>
      </c>
      <c r="AJ78" t="s">
        <v>20646</v>
      </c>
      <c r="AK78" t="s">
        <v>20645</v>
      </c>
      <c r="AL78">
        <v>12</v>
      </c>
      <c r="AM78" s="5">
        <f t="shared" si="10"/>
        <v>0.6</v>
      </c>
      <c r="AN78" s="4">
        <f t="shared" si="15"/>
        <v>9.0874668686103744E-4</v>
      </c>
      <c r="AO78" s="3"/>
      <c r="AP78">
        <v>0</v>
      </c>
      <c r="AR78" t="s">
        <v>1</v>
      </c>
      <c r="AT78" s="2" t="s">
        <v>0</v>
      </c>
      <c r="AU78" s="1">
        <f t="shared" si="11"/>
        <v>3.1142061554441964</v>
      </c>
      <c r="AV78" s="1">
        <f t="shared" si="12"/>
        <v>2.2503971592275982</v>
      </c>
      <c r="AW78" s="1">
        <f t="shared" si="13"/>
        <v>1.3865881630110004</v>
      </c>
    </row>
    <row r="79" spans="1:49" x14ac:dyDescent="0.2">
      <c r="A79">
        <v>77</v>
      </c>
      <c r="B79" t="s">
        <v>20644</v>
      </c>
      <c r="C79" t="s">
        <v>20643</v>
      </c>
      <c r="D79" t="s">
        <v>20642</v>
      </c>
      <c r="F79" t="s">
        <v>20641</v>
      </c>
      <c r="G79" t="s">
        <v>16</v>
      </c>
      <c r="H79" t="s">
        <v>15</v>
      </c>
      <c r="I79" t="s">
        <v>20640</v>
      </c>
      <c r="J79" t="s">
        <v>20639</v>
      </c>
      <c r="K79" t="s">
        <v>20638</v>
      </c>
      <c r="L79" t="s">
        <v>20637</v>
      </c>
      <c r="M79" t="s">
        <v>741</v>
      </c>
      <c r="N79">
        <v>2</v>
      </c>
      <c r="O79" t="s">
        <v>20636</v>
      </c>
      <c r="P79" t="s">
        <v>20635</v>
      </c>
      <c r="Q79" t="s">
        <v>20634</v>
      </c>
      <c r="R79" s="7">
        <v>37408</v>
      </c>
      <c r="S79" s="8">
        <f t="shared" si="8"/>
        <v>2002</v>
      </c>
      <c r="T79" s="8">
        <v>2002</v>
      </c>
      <c r="U79" s="8">
        <f t="shared" si="9"/>
        <v>20</v>
      </c>
      <c r="V79" s="7">
        <v>37408</v>
      </c>
      <c r="W79" t="s">
        <v>5029</v>
      </c>
      <c r="X79" s="2">
        <v>1.6519999999999999</v>
      </c>
      <c r="Y79" s="6">
        <f t="shared" si="14"/>
        <v>4.409919649769093E-2</v>
      </c>
      <c r="AA79" t="s">
        <v>5028</v>
      </c>
      <c r="AB79">
        <v>17337</v>
      </c>
      <c r="AD79" t="s">
        <v>5</v>
      </c>
      <c r="AE79">
        <v>50</v>
      </c>
      <c r="AF79">
        <v>6</v>
      </c>
      <c r="AH79" t="s">
        <v>20633</v>
      </c>
      <c r="AI79" t="s">
        <v>20632</v>
      </c>
      <c r="AJ79" t="s">
        <v>20631</v>
      </c>
      <c r="AK79" t="s">
        <v>20630</v>
      </c>
      <c r="AL79">
        <v>4</v>
      </c>
      <c r="AM79" s="5">
        <f t="shared" si="10"/>
        <v>0.2</v>
      </c>
      <c r="AN79" s="4">
        <f t="shared" si="15"/>
        <v>3.0291556228701253E-4</v>
      </c>
      <c r="AO79" s="3"/>
      <c r="AP79">
        <v>0</v>
      </c>
      <c r="AR79" t="s">
        <v>1</v>
      </c>
      <c r="AT79" s="2" t="s">
        <v>0</v>
      </c>
      <c r="AU79" s="1">
        <f t="shared" si="11"/>
        <v>3.0960312217069754</v>
      </c>
      <c r="AV79" s="1">
        <f t="shared" si="12"/>
        <v>2.2201056029988968</v>
      </c>
      <c r="AW79" s="1">
        <f t="shared" si="13"/>
        <v>1.3441799842908186</v>
      </c>
    </row>
    <row r="80" spans="1:49" x14ac:dyDescent="0.2">
      <c r="A80">
        <v>78</v>
      </c>
      <c r="B80" t="s">
        <v>20629</v>
      </c>
      <c r="C80" t="s">
        <v>20628</v>
      </c>
      <c r="D80" t="s">
        <v>20627</v>
      </c>
      <c r="F80" t="s">
        <v>20626</v>
      </c>
      <c r="G80" t="s">
        <v>16</v>
      </c>
      <c r="H80" t="s">
        <v>15</v>
      </c>
      <c r="I80" t="s">
        <v>13405</v>
      </c>
      <c r="J80" t="s">
        <v>20625</v>
      </c>
      <c r="K80" t="s">
        <v>20624</v>
      </c>
      <c r="L80" t="s">
        <v>20623</v>
      </c>
      <c r="M80" t="s">
        <v>20622</v>
      </c>
      <c r="N80">
        <v>2</v>
      </c>
      <c r="O80" t="s">
        <v>20621</v>
      </c>
      <c r="P80" t="s">
        <v>20620</v>
      </c>
      <c r="Q80" t="s">
        <v>20619</v>
      </c>
      <c r="R80" s="7">
        <v>37408</v>
      </c>
      <c r="S80" s="8">
        <f t="shared" si="8"/>
        <v>2002</v>
      </c>
      <c r="T80" s="8">
        <v>2002</v>
      </c>
      <c r="U80" s="8">
        <f t="shared" si="9"/>
        <v>20</v>
      </c>
      <c r="V80" s="7">
        <v>37408</v>
      </c>
      <c r="W80" t="s">
        <v>5029</v>
      </c>
      <c r="X80" s="2">
        <v>1.6519999999999999</v>
      </c>
      <c r="Y80" s="6">
        <f t="shared" si="14"/>
        <v>4.409919649769093E-2</v>
      </c>
      <c r="AA80" t="s">
        <v>5028</v>
      </c>
      <c r="AB80">
        <v>17337</v>
      </c>
      <c r="AD80" t="s">
        <v>5</v>
      </c>
      <c r="AE80">
        <v>50</v>
      </c>
      <c r="AF80">
        <v>6</v>
      </c>
      <c r="AH80" t="s">
        <v>20618</v>
      </c>
      <c r="AI80" t="s">
        <v>20617</v>
      </c>
      <c r="AJ80" t="s">
        <v>20616</v>
      </c>
      <c r="AK80" t="s">
        <v>20615</v>
      </c>
      <c r="AL80">
        <v>31</v>
      </c>
      <c r="AM80" s="5">
        <f t="shared" si="10"/>
        <v>1.55</v>
      </c>
      <c r="AN80" s="4">
        <f t="shared" si="15"/>
        <v>2.347595607724347E-3</v>
      </c>
      <c r="AO80" s="3"/>
      <c r="AP80">
        <v>0</v>
      </c>
      <c r="AQ80" t="s">
        <v>11034</v>
      </c>
      <c r="AR80" t="s">
        <v>1</v>
      </c>
      <c r="AS80" t="s">
        <v>11033</v>
      </c>
      <c r="AT80" s="2" t="s">
        <v>0</v>
      </c>
      <c r="AU80" s="1">
        <f t="shared" si="11"/>
        <v>3.1573716230700954</v>
      </c>
      <c r="AV80" s="1">
        <f t="shared" si="12"/>
        <v>2.3223396052707637</v>
      </c>
      <c r="AW80" s="1">
        <f t="shared" si="13"/>
        <v>1.4873075874714321</v>
      </c>
    </row>
    <row r="81" spans="1:49" x14ac:dyDescent="0.2">
      <c r="A81">
        <v>79</v>
      </c>
      <c r="B81" t="s">
        <v>20614</v>
      </c>
      <c r="C81" t="s">
        <v>20613</v>
      </c>
      <c r="D81" t="s">
        <v>20612</v>
      </c>
      <c r="F81" t="s">
        <v>20611</v>
      </c>
      <c r="G81" t="s">
        <v>16</v>
      </c>
      <c r="H81" t="s">
        <v>15</v>
      </c>
      <c r="I81" t="s">
        <v>15503</v>
      </c>
      <c r="J81" t="s">
        <v>17080</v>
      </c>
      <c r="K81" t="s">
        <v>17079</v>
      </c>
      <c r="L81" t="s">
        <v>17078</v>
      </c>
      <c r="M81" t="s">
        <v>17077</v>
      </c>
      <c r="N81">
        <v>2</v>
      </c>
      <c r="O81" t="s">
        <v>17076</v>
      </c>
      <c r="P81" t="s">
        <v>17075</v>
      </c>
      <c r="Q81" t="s">
        <v>20610</v>
      </c>
      <c r="R81" s="7">
        <v>37408</v>
      </c>
      <c r="S81" s="8">
        <f t="shared" si="8"/>
        <v>2002</v>
      </c>
      <c r="T81" s="8">
        <v>2002</v>
      </c>
      <c r="U81" s="8">
        <f t="shared" si="9"/>
        <v>20</v>
      </c>
      <c r="V81" s="7">
        <v>37408</v>
      </c>
      <c r="W81" t="s">
        <v>5029</v>
      </c>
      <c r="X81" s="2">
        <v>1.6519999999999999</v>
      </c>
      <c r="Y81" s="6">
        <f t="shared" si="14"/>
        <v>4.409919649769093E-2</v>
      </c>
      <c r="AA81" t="s">
        <v>5028</v>
      </c>
      <c r="AB81">
        <v>17337</v>
      </c>
      <c r="AD81" t="s">
        <v>5</v>
      </c>
      <c r="AE81">
        <v>50</v>
      </c>
      <c r="AF81">
        <v>6</v>
      </c>
      <c r="AH81" t="s">
        <v>20609</v>
      </c>
      <c r="AI81" t="s">
        <v>20608</v>
      </c>
      <c r="AJ81" t="s">
        <v>20607</v>
      </c>
      <c r="AK81" t="s">
        <v>20606</v>
      </c>
      <c r="AL81">
        <v>26</v>
      </c>
      <c r="AM81" s="5">
        <f t="shared" si="10"/>
        <v>1.3</v>
      </c>
      <c r="AN81" s="4">
        <f t="shared" si="15"/>
        <v>1.9689511548655813E-3</v>
      </c>
      <c r="AO81" s="3"/>
      <c r="AP81">
        <v>0</v>
      </c>
      <c r="AQ81" t="s">
        <v>15494</v>
      </c>
      <c r="AR81" t="s">
        <v>1</v>
      </c>
      <c r="AS81" t="s">
        <v>15492</v>
      </c>
      <c r="AT81" s="2" t="s">
        <v>0</v>
      </c>
      <c r="AU81" s="1">
        <f t="shared" si="11"/>
        <v>3.1460122894843323</v>
      </c>
      <c r="AV81" s="1">
        <f t="shared" si="12"/>
        <v>2.3034073826278254</v>
      </c>
      <c r="AW81" s="1">
        <f t="shared" si="13"/>
        <v>1.4608024757713185</v>
      </c>
    </row>
    <row r="82" spans="1:49" x14ac:dyDescent="0.2">
      <c r="A82">
        <v>80</v>
      </c>
      <c r="B82" t="s">
        <v>20605</v>
      </c>
      <c r="C82" t="s">
        <v>20604</v>
      </c>
      <c r="D82" t="s">
        <v>20603</v>
      </c>
      <c r="F82" t="s">
        <v>20602</v>
      </c>
      <c r="G82" t="s">
        <v>16</v>
      </c>
      <c r="H82" t="s">
        <v>15</v>
      </c>
      <c r="I82" t="s">
        <v>13502</v>
      </c>
      <c r="J82" t="s">
        <v>13501</v>
      </c>
      <c r="K82" t="s">
        <v>13500</v>
      </c>
      <c r="L82" t="s">
        <v>13499</v>
      </c>
      <c r="M82" t="s">
        <v>13498</v>
      </c>
      <c r="N82">
        <v>3</v>
      </c>
      <c r="O82" t="s">
        <v>20601</v>
      </c>
      <c r="P82" t="s">
        <v>20600</v>
      </c>
      <c r="Q82" t="s">
        <v>13495</v>
      </c>
      <c r="R82" s="7">
        <v>37408</v>
      </c>
      <c r="S82" s="8">
        <f t="shared" si="8"/>
        <v>2002</v>
      </c>
      <c r="T82" s="8">
        <v>2002</v>
      </c>
      <c r="U82" s="8">
        <f t="shared" si="9"/>
        <v>20</v>
      </c>
      <c r="V82" s="7">
        <v>37408</v>
      </c>
      <c r="W82" t="s">
        <v>5029</v>
      </c>
      <c r="X82" s="2">
        <v>1.6519999999999999</v>
      </c>
      <c r="Y82" s="6">
        <f t="shared" si="14"/>
        <v>4.409919649769093E-2</v>
      </c>
      <c r="AA82" t="s">
        <v>5028</v>
      </c>
      <c r="AB82">
        <v>17337</v>
      </c>
      <c r="AD82" t="s">
        <v>5</v>
      </c>
      <c r="AE82">
        <v>50</v>
      </c>
      <c r="AF82">
        <v>6</v>
      </c>
      <c r="AH82" t="s">
        <v>20599</v>
      </c>
      <c r="AI82" t="s">
        <v>20598</v>
      </c>
      <c r="AJ82" t="s">
        <v>20597</v>
      </c>
      <c r="AK82" t="s">
        <v>20596</v>
      </c>
      <c r="AL82">
        <v>69</v>
      </c>
      <c r="AM82" s="5">
        <f t="shared" si="10"/>
        <v>3.45</v>
      </c>
      <c r="AN82" s="4">
        <f t="shared" si="15"/>
        <v>5.2252934494509658E-3</v>
      </c>
      <c r="AO82" s="3"/>
      <c r="AP82">
        <v>0</v>
      </c>
      <c r="AR82" t="s">
        <v>20595</v>
      </c>
      <c r="AT82" s="2" t="s">
        <v>0</v>
      </c>
      <c r="AU82" s="1">
        <f t="shared" si="11"/>
        <v>3.2437025583218939</v>
      </c>
      <c r="AV82" s="1">
        <f t="shared" si="12"/>
        <v>2.466224497357095</v>
      </c>
      <c r="AW82" s="1">
        <f t="shared" si="13"/>
        <v>1.6887464363922953</v>
      </c>
    </row>
    <row r="83" spans="1:49" x14ac:dyDescent="0.2">
      <c r="A83">
        <v>81</v>
      </c>
      <c r="B83" t="s">
        <v>20594</v>
      </c>
      <c r="C83" t="s">
        <v>20593</v>
      </c>
      <c r="D83" t="s">
        <v>20592</v>
      </c>
      <c r="F83" t="s">
        <v>20591</v>
      </c>
      <c r="G83" t="s">
        <v>16</v>
      </c>
      <c r="H83" t="s">
        <v>15</v>
      </c>
      <c r="I83" t="s">
        <v>20590</v>
      </c>
      <c r="J83" t="s">
        <v>20589</v>
      </c>
      <c r="K83" t="s">
        <v>20588</v>
      </c>
      <c r="L83" t="s">
        <v>20587</v>
      </c>
      <c r="M83" t="s">
        <v>5229</v>
      </c>
      <c r="N83">
        <v>2</v>
      </c>
      <c r="O83" t="s">
        <v>20586</v>
      </c>
      <c r="P83" t="s">
        <v>20585</v>
      </c>
      <c r="Q83" t="s">
        <v>20584</v>
      </c>
      <c r="R83" s="7">
        <v>37408</v>
      </c>
      <c r="S83" s="8">
        <f t="shared" si="8"/>
        <v>2002</v>
      </c>
      <c r="T83" s="8">
        <v>2002</v>
      </c>
      <c r="U83" s="8">
        <f t="shared" si="9"/>
        <v>20</v>
      </c>
      <c r="V83" s="7">
        <v>37408</v>
      </c>
      <c r="W83" t="s">
        <v>5029</v>
      </c>
      <c r="X83" s="2">
        <v>1.6519999999999999</v>
      </c>
      <c r="Y83" s="6">
        <f t="shared" si="14"/>
        <v>4.409919649769093E-2</v>
      </c>
      <c r="AA83" t="s">
        <v>5028</v>
      </c>
      <c r="AB83">
        <v>17337</v>
      </c>
      <c r="AD83" t="s">
        <v>5</v>
      </c>
      <c r="AE83">
        <v>50</v>
      </c>
      <c r="AF83">
        <v>6</v>
      </c>
      <c r="AH83" t="s">
        <v>20583</v>
      </c>
      <c r="AI83" t="s">
        <v>20582</v>
      </c>
      <c r="AJ83" t="s">
        <v>20581</v>
      </c>
      <c r="AK83" t="s">
        <v>20580</v>
      </c>
      <c r="AL83">
        <v>41</v>
      </c>
      <c r="AM83" s="5">
        <f t="shared" si="10"/>
        <v>2.0499999999999998</v>
      </c>
      <c r="AN83" s="4">
        <f t="shared" si="15"/>
        <v>3.104884513441878E-3</v>
      </c>
      <c r="AO83" s="3"/>
      <c r="AP83">
        <v>0</v>
      </c>
      <c r="AR83" t="s">
        <v>1</v>
      </c>
      <c r="AT83" s="2" t="s">
        <v>0</v>
      </c>
      <c r="AU83" s="1">
        <f t="shared" si="11"/>
        <v>3.1800902902416217</v>
      </c>
      <c r="AV83" s="1">
        <f t="shared" si="12"/>
        <v>2.3602040505566406</v>
      </c>
      <c r="AW83" s="1">
        <f t="shared" si="13"/>
        <v>1.5403178108716593</v>
      </c>
    </row>
    <row r="84" spans="1:49" x14ac:dyDescent="0.2">
      <c r="A84">
        <v>82</v>
      </c>
      <c r="B84" t="s">
        <v>20579</v>
      </c>
      <c r="C84" t="s">
        <v>20578</v>
      </c>
      <c r="D84" t="s">
        <v>20577</v>
      </c>
      <c r="F84" t="s">
        <v>20576</v>
      </c>
      <c r="G84" t="s">
        <v>16</v>
      </c>
      <c r="H84" t="s">
        <v>15</v>
      </c>
      <c r="I84" t="s">
        <v>20575</v>
      </c>
      <c r="J84" t="s">
        <v>20574</v>
      </c>
      <c r="K84" t="s">
        <v>20573</v>
      </c>
      <c r="L84" t="s">
        <v>20572</v>
      </c>
      <c r="M84" t="s">
        <v>10</v>
      </c>
      <c r="N84">
        <v>1</v>
      </c>
      <c r="O84" t="s">
        <v>20571</v>
      </c>
      <c r="P84">
        <v>6602959068</v>
      </c>
      <c r="Q84" t="s">
        <v>20570</v>
      </c>
      <c r="R84" s="7">
        <v>37408</v>
      </c>
      <c r="S84" s="8">
        <f t="shared" si="8"/>
        <v>2002</v>
      </c>
      <c r="T84" s="8">
        <v>2002</v>
      </c>
      <c r="U84" s="8">
        <f t="shared" si="9"/>
        <v>20</v>
      </c>
      <c r="V84" s="7">
        <v>37408</v>
      </c>
      <c r="W84" t="s">
        <v>5029</v>
      </c>
      <c r="X84" s="2">
        <v>1.6519999999999999</v>
      </c>
      <c r="Y84" s="6">
        <f t="shared" si="14"/>
        <v>4.409919649769093E-2</v>
      </c>
      <c r="AA84" t="s">
        <v>5028</v>
      </c>
      <c r="AB84">
        <v>17337</v>
      </c>
      <c r="AD84" t="s">
        <v>5</v>
      </c>
      <c r="AE84">
        <v>50</v>
      </c>
      <c r="AF84">
        <v>6</v>
      </c>
      <c r="AH84" t="s">
        <v>20569</v>
      </c>
      <c r="AI84" t="s">
        <v>20568</v>
      </c>
      <c r="AJ84" t="s">
        <v>20567</v>
      </c>
      <c r="AK84" t="s">
        <v>20566</v>
      </c>
      <c r="AL84">
        <v>33</v>
      </c>
      <c r="AM84" s="5">
        <f t="shared" si="10"/>
        <v>1.65</v>
      </c>
      <c r="AN84" s="4">
        <f t="shared" si="15"/>
        <v>2.4990533888678531E-3</v>
      </c>
      <c r="AO84" s="3"/>
      <c r="AP84">
        <v>0</v>
      </c>
      <c r="AR84" t="s">
        <v>1</v>
      </c>
      <c r="AT84" s="2" t="s">
        <v>0</v>
      </c>
      <c r="AU84" s="1">
        <f t="shared" si="11"/>
        <v>3.1619153565044007</v>
      </c>
      <c r="AV84" s="1">
        <f t="shared" si="12"/>
        <v>2.3299124943279392</v>
      </c>
      <c r="AW84" s="1">
        <f t="shared" si="13"/>
        <v>1.4979096321514775</v>
      </c>
    </row>
    <row r="85" spans="1:49" x14ac:dyDescent="0.2">
      <c r="A85">
        <v>83</v>
      </c>
      <c r="B85" t="s">
        <v>20565</v>
      </c>
      <c r="C85" t="s">
        <v>20564</v>
      </c>
      <c r="D85" t="s">
        <v>20563</v>
      </c>
      <c r="F85" t="s">
        <v>20562</v>
      </c>
      <c r="G85" t="s">
        <v>16</v>
      </c>
      <c r="H85" t="s">
        <v>15</v>
      </c>
      <c r="I85" t="s">
        <v>20561</v>
      </c>
      <c r="J85" t="s">
        <v>20560</v>
      </c>
      <c r="K85" t="s">
        <v>20559</v>
      </c>
      <c r="L85" t="s">
        <v>20558</v>
      </c>
      <c r="M85" t="s">
        <v>5229</v>
      </c>
      <c r="N85">
        <v>5</v>
      </c>
      <c r="O85" t="s">
        <v>20557</v>
      </c>
      <c r="P85" t="s">
        <v>20556</v>
      </c>
      <c r="Q85" t="s">
        <v>20555</v>
      </c>
      <c r="R85" s="7">
        <v>37408</v>
      </c>
      <c r="S85" s="8">
        <f t="shared" si="8"/>
        <v>2002</v>
      </c>
      <c r="T85" s="8">
        <v>2002</v>
      </c>
      <c r="U85" s="8">
        <f t="shared" si="9"/>
        <v>20</v>
      </c>
      <c r="V85" s="7">
        <v>37408</v>
      </c>
      <c r="W85" t="s">
        <v>5029</v>
      </c>
      <c r="X85" s="2">
        <v>1.6519999999999999</v>
      </c>
      <c r="Y85" s="6">
        <f t="shared" si="14"/>
        <v>4.409919649769093E-2</v>
      </c>
      <c r="AA85" t="s">
        <v>5028</v>
      </c>
      <c r="AB85">
        <v>17337</v>
      </c>
      <c r="AD85" t="s">
        <v>5</v>
      </c>
      <c r="AE85">
        <v>50</v>
      </c>
      <c r="AF85">
        <v>6</v>
      </c>
      <c r="AH85" t="s">
        <v>20554</v>
      </c>
      <c r="AI85" t="s">
        <v>20553</v>
      </c>
      <c r="AJ85" t="s">
        <v>20552</v>
      </c>
      <c r="AK85" t="s">
        <v>20551</v>
      </c>
      <c r="AL85">
        <v>14</v>
      </c>
      <c r="AM85" s="5">
        <f t="shared" si="10"/>
        <v>0.7</v>
      </c>
      <c r="AN85" s="4">
        <f t="shared" si="15"/>
        <v>1.0602044680045437E-3</v>
      </c>
      <c r="AO85" s="3"/>
      <c r="AP85">
        <v>0</v>
      </c>
      <c r="AR85" t="s">
        <v>1</v>
      </c>
      <c r="AS85" t="s">
        <v>20550</v>
      </c>
      <c r="AT85" s="2" t="s">
        <v>0</v>
      </c>
      <c r="AU85" s="1">
        <f t="shared" si="11"/>
        <v>3.1187498888785017</v>
      </c>
      <c r="AV85" s="1">
        <f t="shared" si="12"/>
        <v>2.2579700482847738</v>
      </c>
      <c r="AW85" s="1">
        <f t="shared" si="13"/>
        <v>1.3971902076910458</v>
      </c>
    </row>
    <row r="86" spans="1:49" x14ac:dyDescent="0.2">
      <c r="A86">
        <v>84</v>
      </c>
      <c r="B86" t="s">
        <v>20549</v>
      </c>
      <c r="C86" t="s">
        <v>20548</v>
      </c>
      <c r="D86" t="s">
        <v>20547</v>
      </c>
      <c r="F86" t="s">
        <v>20546</v>
      </c>
      <c r="G86" t="s">
        <v>16</v>
      </c>
      <c r="H86" t="s">
        <v>15</v>
      </c>
      <c r="I86" t="s">
        <v>20545</v>
      </c>
      <c r="J86" t="s">
        <v>20544</v>
      </c>
      <c r="K86" t="s">
        <v>20543</v>
      </c>
      <c r="L86" t="s">
        <v>20542</v>
      </c>
      <c r="M86" t="s">
        <v>1414</v>
      </c>
      <c r="N86">
        <v>2</v>
      </c>
      <c r="O86" t="s">
        <v>20541</v>
      </c>
      <c r="P86" t="s">
        <v>20540</v>
      </c>
      <c r="Q86" t="s">
        <v>20539</v>
      </c>
      <c r="R86" s="7">
        <v>37408</v>
      </c>
      <c r="S86" s="8">
        <f t="shared" si="8"/>
        <v>2002</v>
      </c>
      <c r="T86" s="8">
        <v>2002</v>
      </c>
      <c r="U86" s="8">
        <f t="shared" si="9"/>
        <v>20</v>
      </c>
      <c r="V86" s="7">
        <v>37408</v>
      </c>
      <c r="W86" t="s">
        <v>5029</v>
      </c>
      <c r="X86" s="2">
        <v>1.6519999999999999</v>
      </c>
      <c r="Y86" s="6">
        <f t="shared" si="14"/>
        <v>4.409919649769093E-2</v>
      </c>
      <c r="AA86" t="s">
        <v>5028</v>
      </c>
      <c r="AB86">
        <v>17337</v>
      </c>
      <c r="AD86" t="s">
        <v>5</v>
      </c>
      <c r="AE86">
        <v>50</v>
      </c>
      <c r="AF86">
        <v>6</v>
      </c>
      <c r="AH86" t="s">
        <v>20538</v>
      </c>
      <c r="AI86" t="s">
        <v>20537</v>
      </c>
      <c r="AJ86" t="s">
        <v>20536</v>
      </c>
      <c r="AK86" t="s">
        <v>20535</v>
      </c>
      <c r="AL86">
        <v>68</v>
      </c>
      <c r="AM86" s="5">
        <f t="shared" si="10"/>
        <v>3.4</v>
      </c>
      <c r="AN86" s="4">
        <f t="shared" si="15"/>
        <v>5.1495645588792126E-3</v>
      </c>
      <c r="AO86" s="3"/>
      <c r="AP86">
        <v>0</v>
      </c>
      <c r="AR86" t="s">
        <v>1</v>
      </c>
      <c r="AT86" s="2" t="s">
        <v>0</v>
      </c>
      <c r="AU86" s="1">
        <f t="shared" si="11"/>
        <v>3.2414306916047417</v>
      </c>
      <c r="AV86" s="1">
        <f t="shared" si="12"/>
        <v>2.462438052828507</v>
      </c>
      <c r="AW86" s="1">
        <f t="shared" si="13"/>
        <v>1.6834454140522728</v>
      </c>
    </row>
    <row r="87" spans="1:49" x14ac:dyDescent="0.2">
      <c r="A87">
        <v>85</v>
      </c>
      <c r="B87" t="s">
        <v>20534</v>
      </c>
      <c r="C87" t="s">
        <v>20533</v>
      </c>
      <c r="D87" t="s">
        <v>20532</v>
      </c>
      <c r="F87" t="s">
        <v>20531</v>
      </c>
      <c r="G87" t="s">
        <v>16</v>
      </c>
      <c r="H87" t="s">
        <v>15</v>
      </c>
      <c r="I87" t="s">
        <v>20530</v>
      </c>
      <c r="J87">
        <v>60014156</v>
      </c>
      <c r="K87" t="s">
        <v>20529</v>
      </c>
      <c r="L87" t="s">
        <v>1655</v>
      </c>
      <c r="M87" t="s">
        <v>1654</v>
      </c>
      <c r="N87">
        <v>2</v>
      </c>
      <c r="O87" t="s">
        <v>20528</v>
      </c>
      <c r="P87" t="s">
        <v>20527</v>
      </c>
      <c r="Q87" t="s">
        <v>20526</v>
      </c>
      <c r="R87" s="7">
        <v>37408</v>
      </c>
      <c r="S87" s="8">
        <f t="shared" si="8"/>
        <v>2002</v>
      </c>
      <c r="T87" s="8">
        <v>2002</v>
      </c>
      <c r="U87" s="8">
        <f t="shared" si="9"/>
        <v>20</v>
      </c>
      <c r="V87" s="7">
        <v>37408</v>
      </c>
      <c r="W87" t="s">
        <v>5029</v>
      </c>
      <c r="X87" s="2">
        <v>1.6519999999999999</v>
      </c>
      <c r="Y87" s="6">
        <f t="shared" si="14"/>
        <v>4.409919649769093E-2</v>
      </c>
      <c r="AA87" t="s">
        <v>5028</v>
      </c>
      <c r="AB87">
        <v>17337</v>
      </c>
      <c r="AD87" t="s">
        <v>5</v>
      </c>
      <c r="AE87">
        <v>50</v>
      </c>
      <c r="AF87">
        <v>6</v>
      </c>
      <c r="AH87" t="s">
        <v>20525</v>
      </c>
      <c r="AI87" t="s">
        <v>20524</v>
      </c>
      <c r="AJ87" t="s">
        <v>20523</v>
      </c>
      <c r="AK87" t="s">
        <v>20522</v>
      </c>
      <c r="AL87">
        <v>13</v>
      </c>
      <c r="AM87" s="5">
        <f t="shared" si="10"/>
        <v>0.65</v>
      </c>
      <c r="AN87" s="4">
        <f t="shared" si="15"/>
        <v>9.8447557743279067E-4</v>
      </c>
      <c r="AO87" s="3"/>
      <c r="AP87">
        <v>0</v>
      </c>
      <c r="AR87" t="s">
        <v>1</v>
      </c>
      <c r="AT87" s="2" t="s">
        <v>0</v>
      </c>
      <c r="AU87" s="1">
        <f t="shared" si="11"/>
        <v>3.1164780221613486</v>
      </c>
      <c r="AV87" s="1">
        <f t="shared" si="12"/>
        <v>2.2541836037561858</v>
      </c>
      <c r="AW87" s="1">
        <f t="shared" si="13"/>
        <v>1.3918891853510231</v>
      </c>
    </row>
    <row r="88" spans="1:49" x14ac:dyDescent="0.2">
      <c r="A88">
        <v>86</v>
      </c>
      <c r="B88" t="s">
        <v>20521</v>
      </c>
      <c r="C88" t="s">
        <v>20520</v>
      </c>
      <c r="D88" t="s">
        <v>20519</v>
      </c>
      <c r="F88" t="s">
        <v>20518</v>
      </c>
      <c r="G88" t="s">
        <v>16</v>
      </c>
      <c r="H88" t="s">
        <v>15</v>
      </c>
      <c r="I88" t="s">
        <v>20517</v>
      </c>
      <c r="J88" t="s">
        <v>20516</v>
      </c>
      <c r="K88" t="s">
        <v>20515</v>
      </c>
      <c r="L88" t="s">
        <v>20514</v>
      </c>
      <c r="M88" t="s">
        <v>20513</v>
      </c>
      <c r="N88">
        <v>3</v>
      </c>
      <c r="O88" t="s">
        <v>20512</v>
      </c>
      <c r="P88" t="s">
        <v>20511</v>
      </c>
      <c r="Q88" t="s">
        <v>20510</v>
      </c>
      <c r="R88" s="7">
        <v>37408</v>
      </c>
      <c r="S88" s="8">
        <f t="shared" si="8"/>
        <v>2002</v>
      </c>
      <c r="T88" s="8">
        <v>2002</v>
      </c>
      <c r="U88" s="8">
        <f t="shared" si="9"/>
        <v>20</v>
      </c>
      <c r="V88" s="7">
        <v>37408</v>
      </c>
      <c r="W88" t="s">
        <v>5029</v>
      </c>
      <c r="X88" s="2">
        <v>1.6519999999999999</v>
      </c>
      <c r="Y88" s="6">
        <f t="shared" si="14"/>
        <v>4.409919649769093E-2</v>
      </c>
      <c r="AA88" t="s">
        <v>5028</v>
      </c>
      <c r="AB88">
        <v>17337</v>
      </c>
      <c r="AD88" t="s">
        <v>5</v>
      </c>
      <c r="AE88">
        <v>50</v>
      </c>
      <c r="AF88">
        <v>6</v>
      </c>
      <c r="AH88" t="s">
        <v>20509</v>
      </c>
      <c r="AI88" t="s">
        <v>20508</v>
      </c>
      <c r="AJ88" t="s">
        <v>20507</v>
      </c>
      <c r="AK88" t="s">
        <v>20506</v>
      </c>
      <c r="AL88">
        <v>9</v>
      </c>
      <c r="AM88" s="5">
        <f t="shared" si="10"/>
        <v>0.45</v>
      </c>
      <c r="AN88" s="4">
        <f t="shared" si="15"/>
        <v>6.8156001514577808E-4</v>
      </c>
      <c r="AO88" s="3"/>
      <c r="AP88">
        <v>0</v>
      </c>
      <c r="AR88" t="s">
        <v>1</v>
      </c>
      <c r="AT88" s="2" t="s">
        <v>0</v>
      </c>
      <c r="AU88" s="1">
        <f t="shared" si="11"/>
        <v>3.1073905552927386</v>
      </c>
      <c r="AV88" s="1">
        <f t="shared" si="12"/>
        <v>2.2390378256418355</v>
      </c>
      <c r="AW88" s="1">
        <f t="shared" si="13"/>
        <v>1.3706850959909322</v>
      </c>
    </row>
    <row r="89" spans="1:49" x14ac:dyDescent="0.2">
      <c r="A89">
        <v>87</v>
      </c>
      <c r="B89" t="s">
        <v>20505</v>
      </c>
      <c r="C89" t="s">
        <v>20504</v>
      </c>
      <c r="D89" t="s">
        <v>20503</v>
      </c>
      <c r="F89" t="s">
        <v>20502</v>
      </c>
      <c r="G89" t="s">
        <v>16</v>
      </c>
      <c r="H89" t="s">
        <v>15</v>
      </c>
      <c r="I89" t="s">
        <v>20501</v>
      </c>
      <c r="J89" t="s">
        <v>20500</v>
      </c>
      <c r="K89" t="s">
        <v>20499</v>
      </c>
      <c r="L89" t="s">
        <v>20498</v>
      </c>
      <c r="M89" t="s">
        <v>6502</v>
      </c>
      <c r="N89">
        <v>4</v>
      </c>
      <c r="O89" t="s">
        <v>20497</v>
      </c>
      <c r="P89" t="s">
        <v>20496</v>
      </c>
      <c r="Q89" t="s">
        <v>20495</v>
      </c>
      <c r="R89" s="7">
        <v>37408</v>
      </c>
      <c r="S89" s="8">
        <f t="shared" si="8"/>
        <v>2002</v>
      </c>
      <c r="T89" s="8">
        <v>2002</v>
      </c>
      <c r="U89" s="8">
        <f t="shared" si="9"/>
        <v>20</v>
      </c>
      <c r="V89" s="7">
        <v>37408</v>
      </c>
      <c r="W89" t="s">
        <v>5029</v>
      </c>
      <c r="X89" s="2">
        <v>1.6519999999999999</v>
      </c>
      <c r="Y89" s="6">
        <f t="shared" si="14"/>
        <v>4.409919649769093E-2</v>
      </c>
      <c r="AA89" t="s">
        <v>5028</v>
      </c>
      <c r="AB89">
        <v>17337</v>
      </c>
      <c r="AD89" t="s">
        <v>5</v>
      </c>
      <c r="AE89">
        <v>50</v>
      </c>
      <c r="AF89">
        <v>6</v>
      </c>
      <c r="AH89" t="s">
        <v>20494</v>
      </c>
      <c r="AI89" t="s">
        <v>20493</v>
      </c>
      <c r="AJ89" t="s">
        <v>20492</v>
      </c>
      <c r="AK89" t="s">
        <v>20491</v>
      </c>
      <c r="AL89">
        <v>6</v>
      </c>
      <c r="AM89" s="5">
        <f t="shared" si="10"/>
        <v>0.3</v>
      </c>
      <c r="AN89" s="4">
        <f t="shared" si="15"/>
        <v>4.5437334343051872E-4</v>
      </c>
      <c r="AO89" s="3"/>
      <c r="AP89">
        <v>0</v>
      </c>
      <c r="AR89" t="s">
        <v>1</v>
      </c>
      <c r="AT89" s="2" t="s">
        <v>0</v>
      </c>
      <c r="AU89" s="1">
        <f t="shared" si="11"/>
        <v>3.1005749551412807</v>
      </c>
      <c r="AV89" s="1">
        <f t="shared" si="12"/>
        <v>2.2276784920560724</v>
      </c>
      <c r="AW89" s="1">
        <f t="shared" si="13"/>
        <v>1.3547820289708641</v>
      </c>
    </row>
    <row r="90" spans="1:49" x14ac:dyDescent="0.2">
      <c r="A90">
        <v>88</v>
      </c>
      <c r="B90" t="s">
        <v>20490</v>
      </c>
      <c r="C90" t="s">
        <v>20489</v>
      </c>
      <c r="D90" t="s">
        <v>20488</v>
      </c>
      <c r="F90" t="s">
        <v>20487</v>
      </c>
      <c r="G90" t="s">
        <v>16</v>
      </c>
      <c r="H90" t="s">
        <v>15</v>
      </c>
      <c r="I90" t="s">
        <v>20486</v>
      </c>
      <c r="J90" t="s">
        <v>20485</v>
      </c>
      <c r="K90" t="s">
        <v>20484</v>
      </c>
      <c r="L90" t="s">
        <v>20483</v>
      </c>
      <c r="M90" t="s">
        <v>2782</v>
      </c>
      <c r="N90">
        <v>2</v>
      </c>
      <c r="O90" t="s">
        <v>20482</v>
      </c>
      <c r="P90" t="s">
        <v>20481</v>
      </c>
      <c r="Q90" t="s">
        <v>20480</v>
      </c>
      <c r="R90" s="7">
        <v>37408</v>
      </c>
      <c r="S90" s="8">
        <f t="shared" si="8"/>
        <v>2002</v>
      </c>
      <c r="T90" s="8">
        <v>2002</v>
      </c>
      <c r="U90" s="8">
        <f t="shared" si="9"/>
        <v>20</v>
      </c>
      <c r="V90" s="7">
        <v>37408</v>
      </c>
      <c r="W90" t="s">
        <v>5029</v>
      </c>
      <c r="X90" s="2">
        <v>1.6519999999999999</v>
      </c>
      <c r="Y90" s="6">
        <f t="shared" si="14"/>
        <v>4.409919649769093E-2</v>
      </c>
      <c r="AA90" t="s">
        <v>5028</v>
      </c>
      <c r="AB90">
        <v>17337</v>
      </c>
      <c r="AD90" t="s">
        <v>5</v>
      </c>
      <c r="AE90">
        <v>50</v>
      </c>
      <c r="AF90">
        <v>6</v>
      </c>
      <c r="AH90" t="s">
        <v>20479</v>
      </c>
      <c r="AI90" t="s">
        <v>20478</v>
      </c>
      <c r="AJ90" t="s">
        <v>20477</v>
      </c>
      <c r="AK90" t="s">
        <v>20476</v>
      </c>
      <c r="AL90">
        <v>1</v>
      </c>
      <c r="AM90" s="5">
        <f t="shared" si="10"/>
        <v>0.05</v>
      </c>
      <c r="AN90" s="4">
        <f t="shared" si="15"/>
        <v>7.5728890571753133E-5</v>
      </c>
      <c r="AO90" s="3"/>
      <c r="AP90">
        <v>0</v>
      </c>
      <c r="AR90" t="s">
        <v>1</v>
      </c>
      <c r="AT90" s="2" t="s">
        <v>0</v>
      </c>
      <c r="AU90" s="1">
        <f t="shared" si="11"/>
        <v>3.0892156215555175</v>
      </c>
      <c r="AV90" s="1">
        <f t="shared" si="12"/>
        <v>2.2087462694131341</v>
      </c>
      <c r="AW90" s="1">
        <f t="shared" si="13"/>
        <v>1.3282769172707507</v>
      </c>
    </row>
    <row r="91" spans="1:49" x14ac:dyDescent="0.2">
      <c r="A91">
        <v>89</v>
      </c>
      <c r="B91" t="s">
        <v>20475</v>
      </c>
      <c r="C91" t="s">
        <v>20474</v>
      </c>
      <c r="D91">
        <v>1011092002800500</v>
      </c>
      <c r="F91" t="s">
        <v>20473</v>
      </c>
      <c r="G91" t="s">
        <v>16</v>
      </c>
      <c r="H91" t="s">
        <v>15</v>
      </c>
      <c r="I91" t="s">
        <v>20472</v>
      </c>
      <c r="J91" t="s">
        <v>20471</v>
      </c>
      <c r="K91" t="s">
        <v>20470</v>
      </c>
      <c r="L91" t="s">
        <v>20469</v>
      </c>
      <c r="M91" t="s">
        <v>726</v>
      </c>
      <c r="N91">
        <v>2</v>
      </c>
      <c r="O91" t="s">
        <v>20468</v>
      </c>
      <c r="P91" t="s">
        <v>20467</v>
      </c>
      <c r="Q91" t="s">
        <v>20466</v>
      </c>
      <c r="R91" s="7">
        <v>37408</v>
      </c>
      <c r="S91" s="8">
        <f t="shared" si="8"/>
        <v>2002</v>
      </c>
      <c r="T91" s="8">
        <v>2002</v>
      </c>
      <c r="U91" s="8">
        <f t="shared" si="9"/>
        <v>20</v>
      </c>
      <c r="V91" s="7">
        <v>37408</v>
      </c>
      <c r="W91" t="s">
        <v>14283</v>
      </c>
      <c r="X91" s="2">
        <v>0.81499999999999995</v>
      </c>
      <c r="Y91" s="6">
        <f t="shared" si="14"/>
        <v>2.1755959531245827E-2</v>
      </c>
      <c r="AA91">
        <v>10709908</v>
      </c>
      <c r="AB91">
        <v>17316</v>
      </c>
      <c r="AD91" t="s">
        <v>5</v>
      </c>
      <c r="AE91">
        <v>9</v>
      </c>
      <c r="AF91">
        <v>6</v>
      </c>
      <c r="AH91" t="s">
        <v>20465</v>
      </c>
      <c r="AI91" t="s">
        <v>20464</v>
      </c>
      <c r="AJ91" t="s">
        <v>20463</v>
      </c>
      <c r="AK91" t="s">
        <v>20462</v>
      </c>
      <c r="AL91">
        <v>85</v>
      </c>
      <c r="AM91" s="5">
        <f t="shared" si="10"/>
        <v>4.25</v>
      </c>
      <c r="AN91" s="4">
        <f t="shared" si="15"/>
        <v>6.4369556985990157E-3</v>
      </c>
      <c r="AO91" s="3"/>
      <c r="AP91">
        <v>0</v>
      </c>
      <c r="AR91" t="s">
        <v>1</v>
      </c>
      <c r="AT91" s="2">
        <v>3.109</v>
      </c>
      <c r="AU91" s="1">
        <f t="shared" si="11"/>
        <v>1.7160258381451785</v>
      </c>
      <c r="AV91" s="1">
        <f t="shared" si="12"/>
        <v>1.4096457614922422</v>
      </c>
      <c r="AW91" s="1">
        <f t="shared" si="13"/>
        <v>1.1032656848393059</v>
      </c>
    </row>
    <row r="92" spans="1:49" x14ac:dyDescent="0.2">
      <c r="A92">
        <v>90</v>
      </c>
      <c r="B92" t="s">
        <v>20461</v>
      </c>
      <c r="C92" t="s">
        <v>20460</v>
      </c>
      <c r="D92" t="s">
        <v>20459</v>
      </c>
      <c r="F92" t="s">
        <v>20458</v>
      </c>
      <c r="G92" t="s">
        <v>16</v>
      </c>
      <c r="H92" t="s">
        <v>15</v>
      </c>
      <c r="I92" t="s">
        <v>20457</v>
      </c>
      <c r="J92" t="s">
        <v>20456</v>
      </c>
      <c r="K92" t="s">
        <v>20455</v>
      </c>
      <c r="L92" t="s">
        <v>20454</v>
      </c>
      <c r="M92" t="s">
        <v>84</v>
      </c>
      <c r="N92">
        <v>3</v>
      </c>
      <c r="O92" t="s">
        <v>20453</v>
      </c>
      <c r="P92" t="s">
        <v>20452</v>
      </c>
      <c r="Q92" t="s">
        <v>20451</v>
      </c>
      <c r="R92" s="7">
        <v>37408</v>
      </c>
      <c r="S92" s="8">
        <f t="shared" si="8"/>
        <v>2002</v>
      </c>
      <c r="T92" s="8">
        <v>2002</v>
      </c>
      <c r="U92" s="8">
        <f t="shared" si="9"/>
        <v>20</v>
      </c>
      <c r="V92" s="7">
        <v>37408</v>
      </c>
      <c r="W92" t="s">
        <v>4007</v>
      </c>
      <c r="X92" s="2">
        <v>1.6379999999999999</v>
      </c>
      <c r="Y92" s="6">
        <f t="shared" si="14"/>
        <v>4.3725474493473214E-2</v>
      </c>
      <c r="AA92" t="s">
        <v>4006</v>
      </c>
      <c r="AB92">
        <v>17391</v>
      </c>
      <c r="AD92" t="s">
        <v>5</v>
      </c>
      <c r="AE92">
        <v>50</v>
      </c>
      <c r="AF92">
        <v>6</v>
      </c>
      <c r="AH92" t="s">
        <v>20450</v>
      </c>
      <c r="AI92" t="s">
        <v>20449</v>
      </c>
      <c r="AJ92" t="s">
        <v>20448</v>
      </c>
      <c r="AK92" t="s">
        <v>20447</v>
      </c>
      <c r="AL92">
        <v>116</v>
      </c>
      <c r="AM92" s="5">
        <f t="shared" si="10"/>
        <v>5.8</v>
      </c>
      <c r="AN92" s="4">
        <f t="shared" si="15"/>
        <v>8.7845513063233623E-3</v>
      </c>
      <c r="AO92" s="3"/>
      <c r="AP92">
        <v>0</v>
      </c>
      <c r="AQ92" t="s">
        <v>3568</v>
      </c>
      <c r="AR92" t="s">
        <v>20446</v>
      </c>
      <c r="AS92" t="s">
        <v>3566</v>
      </c>
      <c r="AT92" s="2">
        <v>4.931</v>
      </c>
      <c r="AU92" s="1">
        <f t="shared" si="11"/>
        <v>3.3243197537328255</v>
      </c>
      <c r="AV92" s="1">
        <f t="shared" si="12"/>
        <v>2.6255012899898289</v>
      </c>
      <c r="AW92" s="1">
        <f t="shared" si="13"/>
        <v>1.9266828262468318</v>
      </c>
    </row>
    <row r="93" spans="1:49" x14ac:dyDescent="0.2">
      <c r="A93">
        <v>91</v>
      </c>
      <c r="B93" t="s">
        <v>20445</v>
      </c>
      <c r="C93" t="s">
        <v>20444</v>
      </c>
      <c r="D93" t="s">
        <v>20443</v>
      </c>
      <c r="F93" t="s">
        <v>20442</v>
      </c>
      <c r="G93" t="s">
        <v>16</v>
      </c>
      <c r="H93" t="s">
        <v>15</v>
      </c>
      <c r="I93" t="s">
        <v>20441</v>
      </c>
      <c r="J93" t="s">
        <v>20440</v>
      </c>
      <c r="K93" t="s">
        <v>20439</v>
      </c>
      <c r="L93" t="s">
        <v>20438</v>
      </c>
      <c r="M93" t="s">
        <v>726</v>
      </c>
      <c r="N93">
        <v>1</v>
      </c>
      <c r="O93" t="s">
        <v>20437</v>
      </c>
      <c r="P93">
        <v>57026415900</v>
      </c>
      <c r="Q93" t="s">
        <v>20436</v>
      </c>
      <c r="R93" s="7">
        <v>37408</v>
      </c>
      <c r="S93" s="8">
        <f t="shared" si="8"/>
        <v>2002</v>
      </c>
      <c r="T93" s="8">
        <v>2002</v>
      </c>
      <c r="U93" s="8">
        <f t="shared" si="9"/>
        <v>20</v>
      </c>
      <c r="V93" s="7">
        <v>37408</v>
      </c>
      <c r="W93" t="s">
        <v>14197</v>
      </c>
      <c r="X93" s="2">
        <v>1.218</v>
      </c>
      <c r="Y93" s="6">
        <f t="shared" si="14"/>
        <v>3.2513814366941618E-2</v>
      </c>
      <c r="AA93">
        <v>189448</v>
      </c>
      <c r="AB93">
        <v>15107</v>
      </c>
      <c r="AD93" t="s">
        <v>5</v>
      </c>
      <c r="AE93">
        <v>48</v>
      </c>
      <c r="AF93">
        <v>6</v>
      </c>
      <c r="AH93" t="s">
        <v>20435</v>
      </c>
      <c r="AI93" t="s">
        <v>20434</v>
      </c>
      <c r="AJ93" t="s">
        <v>20433</v>
      </c>
      <c r="AK93" t="s">
        <v>20432</v>
      </c>
      <c r="AL93">
        <v>6</v>
      </c>
      <c r="AM93" s="5">
        <f t="shared" si="10"/>
        <v>0.3</v>
      </c>
      <c r="AN93" s="4">
        <f t="shared" si="15"/>
        <v>4.5437334343051872E-4</v>
      </c>
      <c r="AO93" s="3"/>
      <c r="AP93">
        <v>0</v>
      </c>
      <c r="AR93" t="s">
        <v>1</v>
      </c>
      <c r="AT93" s="2" t="s">
        <v>0</v>
      </c>
      <c r="AU93" s="1">
        <f t="shared" si="11"/>
        <v>2.2895982059888289</v>
      </c>
      <c r="AV93" s="1">
        <f t="shared" si="12"/>
        <v>1.6484093855186071</v>
      </c>
      <c r="AW93" s="1">
        <f t="shared" si="13"/>
        <v>1.0072205650483848</v>
      </c>
    </row>
    <row r="94" spans="1:49" x14ac:dyDescent="0.2">
      <c r="A94">
        <v>92</v>
      </c>
      <c r="B94" t="s">
        <v>20431</v>
      </c>
      <c r="F94" t="s">
        <v>20430</v>
      </c>
      <c r="G94" t="s">
        <v>16</v>
      </c>
      <c r="H94" t="s">
        <v>15</v>
      </c>
      <c r="I94" t="s">
        <v>20429</v>
      </c>
      <c r="J94">
        <v>60075757</v>
      </c>
      <c r="K94" t="s">
        <v>20428</v>
      </c>
      <c r="L94" t="s">
        <v>1441</v>
      </c>
      <c r="M94" t="s">
        <v>1188</v>
      </c>
      <c r="N94">
        <v>3</v>
      </c>
      <c r="O94" t="s">
        <v>20427</v>
      </c>
      <c r="P94" t="s">
        <v>20426</v>
      </c>
      <c r="Q94" t="s">
        <v>20425</v>
      </c>
      <c r="R94" s="7">
        <v>37408</v>
      </c>
      <c r="S94" s="8">
        <f t="shared" si="8"/>
        <v>2002</v>
      </c>
      <c r="T94" s="8">
        <v>2002</v>
      </c>
      <c r="U94" s="8">
        <f t="shared" si="9"/>
        <v>20</v>
      </c>
      <c r="V94" s="7">
        <v>37408</v>
      </c>
      <c r="W94" t="s">
        <v>3898</v>
      </c>
      <c r="X94" s="2">
        <v>0.128</v>
      </c>
      <c r="Y94" s="6">
        <f t="shared" si="14"/>
        <v>3.4168868957048667E-3</v>
      </c>
      <c r="AA94">
        <v>10750207</v>
      </c>
      <c r="AB94">
        <v>18722</v>
      </c>
      <c r="AD94" t="s">
        <v>5</v>
      </c>
      <c r="AE94">
        <v>14</v>
      </c>
      <c r="AF94">
        <v>6</v>
      </c>
      <c r="AI94" t="s">
        <v>20424</v>
      </c>
      <c r="AK94" t="s">
        <v>20423</v>
      </c>
      <c r="AL94">
        <v>0</v>
      </c>
      <c r="AM94" s="5">
        <f t="shared" si="10"/>
        <v>0</v>
      </c>
      <c r="AN94" s="4">
        <f t="shared" si="15"/>
        <v>0</v>
      </c>
      <c r="AO94" s="3"/>
      <c r="AP94">
        <v>0</v>
      </c>
      <c r="AR94" t="s">
        <v>1</v>
      </c>
      <c r="AT94" s="2" t="s">
        <v>0</v>
      </c>
      <c r="AU94" s="1">
        <f t="shared" si="11"/>
        <v>0.23918208269934066</v>
      </c>
      <c r="AV94" s="1">
        <f t="shared" si="12"/>
        <v>0.17084434478524332</v>
      </c>
      <c r="AW94" s="1">
        <f t="shared" si="13"/>
        <v>0.10250660687114599</v>
      </c>
    </row>
    <row r="95" spans="1:49" x14ac:dyDescent="0.2">
      <c r="A95">
        <v>93</v>
      </c>
      <c r="B95" t="s">
        <v>20422</v>
      </c>
      <c r="F95" t="s">
        <v>20421</v>
      </c>
      <c r="G95" t="s">
        <v>16</v>
      </c>
      <c r="H95" t="s">
        <v>15</v>
      </c>
      <c r="I95" t="s">
        <v>20420</v>
      </c>
      <c r="J95">
        <v>60029738</v>
      </c>
      <c r="K95" t="s">
        <v>17540</v>
      </c>
      <c r="L95" t="s">
        <v>17539</v>
      </c>
      <c r="M95" t="s">
        <v>372</v>
      </c>
      <c r="N95">
        <v>1</v>
      </c>
      <c r="O95" t="s">
        <v>20419</v>
      </c>
      <c r="P95">
        <v>7102894931</v>
      </c>
      <c r="Q95">
        <v>60029738</v>
      </c>
      <c r="R95" s="7">
        <v>37408</v>
      </c>
      <c r="S95" s="8">
        <f t="shared" si="8"/>
        <v>2002</v>
      </c>
      <c r="T95" s="8">
        <v>2002</v>
      </c>
      <c r="U95" s="8">
        <f t="shared" si="9"/>
        <v>20</v>
      </c>
      <c r="V95" s="7">
        <v>37408</v>
      </c>
      <c r="W95" t="s">
        <v>3898</v>
      </c>
      <c r="X95" s="2">
        <v>0.128</v>
      </c>
      <c r="Y95" s="6">
        <f t="shared" si="14"/>
        <v>3.4168868957048667E-3</v>
      </c>
      <c r="AA95">
        <v>10750207</v>
      </c>
      <c r="AB95">
        <v>18722</v>
      </c>
      <c r="AD95" t="s">
        <v>5</v>
      </c>
      <c r="AE95">
        <v>14</v>
      </c>
      <c r="AF95">
        <v>6</v>
      </c>
      <c r="AI95" t="s">
        <v>20418</v>
      </c>
      <c r="AK95" t="s">
        <v>20417</v>
      </c>
      <c r="AL95">
        <v>0</v>
      </c>
      <c r="AM95" s="5">
        <f t="shared" si="10"/>
        <v>0</v>
      </c>
      <c r="AN95" s="4">
        <f t="shared" si="15"/>
        <v>0</v>
      </c>
      <c r="AO95" s="3"/>
      <c r="AP95">
        <v>0</v>
      </c>
      <c r="AR95" t="s">
        <v>1</v>
      </c>
      <c r="AT95" s="2" t="s">
        <v>0</v>
      </c>
      <c r="AU95" s="1">
        <f t="shared" si="11"/>
        <v>0.23918208269934066</v>
      </c>
      <c r="AV95" s="1">
        <f t="shared" si="12"/>
        <v>0.17084434478524332</v>
      </c>
      <c r="AW95" s="1">
        <f t="shared" si="13"/>
        <v>0.10250660687114599</v>
      </c>
    </row>
    <row r="96" spans="1:49" x14ac:dyDescent="0.2">
      <c r="A96">
        <v>94</v>
      </c>
      <c r="B96" t="s">
        <v>20416</v>
      </c>
      <c r="C96" t="s">
        <v>20415</v>
      </c>
      <c r="D96" t="s">
        <v>20414</v>
      </c>
      <c r="F96" t="s">
        <v>20413</v>
      </c>
      <c r="G96" t="s">
        <v>16</v>
      </c>
      <c r="H96" t="s">
        <v>15</v>
      </c>
      <c r="I96" t="s">
        <v>20412</v>
      </c>
      <c r="J96" t="s">
        <v>20411</v>
      </c>
      <c r="K96" t="s">
        <v>20410</v>
      </c>
      <c r="L96" t="s">
        <v>20409</v>
      </c>
      <c r="M96" t="s">
        <v>20408</v>
      </c>
      <c r="N96">
        <v>2</v>
      </c>
      <c r="O96" t="s">
        <v>20407</v>
      </c>
      <c r="P96" t="s">
        <v>20406</v>
      </c>
      <c r="Q96" t="s">
        <v>20405</v>
      </c>
      <c r="R96" s="7">
        <v>37408</v>
      </c>
      <c r="S96" s="8">
        <f t="shared" si="8"/>
        <v>2002</v>
      </c>
      <c r="T96" s="8">
        <v>2002</v>
      </c>
      <c r="U96" s="8">
        <f t="shared" si="9"/>
        <v>20</v>
      </c>
      <c r="V96" s="7">
        <v>37408</v>
      </c>
      <c r="W96" t="s">
        <v>4007</v>
      </c>
      <c r="X96" s="2">
        <v>1.6379999999999999</v>
      </c>
      <c r="Y96" s="6">
        <f t="shared" si="14"/>
        <v>4.3725474493473214E-2</v>
      </c>
      <c r="AA96" t="s">
        <v>4006</v>
      </c>
      <c r="AB96">
        <v>17391</v>
      </c>
      <c r="AD96" t="s">
        <v>5</v>
      </c>
      <c r="AE96">
        <v>50</v>
      </c>
      <c r="AF96">
        <v>6</v>
      </c>
      <c r="AH96" t="s">
        <v>20404</v>
      </c>
      <c r="AI96" t="s">
        <v>20403</v>
      </c>
      <c r="AJ96" t="s">
        <v>20402</v>
      </c>
      <c r="AK96" t="s">
        <v>20401</v>
      </c>
      <c r="AL96">
        <v>13</v>
      </c>
      <c r="AM96" s="5">
        <f t="shared" si="10"/>
        <v>0.65</v>
      </c>
      <c r="AN96" s="4">
        <f t="shared" si="15"/>
        <v>9.8447557743279067E-4</v>
      </c>
      <c r="AO96" s="3"/>
      <c r="AP96">
        <v>0</v>
      </c>
      <c r="AR96" t="s">
        <v>1</v>
      </c>
      <c r="AT96" s="2">
        <v>4.931</v>
      </c>
      <c r="AU96" s="1">
        <f t="shared" si="11"/>
        <v>3.0903174818661086</v>
      </c>
      <c r="AV96" s="1">
        <f t="shared" si="12"/>
        <v>2.2354975035453002</v>
      </c>
      <c r="AW96" s="1">
        <f t="shared" si="13"/>
        <v>1.3806775252244918</v>
      </c>
    </row>
    <row r="97" spans="1:49" x14ac:dyDescent="0.2">
      <c r="A97">
        <v>95</v>
      </c>
      <c r="B97" t="s">
        <v>20400</v>
      </c>
      <c r="C97" t="s">
        <v>20399</v>
      </c>
      <c r="D97" t="s">
        <v>20398</v>
      </c>
      <c r="F97" t="s">
        <v>20397</v>
      </c>
      <c r="G97" t="s">
        <v>16</v>
      </c>
      <c r="H97" t="s">
        <v>15</v>
      </c>
      <c r="I97" t="s">
        <v>5851</v>
      </c>
      <c r="J97" t="s">
        <v>16861</v>
      </c>
      <c r="K97" t="s">
        <v>16860</v>
      </c>
      <c r="L97" t="s">
        <v>16859</v>
      </c>
      <c r="M97" t="s">
        <v>726</v>
      </c>
      <c r="N97">
        <v>2</v>
      </c>
      <c r="O97" t="s">
        <v>20396</v>
      </c>
      <c r="P97" t="s">
        <v>20395</v>
      </c>
      <c r="Q97" t="s">
        <v>20394</v>
      </c>
      <c r="R97" s="7">
        <v>37408</v>
      </c>
      <c r="S97" s="8">
        <f t="shared" si="8"/>
        <v>2002</v>
      </c>
      <c r="T97" s="8">
        <v>2002</v>
      </c>
      <c r="U97" s="8">
        <f t="shared" si="9"/>
        <v>20</v>
      </c>
      <c r="V97" s="7">
        <v>37408</v>
      </c>
      <c r="W97" t="s">
        <v>14197</v>
      </c>
      <c r="X97" s="2">
        <v>1.218</v>
      </c>
      <c r="Y97" s="6">
        <f t="shared" si="14"/>
        <v>3.2513814366941618E-2</v>
      </c>
      <c r="AA97">
        <v>189448</v>
      </c>
      <c r="AB97">
        <v>15107</v>
      </c>
      <c r="AD97" t="s">
        <v>5</v>
      </c>
      <c r="AE97">
        <v>48</v>
      </c>
      <c r="AF97">
        <v>6</v>
      </c>
      <c r="AH97" t="s">
        <v>20393</v>
      </c>
      <c r="AI97" t="s">
        <v>20392</v>
      </c>
      <c r="AJ97" t="s">
        <v>20391</v>
      </c>
      <c r="AK97" t="s">
        <v>20390</v>
      </c>
      <c r="AL97">
        <v>155</v>
      </c>
      <c r="AM97" s="5">
        <f t="shared" si="10"/>
        <v>7.75</v>
      </c>
      <c r="AN97" s="4">
        <f t="shared" si="15"/>
        <v>1.1737978038621734E-2</v>
      </c>
      <c r="AO97" s="3"/>
      <c r="AP97">
        <v>0</v>
      </c>
      <c r="AR97" t="s">
        <v>1</v>
      </c>
      <c r="AT97" s="2" t="s">
        <v>0</v>
      </c>
      <c r="AU97" s="1">
        <f t="shared" si="11"/>
        <v>2.6281063468445649</v>
      </c>
      <c r="AV97" s="1">
        <f t="shared" si="12"/>
        <v>2.2125896202781674</v>
      </c>
      <c r="AW97" s="1">
        <f t="shared" si="13"/>
        <v>1.7970728937117697</v>
      </c>
    </row>
    <row r="98" spans="1:49" x14ac:dyDescent="0.2">
      <c r="A98">
        <v>96</v>
      </c>
      <c r="B98" t="s">
        <v>20389</v>
      </c>
      <c r="C98" t="s">
        <v>20388</v>
      </c>
      <c r="D98" t="s">
        <v>20387</v>
      </c>
      <c r="F98" t="s">
        <v>20386</v>
      </c>
      <c r="G98" t="s">
        <v>16</v>
      </c>
      <c r="H98" t="s">
        <v>15</v>
      </c>
      <c r="I98" t="s">
        <v>5851</v>
      </c>
      <c r="J98" t="s">
        <v>5846</v>
      </c>
      <c r="K98" t="s">
        <v>5850</v>
      </c>
      <c r="L98" t="s">
        <v>5849</v>
      </c>
      <c r="M98" t="s">
        <v>10</v>
      </c>
      <c r="N98">
        <v>2</v>
      </c>
      <c r="O98" t="s">
        <v>5848</v>
      </c>
      <c r="P98" t="s">
        <v>5847</v>
      </c>
      <c r="Q98" t="s">
        <v>20385</v>
      </c>
      <c r="R98" s="7">
        <v>37408</v>
      </c>
      <c r="S98" s="8">
        <f t="shared" si="8"/>
        <v>2002</v>
      </c>
      <c r="T98" s="8">
        <v>2002</v>
      </c>
      <c r="U98" s="8">
        <f t="shared" si="9"/>
        <v>20</v>
      </c>
      <c r="V98" s="7">
        <v>37408</v>
      </c>
      <c r="W98" t="s">
        <v>14197</v>
      </c>
      <c r="X98" s="2">
        <v>1.218</v>
      </c>
      <c r="Y98" s="6">
        <f t="shared" si="14"/>
        <v>3.2513814366941618E-2</v>
      </c>
      <c r="AA98">
        <v>189448</v>
      </c>
      <c r="AB98">
        <v>15107</v>
      </c>
      <c r="AD98" t="s">
        <v>5</v>
      </c>
      <c r="AE98">
        <v>48</v>
      </c>
      <c r="AF98">
        <v>6</v>
      </c>
      <c r="AH98" t="s">
        <v>20384</v>
      </c>
      <c r="AI98" t="s">
        <v>20383</v>
      </c>
      <c r="AJ98" t="s">
        <v>20382</v>
      </c>
      <c r="AK98" t="s">
        <v>20381</v>
      </c>
      <c r="AL98">
        <v>181</v>
      </c>
      <c r="AM98" s="5">
        <f t="shared" si="10"/>
        <v>9.0500000000000007</v>
      </c>
      <c r="AN98" s="4">
        <f t="shared" si="15"/>
        <v>1.3706929193487316E-2</v>
      </c>
      <c r="AO98" s="3"/>
      <c r="AP98">
        <v>0</v>
      </c>
      <c r="AR98" t="s">
        <v>1</v>
      </c>
      <c r="AT98" s="2" t="s">
        <v>0</v>
      </c>
      <c r="AU98" s="1">
        <f t="shared" si="11"/>
        <v>2.6871748814905323</v>
      </c>
      <c r="AV98" s="1">
        <f t="shared" si="12"/>
        <v>2.3110371780214467</v>
      </c>
      <c r="AW98" s="1">
        <f t="shared" si="13"/>
        <v>1.9348994745523607</v>
      </c>
    </row>
    <row r="99" spans="1:49" x14ac:dyDescent="0.2">
      <c r="A99">
        <v>97</v>
      </c>
      <c r="B99" t="s">
        <v>20380</v>
      </c>
      <c r="C99" t="s">
        <v>20379</v>
      </c>
      <c r="D99" t="s">
        <v>20378</v>
      </c>
      <c r="F99" t="s">
        <v>6464</v>
      </c>
      <c r="G99" t="s">
        <v>16</v>
      </c>
      <c r="H99" t="s">
        <v>15</v>
      </c>
      <c r="I99" t="s">
        <v>6375</v>
      </c>
      <c r="J99" t="s">
        <v>20377</v>
      </c>
      <c r="K99" t="s">
        <v>20376</v>
      </c>
      <c r="L99" t="s">
        <v>20375</v>
      </c>
      <c r="M99" t="s">
        <v>84</v>
      </c>
      <c r="N99">
        <v>3</v>
      </c>
      <c r="O99" t="s">
        <v>6460</v>
      </c>
      <c r="P99" t="s">
        <v>6459</v>
      </c>
      <c r="Q99" t="s">
        <v>20374</v>
      </c>
      <c r="R99" s="7">
        <v>37408</v>
      </c>
      <c r="S99" s="8">
        <f t="shared" si="8"/>
        <v>2002</v>
      </c>
      <c r="T99" s="8">
        <v>2002</v>
      </c>
      <c r="U99" s="8">
        <f t="shared" si="9"/>
        <v>20</v>
      </c>
      <c r="V99" s="7">
        <v>37408</v>
      </c>
      <c r="W99" t="s">
        <v>14197</v>
      </c>
      <c r="X99" s="2">
        <v>1.218</v>
      </c>
      <c r="Y99" s="6">
        <f t="shared" si="14"/>
        <v>3.2513814366941618E-2</v>
      </c>
      <c r="AA99">
        <v>189448</v>
      </c>
      <c r="AB99">
        <v>15107</v>
      </c>
      <c r="AD99" t="s">
        <v>5</v>
      </c>
      <c r="AE99">
        <v>48</v>
      </c>
      <c r="AF99">
        <v>6</v>
      </c>
      <c r="AH99" t="s">
        <v>20373</v>
      </c>
      <c r="AI99" t="s">
        <v>20372</v>
      </c>
      <c r="AJ99" t="s">
        <v>20371</v>
      </c>
      <c r="AK99" t="s">
        <v>20370</v>
      </c>
      <c r="AL99">
        <v>2201</v>
      </c>
      <c r="AM99" s="5">
        <f t="shared" si="10"/>
        <v>110.05</v>
      </c>
      <c r="AN99" s="4">
        <f t="shared" si="15"/>
        <v>0.16667928814842861</v>
      </c>
      <c r="AO99" s="3"/>
      <c r="AP99">
        <v>0</v>
      </c>
      <c r="AR99" t="s">
        <v>1</v>
      </c>
      <c r="AT99" s="2" t="s">
        <v>0</v>
      </c>
      <c r="AU99" s="1">
        <f t="shared" si="11"/>
        <v>7.2763456501387713</v>
      </c>
      <c r="AV99" s="1">
        <f t="shared" si="12"/>
        <v>9.9596551257685118</v>
      </c>
      <c r="AW99" s="1">
        <f t="shared" si="13"/>
        <v>12.642964601398251</v>
      </c>
    </row>
    <row r="100" spans="1:49" x14ac:dyDescent="0.2">
      <c r="A100">
        <v>98</v>
      </c>
      <c r="B100" t="s">
        <v>20369</v>
      </c>
      <c r="C100" t="s">
        <v>20368</v>
      </c>
      <c r="D100" t="s">
        <v>20367</v>
      </c>
      <c r="F100" t="s">
        <v>20366</v>
      </c>
      <c r="G100" t="s">
        <v>16</v>
      </c>
      <c r="H100" t="s">
        <v>15</v>
      </c>
      <c r="I100" t="s">
        <v>20365</v>
      </c>
      <c r="J100" t="s">
        <v>20364</v>
      </c>
      <c r="K100" t="s">
        <v>20363</v>
      </c>
      <c r="L100" t="s">
        <v>20362</v>
      </c>
      <c r="M100" t="s">
        <v>10</v>
      </c>
      <c r="N100">
        <v>1</v>
      </c>
      <c r="O100" t="s">
        <v>20361</v>
      </c>
      <c r="P100">
        <v>7006314673</v>
      </c>
      <c r="Q100" t="s">
        <v>20360</v>
      </c>
      <c r="R100" s="7">
        <v>37408</v>
      </c>
      <c r="S100" s="8">
        <f t="shared" si="8"/>
        <v>2002</v>
      </c>
      <c r="T100" s="8">
        <v>2002</v>
      </c>
      <c r="U100" s="8">
        <f t="shared" si="9"/>
        <v>20</v>
      </c>
      <c r="V100" s="7">
        <v>37408</v>
      </c>
      <c r="W100" t="s">
        <v>14197</v>
      </c>
      <c r="X100" s="2">
        <v>1.218</v>
      </c>
      <c r="Y100" s="6">
        <f t="shared" si="14"/>
        <v>3.2513814366941618E-2</v>
      </c>
      <c r="AA100">
        <v>189448</v>
      </c>
      <c r="AB100">
        <v>15107</v>
      </c>
      <c r="AD100" t="s">
        <v>5</v>
      </c>
      <c r="AE100">
        <v>48</v>
      </c>
      <c r="AF100">
        <v>6</v>
      </c>
      <c r="AH100" t="s">
        <v>20359</v>
      </c>
      <c r="AI100" t="s">
        <v>20358</v>
      </c>
      <c r="AJ100" t="s">
        <v>20357</v>
      </c>
      <c r="AK100" t="s">
        <v>20356</v>
      </c>
      <c r="AL100">
        <v>942</v>
      </c>
      <c r="AM100" s="5">
        <f t="shared" si="10"/>
        <v>47.1</v>
      </c>
      <c r="AN100" s="4">
        <f t="shared" si="15"/>
        <v>7.1336614918591446E-2</v>
      </c>
      <c r="AO100" s="3"/>
      <c r="AP100">
        <v>0</v>
      </c>
      <c r="AR100" t="s">
        <v>1</v>
      </c>
      <c r="AT100" s="2" t="s">
        <v>0</v>
      </c>
      <c r="AU100" s="1">
        <f t="shared" si="11"/>
        <v>4.4160654532436556</v>
      </c>
      <c r="AV100" s="1">
        <f t="shared" si="12"/>
        <v>5.1925214642766528</v>
      </c>
      <c r="AW100" s="1">
        <f t="shared" si="13"/>
        <v>5.9689774753096492</v>
      </c>
    </row>
    <row r="101" spans="1:49" x14ac:dyDescent="0.2">
      <c r="A101">
        <v>99</v>
      </c>
      <c r="B101" t="s">
        <v>20355</v>
      </c>
      <c r="C101" t="s">
        <v>20354</v>
      </c>
      <c r="D101" t="s">
        <v>20353</v>
      </c>
      <c r="F101" t="s">
        <v>20352</v>
      </c>
      <c r="G101" t="s">
        <v>16</v>
      </c>
      <c r="H101" t="s">
        <v>15</v>
      </c>
      <c r="I101" t="s">
        <v>20351</v>
      </c>
      <c r="J101" t="s">
        <v>20350</v>
      </c>
      <c r="K101" t="s">
        <v>20349</v>
      </c>
      <c r="L101" t="s">
        <v>20348</v>
      </c>
      <c r="M101" t="s">
        <v>20347</v>
      </c>
      <c r="N101">
        <v>40</v>
      </c>
      <c r="O101" t="s">
        <v>20346</v>
      </c>
      <c r="P101" t="s">
        <v>20345</v>
      </c>
      <c r="Q101" t="s">
        <v>20344</v>
      </c>
      <c r="R101" s="7">
        <v>37408</v>
      </c>
      <c r="S101" s="8">
        <f t="shared" si="8"/>
        <v>2002</v>
      </c>
      <c r="T101" s="8">
        <v>2002</v>
      </c>
      <c r="U101" s="8">
        <f t="shared" si="9"/>
        <v>20</v>
      </c>
      <c r="V101" s="7">
        <v>37408</v>
      </c>
      <c r="W101" t="s">
        <v>3556</v>
      </c>
      <c r="X101" s="2">
        <v>1.774</v>
      </c>
      <c r="Y101" s="6">
        <f t="shared" si="14"/>
        <v>4.7355916820159633E-2</v>
      </c>
      <c r="AA101">
        <v>295515</v>
      </c>
      <c r="AB101">
        <v>29066</v>
      </c>
      <c r="AD101" t="s">
        <v>5</v>
      </c>
      <c r="AE101">
        <v>42</v>
      </c>
      <c r="AF101">
        <v>6</v>
      </c>
      <c r="AH101" t="s">
        <v>20343</v>
      </c>
      <c r="AI101" t="s">
        <v>20342</v>
      </c>
      <c r="AK101" t="s">
        <v>20341</v>
      </c>
      <c r="AL101">
        <v>1</v>
      </c>
      <c r="AM101" s="5">
        <f t="shared" si="10"/>
        <v>0.05</v>
      </c>
      <c r="AN101" s="4">
        <f t="shared" si="15"/>
        <v>7.5728890571753133E-5</v>
      </c>
      <c r="AO101" s="3"/>
      <c r="AP101">
        <v>0</v>
      </c>
      <c r="AR101" t="s">
        <v>1</v>
      </c>
      <c r="AT101" s="2">
        <v>3.1789999999999998</v>
      </c>
      <c r="AU101" s="1">
        <f t="shared" si="11"/>
        <v>3.3171860441283263</v>
      </c>
      <c r="AV101" s="1">
        <f t="shared" si="12"/>
        <v>2.3715822855365691</v>
      </c>
      <c r="AW101" s="1">
        <f t="shared" si="13"/>
        <v>1.4259785269448118</v>
      </c>
    </row>
    <row r="102" spans="1:49" x14ac:dyDescent="0.2">
      <c r="A102">
        <v>100</v>
      </c>
      <c r="B102" t="s">
        <v>20340</v>
      </c>
      <c r="C102" t="s">
        <v>20339</v>
      </c>
      <c r="D102" t="s">
        <v>20338</v>
      </c>
      <c r="F102" t="s">
        <v>20337</v>
      </c>
      <c r="G102" t="s">
        <v>16</v>
      </c>
      <c r="H102" t="s">
        <v>15</v>
      </c>
      <c r="I102" t="s">
        <v>20336</v>
      </c>
      <c r="J102">
        <v>60022904</v>
      </c>
      <c r="K102" t="s">
        <v>11920</v>
      </c>
      <c r="L102" t="s">
        <v>1046</v>
      </c>
      <c r="M102" t="s">
        <v>57</v>
      </c>
      <c r="N102">
        <v>1</v>
      </c>
      <c r="O102" t="s">
        <v>20335</v>
      </c>
      <c r="P102">
        <v>7101629825</v>
      </c>
      <c r="Q102">
        <v>60022904</v>
      </c>
      <c r="R102" s="7">
        <v>37408</v>
      </c>
      <c r="S102" s="8">
        <f t="shared" si="8"/>
        <v>2002</v>
      </c>
      <c r="T102" s="8">
        <v>2002</v>
      </c>
      <c r="U102" s="8">
        <f t="shared" si="9"/>
        <v>20</v>
      </c>
      <c r="V102" s="7">
        <v>37408</v>
      </c>
      <c r="W102" t="s">
        <v>8776</v>
      </c>
      <c r="X102" s="2">
        <v>0.82799999999999996</v>
      </c>
      <c r="Y102" s="6">
        <f t="shared" si="14"/>
        <v>2.2102987106590855E-2</v>
      </c>
      <c r="AA102">
        <v>189383</v>
      </c>
      <c r="AB102">
        <v>26052</v>
      </c>
      <c r="AD102" t="s">
        <v>5</v>
      </c>
      <c r="AE102">
        <v>49</v>
      </c>
      <c r="AF102">
        <v>6</v>
      </c>
      <c r="AH102" t="s">
        <v>20334</v>
      </c>
      <c r="AI102" t="s">
        <v>20333</v>
      </c>
      <c r="AJ102" t="s">
        <v>20332</v>
      </c>
      <c r="AK102" t="s">
        <v>20331</v>
      </c>
      <c r="AL102">
        <v>5</v>
      </c>
      <c r="AM102" s="5">
        <f t="shared" si="10"/>
        <v>0.25</v>
      </c>
      <c r="AN102" s="4">
        <f t="shared" si="15"/>
        <v>3.786444528587656E-4</v>
      </c>
      <c r="AO102" s="3"/>
      <c r="AP102">
        <v>0</v>
      </c>
      <c r="AR102" t="s">
        <v>1</v>
      </c>
      <c r="AT102" s="2">
        <v>2.9169999999999998</v>
      </c>
      <c r="AU102" s="1">
        <f t="shared" si="11"/>
        <v>1.5585684310471228</v>
      </c>
      <c r="AV102" s="1">
        <f t="shared" si="12"/>
        <v>1.1240815779724811</v>
      </c>
      <c r="AW102" s="1">
        <f t="shared" si="13"/>
        <v>0.68959472489783924</v>
      </c>
    </row>
    <row r="103" spans="1:49" x14ac:dyDescent="0.2">
      <c r="A103">
        <v>101</v>
      </c>
      <c r="B103" t="s">
        <v>20330</v>
      </c>
      <c r="C103" t="s">
        <v>20329</v>
      </c>
      <c r="F103" t="s">
        <v>20328</v>
      </c>
      <c r="G103" t="s">
        <v>16</v>
      </c>
      <c r="H103" t="s">
        <v>15</v>
      </c>
      <c r="I103" t="s">
        <v>20327</v>
      </c>
      <c r="J103" t="s">
        <v>20326</v>
      </c>
      <c r="K103" t="s">
        <v>20325</v>
      </c>
      <c r="L103" t="s">
        <v>20324</v>
      </c>
      <c r="M103" t="s">
        <v>20323</v>
      </c>
      <c r="N103">
        <v>4</v>
      </c>
      <c r="O103" t="s">
        <v>20322</v>
      </c>
      <c r="P103" t="s">
        <v>20321</v>
      </c>
      <c r="Q103" t="s">
        <v>20320</v>
      </c>
      <c r="R103" s="7">
        <v>37408</v>
      </c>
      <c r="S103" s="8">
        <f t="shared" ref="S103:S166" si="16">YEAR(R103)</f>
        <v>2002</v>
      </c>
      <c r="T103" s="8">
        <v>2002</v>
      </c>
      <c r="U103" s="8">
        <f t="shared" ref="U103:U166" si="17">2022-T103</f>
        <v>20</v>
      </c>
      <c r="V103" s="7">
        <v>37408</v>
      </c>
      <c r="W103" t="s">
        <v>15400</v>
      </c>
      <c r="X103" s="2">
        <v>2.823</v>
      </c>
      <c r="Y103" s="6">
        <f t="shared" si="14"/>
        <v>7.5358372707615917E-2</v>
      </c>
      <c r="AA103">
        <v>1636804</v>
      </c>
      <c r="AB103">
        <v>17249</v>
      </c>
      <c r="AD103" t="s">
        <v>5</v>
      </c>
      <c r="AE103">
        <v>40</v>
      </c>
      <c r="AF103">
        <v>6</v>
      </c>
      <c r="AH103" t="s">
        <v>20319</v>
      </c>
      <c r="AI103" t="s">
        <v>20318</v>
      </c>
      <c r="AK103" t="s">
        <v>20317</v>
      </c>
      <c r="AL103">
        <v>326</v>
      </c>
      <c r="AM103" s="5">
        <f t="shared" ref="AM103:AM166" si="18">AL103/U103</f>
        <v>16.3</v>
      </c>
      <c r="AN103" s="4">
        <f t="shared" si="15"/>
        <v>2.4687618326391519E-2</v>
      </c>
      <c r="AO103" s="3"/>
      <c r="AP103">
        <v>0</v>
      </c>
      <c r="AR103" t="s">
        <v>1</v>
      </c>
      <c r="AT103" s="2">
        <v>9.6189999999999998</v>
      </c>
      <c r="AU103" s="1">
        <f t="shared" ref="AU103:AU166" si="19">(Y103*0.7+AN103*0.3)*100</f>
        <v>6.0157146393248597</v>
      </c>
      <c r="AV103" s="1">
        <f t="shared" ref="AV103:AV166" si="20">(Y103*0.5+AN103*0.5)*100</f>
        <v>5.0022995517003714</v>
      </c>
      <c r="AW103" s="1">
        <f t="shared" ref="AW103:AW166" si="21">(Y103*0.3+AN103*0.7)*100</f>
        <v>3.988884464075884</v>
      </c>
    </row>
    <row r="104" spans="1:49" x14ac:dyDescent="0.2">
      <c r="A104">
        <v>102</v>
      </c>
      <c r="B104" t="s">
        <v>20316</v>
      </c>
      <c r="C104" t="s">
        <v>20315</v>
      </c>
      <c r="F104" t="s">
        <v>20314</v>
      </c>
      <c r="G104" t="s">
        <v>16</v>
      </c>
      <c r="H104" t="s">
        <v>15</v>
      </c>
      <c r="I104" t="s">
        <v>20313</v>
      </c>
      <c r="J104" t="s">
        <v>20307</v>
      </c>
      <c r="K104" t="s">
        <v>20312</v>
      </c>
      <c r="L104" t="s">
        <v>20311</v>
      </c>
      <c r="M104" t="s">
        <v>20310</v>
      </c>
      <c r="N104">
        <v>2</v>
      </c>
      <c r="O104" t="s">
        <v>20309</v>
      </c>
      <c r="P104" t="s">
        <v>20308</v>
      </c>
      <c r="Q104" t="s">
        <v>20307</v>
      </c>
      <c r="R104" s="7">
        <v>37408</v>
      </c>
      <c r="S104" s="8">
        <f t="shared" si="16"/>
        <v>2002</v>
      </c>
      <c r="T104" s="8">
        <v>2002</v>
      </c>
      <c r="U104" s="8">
        <f t="shared" si="17"/>
        <v>20</v>
      </c>
      <c r="V104" s="7">
        <v>37408</v>
      </c>
      <c r="W104" t="s">
        <v>15400</v>
      </c>
      <c r="X104" s="2">
        <v>2.823</v>
      </c>
      <c r="Y104" s="6">
        <f t="shared" si="14"/>
        <v>7.5358372707615917E-2</v>
      </c>
      <c r="AA104">
        <v>1636804</v>
      </c>
      <c r="AB104">
        <v>17249</v>
      </c>
      <c r="AD104" t="s">
        <v>5</v>
      </c>
      <c r="AE104">
        <v>40</v>
      </c>
      <c r="AF104">
        <v>6</v>
      </c>
      <c r="AH104" t="s">
        <v>20306</v>
      </c>
      <c r="AI104" t="s">
        <v>20305</v>
      </c>
      <c r="AK104" t="s">
        <v>20304</v>
      </c>
      <c r="AL104">
        <v>4</v>
      </c>
      <c r="AM104" s="5">
        <f t="shared" si="18"/>
        <v>0.2</v>
      </c>
      <c r="AN104" s="4">
        <f t="shared" si="15"/>
        <v>3.0291556228701253E-4</v>
      </c>
      <c r="AO104" s="3"/>
      <c r="AP104">
        <v>0</v>
      </c>
      <c r="AR104" t="s">
        <v>1</v>
      </c>
      <c r="AT104" s="2">
        <v>9.6189999999999998</v>
      </c>
      <c r="AU104" s="1">
        <f t="shared" si="19"/>
        <v>5.2841735564017247</v>
      </c>
      <c r="AV104" s="1">
        <f t="shared" si="20"/>
        <v>3.7830644134951461</v>
      </c>
      <c r="AW104" s="1">
        <f t="shared" si="21"/>
        <v>2.2819552705885684</v>
      </c>
    </row>
    <row r="105" spans="1:49" x14ac:dyDescent="0.2">
      <c r="A105">
        <v>103</v>
      </c>
      <c r="B105" t="s">
        <v>20303</v>
      </c>
      <c r="C105" t="s">
        <v>20302</v>
      </c>
      <c r="D105" t="s">
        <v>20301</v>
      </c>
      <c r="F105" t="s">
        <v>20300</v>
      </c>
      <c r="G105" t="s">
        <v>16</v>
      </c>
      <c r="H105" t="s">
        <v>15</v>
      </c>
      <c r="I105" t="s">
        <v>18428</v>
      </c>
      <c r="J105" t="s">
        <v>20299</v>
      </c>
      <c r="K105" t="s">
        <v>20298</v>
      </c>
      <c r="L105" t="s">
        <v>20297</v>
      </c>
      <c r="M105" t="s">
        <v>3070</v>
      </c>
      <c r="N105">
        <v>3</v>
      </c>
      <c r="O105" t="s">
        <v>20296</v>
      </c>
      <c r="P105" t="s">
        <v>20295</v>
      </c>
      <c r="Q105" t="s">
        <v>20294</v>
      </c>
      <c r="R105" s="7">
        <v>37408</v>
      </c>
      <c r="S105" s="8">
        <f t="shared" si="16"/>
        <v>2002</v>
      </c>
      <c r="T105" s="8">
        <v>2002</v>
      </c>
      <c r="U105" s="8">
        <f t="shared" si="17"/>
        <v>20</v>
      </c>
      <c r="V105" s="7">
        <v>37408</v>
      </c>
      <c r="W105" t="s">
        <v>4308</v>
      </c>
      <c r="X105" s="2">
        <v>1.3720000000000001</v>
      </c>
      <c r="Y105" s="6">
        <f t="shared" si="14"/>
        <v>3.662475641333654E-2</v>
      </c>
      <c r="AA105">
        <v>189480</v>
      </c>
      <c r="AB105">
        <v>17366</v>
      </c>
      <c r="AD105" t="s">
        <v>5</v>
      </c>
      <c r="AE105">
        <v>50</v>
      </c>
      <c r="AF105">
        <v>6</v>
      </c>
      <c r="AH105" t="s">
        <v>20293</v>
      </c>
      <c r="AI105" t="s">
        <v>20292</v>
      </c>
      <c r="AJ105" t="s">
        <v>20291</v>
      </c>
      <c r="AK105" t="s">
        <v>20290</v>
      </c>
      <c r="AL105">
        <v>3</v>
      </c>
      <c r="AM105" s="5">
        <f t="shared" si="18"/>
        <v>0.15</v>
      </c>
      <c r="AN105" s="4">
        <f t="shared" si="15"/>
        <v>2.2718667171525936E-4</v>
      </c>
      <c r="AO105" s="3"/>
      <c r="AP105">
        <v>0</v>
      </c>
      <c r="AQ105" t="s">
        <v>20289</v>
      </c>
      <c r="AR105">
        <v>9040371</v>
      </c>
      <c r="AS105" t="s">
        <v>4648</v>
      </c>
      <c r="AT105" s="2" t="s">
        <v>0</v>
      </c>
      <c r="AU105" s="1">
        <f t="shared" si="19"/>
        <v>2.5705485490850153</v>
      </c>
      <c r="AV105" s="1">
        <f t="shared" si="20"/>
        <v>1.8425971542525899</v>
      </c>
      <c r="AW105" s="1">
        <f t="shared" si="21"/>
        <v>1.1146457594201644</v>
      </c>
    </row>
    <row r="106" spans="1:49" x14ac:dyDescent="0.2">
      <c r="A106">
        <v>104</v>
      </c>
      <c r="B106" t="s">
        <v>20288</v>
      </c>
      <c r="C106" t="s">
        <v>20287</v>
      </c>
      <c r="D106" t="s">
        <v>20286</v>
      </c>
      <c r="F106" t="s">
        <v>20285</v>
      </c>
      <c r="G106" t="s">
        <v>16</v>
      </c>
      <c r="H106" t="s">
        <v>15</v>
      </c>
      <c r="I106" t="s">
        <v>11292</v>
      </c>
      <c r="J106" t="s">
        <v>20284</v>
      </c>
      <c r="K106" t="s">
        <v>20283</v>
      </c>
      <c r="L106" t="s">
        <v>5230</v>
      </c>
      <c r="M106" t="s">
        <v>5229</v>
      </c>
      <c r="N106">
        <v>2</v>
      </c>
      <c r="O106" t="s">
        <v>11291</v>
      </c>
      <c r="P106" t="s">
        <v>11290</v>
      </c>
      <c r="Q106" t="s">
        <v>20282</v>
      </c>
      <c r="R106" s="7">
        <v>37408</v>
      </c>
      <c r="S106" s="8">
        <f t="shared" si="16"/>
        <v>2002</v>
      </c>
      <c r="T106" s="8">
        <v>2002</v>
      </c>
      <c r="U106" s="8">
        <f t="shared" si="17"/>
        <v>20</v>
      </c>
      <c r="V106" s="7">
        <v>37408</v>
      </c>
      <c r="W106" t="s">
        <v>4288</v>
      </c>
      <c r="X106" s="2">
        <v>1.468</v>
      </c>
      <c r="Y106" s="6">
        <f t="shared" si="14"/>
        <v>3.9187421585115186E-2</v>
      </c>
      <c r="AA106">
        <v>906778</v>
      </c>
      <c r="AB106">
        <v>18931</v>
      </c>
      <c r="AD106" t="s">
        <v>5</v>
      </c>
      <c r="AE106">
        <v>50</v>
      </c>
      <c r="AF106">
        <v>6</v>
      </c>
      <c r="AH106" t="s">
        <v>20281</v>
      </c>
      <c r="AI106" t="s">
        <v>20280</v>
      </c>
      <c r="AJ106" t="s">
        <v>20279</v>
      </c>
      <c r="AK106" t="s">
        <v>20278</v>
      </c>
      <c r="AL106">
        <v>6</v>
      </c>
      <c r="AM106" s="5">
        <f t="shared" si="18"/>
        <v>0.3</v>
      </c>
      <c r="AN106" s="4">
        <f t="shared" si="15"/>
        <v>4.5437334343051872E-4</v>
      </c>
      <c r="AO106" s="3"/>
      <c r="AP106">
        <v>0</v>
      </c>
      <c r="AR106" t="s">
        <v>1</v>
      </c>
      <c r="AT106" s="2">
        <v>5.0830000000000002</v>
      </c>
      <c r="AU106" s="1">
        <f t="shared" si="19"/>
        <v>2.7567507112609784</v>
      </c>
      <c r="AV106" s="1">
        <f t="shared" si="20"/>
        <v>1.9820897464272853</v>
      </c>
      <c r="AW106" s="1">
        <f t="shared" si="21"/>
        <v>1.2074287815935918</v>
      </c>
    </row>
    <row r="107" spans="1:49" x14ac:dyDescent="0.2">
      <c r="A107">
        <v>105</v>
      </c>
      <c r="B107" t="s">
        <v>20277</v>
      </c>
      <c r="C107" t="s">
        <v>20276</v>
      </c>
      <c r="D107" t="s">
        <v>20275</v>
      </c>
      <c r="F107" t="s">
        <v>20274</v>
      </c>
      <c r="G107" t="s">
        <v>16</v>
      </c>
      <c r="H107" t="s">
        <v>15</v>
      </c>
      <c r="I107" t="s">
        <v>6562</v>
      </c>
      <c r="J107" t="s">
        <v>20273</v>
      </c>
      <c r="K107" t="s">
        <v>20272</v>
      </c>
      <c r="L107" t="s">
        <v>20271</v>
      </c>
      <c r="M107" t="s">
        <v>84</v>
      </c>
      <c r="N107">
        <v>2</v>
      </c>
      <c r="O107" t="s">
        <v>20270</v>
      </c>
      <c r="P107" t="s">
        <v>20269</v>
      </c>
      <c r="Q107" t="s">
        <v>20268</v>
      </c>
      <c r="R107" s="7">
        <v>37408</v>
      </c>
      <c r="S107" s="8">
        <f t="shared" si="16"/>
        <v>2002</v>
      </c>
      <c r="T107" s="8">
        <v>2002</v>
      </c>
      <c r="U107" s="8">
        <f t="shared" si="17"/>
        <v>20</v>
      </c>
      <c r="V107" s="7">
        <v>37408</v>
      </c>
      <c r="W107" t="s">
        <v>4288</v>
      </c>
      <c r="X107" s="2">
        <v>1.468</v>
      </c>
      <c r="Y107" s="6">
        <f t="shared" si="14"/>
        <v>3.9187421585115186E-2</v>
      </c>
      <c r="AA107">
        <v>906778</v>
      </c>
      <c r="AB107">
        <v>18931</v>
      </c>
      <c r="AD107" t="s">
        <v>5</v>
      </c>
      <c r="AE107">
        <v>50</v>
      </c>
      <c r="AF107">
        <v>6</v>
      </c>
      <c r="AH107" t="s">
        <v>20267</v>
      </c>
      <c r="AI107" t="s">
        <v>20266</v>
      </c>
      <c r="AJ107" t="s">
        <v>20265</v>
      </c>
      <c r="AK107" t="s">
        <v>20264</v>
      </c>
      <c r="AL107">
        <v>33</v>
      </c>
      <c r="AM107" s="5">
        <f t="shared" si="18"/>
        <v>1.65</v>
      </c>
      <c r="AN107" s="4">
        <f t="shared" si="15"/>
        <v>2.4990533888678531E-3</v>
      </c>
      <c r="AO107" s="3"/>
      <c r="AP107">
        <v>0</v>
      </c>
      <c r="AR107" t="s">
        <v>1</v>
      </c>
      <c r="AT107" s="2">
        <v>5.0830000000000002</v>
      </c>
      <c r="AU107" s="1">
        <f t="shared" si="19"/>
        <v>2.8180911126240984</v>
      </c>
      <c r="AV107" s="1">
        <f t="shared" si="20"/>
        <v>2.0843237486991519</v>
      </c>
      <c r="AW107" s="1">
        <f t="shared" si="21"/>
        <v>1.3505563847742053</v>
      </c>
    </row>
    <row r="108" spans="1:49" x14ac:dyDescent="0.2">
      <c r="A108">
        <v>106</v>
      </c>
      <c r="B108" t="s">
        <v>20263</v>
      </c>
      <c r="C108" t="s">
        <v>20262</v>
      </c>
      <c r="D108" t="s">
        <v>20261</v>
      </c>
      <c r="F108" t="s">
        <v>20260</v>
      </c>
      <c r="G108" t="s">
        <v>16</v>
      </c>
      <c r="H108" t="s">
        <v>15</v>
      </c>
      <c r="I108" t="s">
        <v>20259</v>
      </c>
      <c r="J108" t="s">
        <v>20258</v>
      </c>
      <c r="K108" t="s">
        <v>20257</v>
      </c>
      <c r="L108" t="s">
        <v>20256</v>
      </c>
      <c r="M108" t="s">
        <v>726</v>
      </c>
      <c r="N108">
        <v>3</v>
      </c>
      <c r="O108" t="s">
        <v>20255</v>
      </c>
      <c r="P108" t="s">
        <v>20254</v>
      </c>
      <c r="Q108" t="s">
        <v>20253</v>
      </c>
      <c r="R108" s="7">
        <v>37408</v>
      </c>
      <c r="S108" s="8">
        <f t="shared" si="16"/>
        <v>2002</v>
      </c>
      <c r="T108" s="8">
        <v>2002</v>
      </c>
      <c r="U108" s="8">
        <f t="shared" si="17"/>
        <v>20</v>
      </c>
      <c r="V108" s="7">
        <v>37408</v>
      </c>
      <c r="W108" t="s">
        <v>4308</v>
      </c>
      <c r="X108" s="2">
        <v>1.3720000000000001</v>
      </c>
      <c r="Y108" s="6">
        <f t="shared" si="14"/>
        <v>3.662475641333654E-2</v>
      </c>
      <c r="AA108">
        <v>189480</v>
      </c>
      <c r="AB108">
        <v>17366</v>
      </c>
      <c r="AD108" t="s">
        <v>5</v>
      </c>
      <c r="AE108">
        <v>50</v>
      </c>
      <c r="AF108">
        <v>6</v>
      </c>
      <c r="AH108" t="s">
        <v>20252</v>
      </c>
      <c r="AI108" t="s">
        <v>20251</v>
      </c>
      <c r="AJ108" t="s">
        <v>20250</v>
      </c>
      <c r="AK108" t="s">
        <v>20249</v>
      </c>
      <c r="AL108">
        <v>45</v>
      </c>
      <c r="AM108" s="5">
        <f t="shared" si="18"/>
        <v>2.25</v>
      </c>
      <c r="AN108" s="4">
        <f t="shared" si="15"/>
        <v>3.4078000757288905E-3</v>
      </c>
      <c r="AO108" s="3"/>
      <c r="AP108">
        <v>0</v>
      </c>
      <c r="AQ108" t="s">
        <v>3568</v>
      </c>
      <c r="AR108" t="s">
        <v>20248</v>
      </c>
      <c r="AS108" t="s">
        <v>3566</v>
      </c>
      <c r="AT108" s="2" t="s">
        <v>0</v>
      </c>
      <c r="AU108" s="1">
        <f t="shared" si="19"/>
        <v>2.6659669512054243</v>
      </c>
      <c r="AV108" s="1">
        <f t="shared" si="20"/>
        <v>2.0016278244532715</v>
      </c>
      <c r="AW108" s="1">
        <f t="shared" si="21"/>
        <v>1.3372886977011187</v>
      </c>
    </row>
    <row r="109" spans="1:49" x14ac:dyDescent="0.2">
      <c r="A109">
        <v>107</v>
      </c>
      <c r="B109" t="s">
        <v>20247</v>
      </c>
      <c r="C109" t="s">
        <v>20246</v>
      </c>
      <c r="D109" t="s">
        <v>20245</v>
      </c>
      <c r="F109" t="s">
        <v>20244</v>
      </c>
      <c r="G109" t="s">
        <v>16</v>
      </c>
      <c r="H109" t="s">
        <v>15</v>
      </c>
      <c r="I109" t="s">
        <v>20243</v>
      </c>
      <c r="J109">
        <v>60030823</v>
      </c>
      <c r="K109" t="s">
        <v>20242</v>
      </c>
      <c r="L109" t="s">
        <v>20241</v>
      </c>
      <c r="M109" t="s">
        <v>1188</v>
      </c>
      <c r="N109">
        <v>1</v>
      </c>
      <c r="O109" t="s">
        <v>20240</v>
      </c>
      <c r="P109">
        <v>56960194200</v>
      </c>
      <c r="Q109">
        <v>60030823</v>
      </c>
      <c r="R109" s="7">
        <v>37408</v>
      </c>
      <c r="S109" s="8">
        <f t="shared" si="16"/>
        <v>2002</v>
      </c>
      <c r="T109" s="8">
        <v>2002</v>
      </c>
      <c r="U109" s="8">
        <f t="shared" si="17"/>
        <v>20</v>
      </c>
      <c r="V109" s="7">
        <v>37408</v>
      </c>
      <c r="W109" t="s">
        <v>13915</v>
      </c>
      <c r="X109" s="2">
        <v>2.9860000000000002</v>
      </c>
      <c r="Y109" s="6">
        <f t="shared" si="14"/>
        <v>7.9709564613865094E-2</v>
      </c>
      <c r="AA109">
        <v>7338716</v>
      </c>
      <c r="AB109">
        <v>18902</v>
      </c>
      <c r="AD109" t="s">
        <v>5</v>
      </c>
      <c r="AE109">
        <v>20</v>
      </c>
      <c r="AF109">
        <v>5</v>
      </c>
      <c r="AH109" t="s">
        <v>20239</v>
      </c>
      <c r="AI109" t="s">
        <v>20238</v>
      </c>
      <c r="AJ109" t="s">
        <v>20237</v>
      </c>
      <c r="AK109" t="s">
        <v>20236</v>
      </c>
      <c r="AL109">
        <v>29</v>
      </c>
      <c r="AM109" s="5">
        <f t="shared" si="18"/>
        <v>1.45</v>
      </c>
      <c r="AN109" s="4">
        <f t="shared" si="15"/>
        <v>2.1961378265808406E-3</v>
      </c>
      <c r="AO109" s="3"/>
      <c r="AP109">
        <v>0</v>
      </c>
      <c r="AR109" t="s">
        <v>1</v>
      </c>
      <c r="AT109" s="2" t="s">
        <v>0</v>
      </c>
      <c r="AU109" s="1">
        <f t="shared" si="19"/>
        <v>5.645553657767981</v>
      </c>
      <c r="AV109" s="1">
        <f t="shared" si="20"/>
        <v>4.0952851220222968</v>
      </c>
      <c r="AW109" s="1">
        <f t="shared" si="21"/>
        <v>2.5450165862766116</v>
      </c>
    </row>
    <row r="110" spans="1:49" x14ac:dyDescent="0.2">
      <c r="A110">
        <v>108</v>
      </c>
      <c r="B110" t="s">
        <v>20235</v>
      </c>
      <c r="C110" t="s">
        <v>20234</v>
      </c>
      <c r="D110" t="s">
        <v>20233</v>
      </c>
      <c r="F110" t="s">
        <v>20232</v>
      </c>
      <c r="G110" t="s">
        <v>16</v>
      </c>
      <c r="H110" t="s">
        <v>15</v>
      </c>
      <c r="I110" t="s">
        <v>20231</v>
      </c>
      <c r="J110" t="s">
        <v>20230</v>
      </c>
      <c r="K110" t="s">
        <v>20229</v>
      </c>
      <c r="L110" t="s">
        <v>20228</v>
      </c>
      <c r="M110" t="s">
        <v>84</v>
      </c>
      <c r="N110">
        <v>3</v>
      </c>
      <c r="O110" t="s">
        <v>20227</v>
      </c>
      <c r="P110" t="s">
        <v>20226</v>
      </c>
      <c r="Q110" t="s">
        <v>20225</v>
      </c>
      <c r="R110" s="7">
        <v>37408</v>
      </c>
      <c r="S110" s="8">
        <f t="shared" si="16"/>
        <v>2002</v>
      </c>
      <c r="T110" s="8">
        <v>2002</v>
      </c>
      <c r="U110" s="8">
        <f t="shared" si="17"/>
        <v>20</v>
      </c>
      <c r="V110" s="7">
        <v>37408</v>
      </c>
      <c r="W110" t="s">
        <v>7658</v>
      </c>
      <c r="X110" s="2">
        <v>0.92900000000000005</v>
      </c>
      <c r="Y110" s="6">
        <f t="shared" si="14"/>
        <v>2.4799124422732979E-2</v>
      </c>
      <c r="AA110">
        <v>10897798</v>
      </c>
      <c r="AB110">
        <v>18896</v>
      </c>
      <c r="AD110" t="s">
        <v>5</v>
      </c>
      <c r="AE110">
        <v>6</v>
      </c>
      <c r="AF110">
        <v>6</v>
      </c>
      <c r="AH110" t="s">
        <v>20224</v>
      </c>
      <c r="AI110" t="s">
        <v>20223</v>
      </c>
      <c r="AJ110" t="s">
        <v>20222</v>
      </c>
      <c r="AK110" t="s">
        <v>20221</v>
      </c>
      <c r="AL110">
        <v>97</v>
      </c>
      <c r="AM110" s="5">
        <f t="shared" si="18"/>
        <v>4.8499999999999996</v>
      </c>
      <c r="AN110" s="4">
        <f t="shared" si="15"/>
        <v>7.3457023854600527E-3</v>
      </c>
      <c r="AO110" s="3"/>
      <c r="AP110">
        <v>0</v>
      </c>
      <c r="AQ110" t="s">
        <v>3568</v>
      </c>
      <c r="AR110" t="s">
        <v>20220</v>
      </c>
      <c r="AS110" t="s">
        <v>3566</v>
      </c>
      <c r="AT110" s="2">
        <v>3.4359999999999999</v>
      </c>
      <c r="AU110" s="1">
        <f t="shared" si="19"/>
        <v>1.9563097811551098</v>
      </c>
      <c r="AV110" s="1">
        <f t="shared" si="20"/>
        <v>1.6072413404096517</v>
      </c>
      <c r="AW110" s="1">
        <f t="shared" si="21"/>
        <v>1.258172899664193</v>
      </c>
    </row>
    <row r="111" spans="1:49" x14ac:dyDescent="0.2">
      <c r="A111">
        <v>109</v>
      </c>
      <c r="B111" t="s">
        <v>20219</v>
      </c>
      <c r="C111" t="s">
        <v>20218</v>
      </c>
      <c r="D111" t="s">
        <v>20217</v>
      </c>
      <c r="F111" t="s">
        <v>20216</v>
      </c>
      <c r="G111" t="s">
        <v>16</v>
      </c>
      <c r="H111" t="s">
        <v>15</v>
      </c>
      <c r="I111" t="s">
        <v>20215</v>
      </c>
      <c r="J111" t="s">
        <v>20214</v>
      </c>
      <c r="K111" t="s">
        <v>20213</v>
      </c>
      <c r="L111" t="s">
        <v>20212</v>
      </c>
      <c r="M111" t="s">
        <v>726</v>
      </c>
      <c r="N111">
        <v>2</v>
      </c>
      <c r="O111" t="s">
        <v>20211</v>
      </c>
      <c r="P111" t="s">
        <v>20210</v>
      </c>
      <c r="Q111" t="s">
        <v>20209</v>
      </c>
      <c r="R111" s="7">
        <v>37408</v>
      </c>
      <c r="S111" s="8">
        <f t="shared" si="16"/>
        <v>2002</v>
      </c>
      <c r="T111" s="8">
        <v>2002</v>
      </c>
      <c r="U111" s="8">
        <f t="shared" si="17"/>
        <v>20</v>
      </c>
      <c r="V111" s="7">
        <v>37408</v>
      </c>
      <c r="W111" t="s">
        <v>7658</v>
      </c>
      <c r="X111" s="2">
        <v>0.92900000000000005</v>
      </c>
      <c r="Y111" s="6">
        <f t="shared" si="14"/>
        <v>2.4799124422732979E-2</v>
      </c>
      <c r="AA111">
        <v>10897798</v>
      </c>
      <c r="AB111">
        <v>18896</v>
      </c>
      <c r="AD111" t="s">
        <v>5</v>
      </c>
      <c r="AE111">
        <v>6</v>
      </c>
      <c r="AF111">
        <v>6</v>
      </c>
      <c r="AH111" t="s">
        <v>20208</v>
      </c>
      <c r="AI111" t="s">
        <v>20207</v>
      </c>
      <c r="AJ111" t="s">
        <v>20206</v>
      </c>
      <c r="AK111" t="s">
        <v>20205</v>
      </c>
      <c r="AL111">
        <v>209</v>
      </c>
      <c r="AM111" s="5">
        <f t="shared" si="18"/>
        <v>10.45</v>
      </c>
      <c r="AN111" s="4">
        <f t="shared" si="15"/>
        <v>1.5827338129496403E-2</v>
      </c>
      <c r="AO111" s="3"/>
      <c r="AP111">
        <v>0</v>
      </c>
      <c r="AR111" t="s">
        <v>1</v>
      </c>
      <c r="AT111" s="2">
        <v>3.4359999999999999</v>
      </c>
      <c r="AU111" s="1">
        <f t="shared" si="19"/>
        <v>2.2107588534762002</v>
      </c>
      <c r="AV111" s="1">
        <f t="shared" si="20"/>
        <v>2.0313231276114689</v>
      </c>
      <c r="AW111" s="1">
        <f t="shared" si="21"/>
        <v>1.8518874017467375</v>
      </c>
    </row>
    <row r="112" spans="1:49" x14ac:dyDescent="0.2">
      <c r="A112">
        <v>110</v>
      </c>
      <c r="B112" t="s">
        <v>20204</v>
      </c>
      <c r="C112" t="s">
        <v>20203</v>
      </c>
      <c r="D112" t="s">
        <v>20202</v>
      </c>
      <c r="F112" t="s">
        <v>20201</v>
      </c>
      <c r="G112" t="s">
        <v>16</v>
      </c>
      <c r="H112" t="s">
        <v>15</v>
      </c>
      <c r="I112" t="s">
        <v>9801</v>
      </c>
      <c r="J112" t="s">
        <v>20200</v>
      </c>
      <c r="K112" t="s">
        <v>20199</v>
      </c>
      <c r="L112" t="s">
        <v>9930</v>
      </c>
      <c r="M112" t="s">
        <v>9929</v>
      </c>
      <c r="N112">
        <v>2</v>
      </c>
      <c r="O112" t="s">
        <v>20198</v>
      </c>
      <c r="P112" t="s">
        <v>9798</v>
      </c>
      <c r="Q112" t="s">
        <v>20197</v>
      </c>
      <c r="R112" s="7">
        <v>37408</v>
      </c>
      <c r="S112" s="8">
        <f t="shared" si="16"/>
        <v>2002</v>
      </c>
      <c r="T112" s="8">
        <v>2002</v>
      </c>
      <c r="U112" s="8">
        <f t="shared" si="17"/>
        <v>20</v>
      </c>
      <c r="V112" s="7">
        <v>37408</v>
      </c>
      <c r="W112" t="s">
        <v>7658</v>
      </c>
      <c r="X112" s="2">
        <v>0.92900000000000005</v>
      </c>
      <c r="Y112" s="6">
        <f t="shared" si="14"/>
        <v>2.4799124422732979E-2</v>
      </c>
      <c r="AA112">
        <v>10897798</v>
      </c>
      <c r="AB112">
        <v>18896</v>
      </c>
      <c r="AD112" t="s">
        <v>5</v>
      </c>
      <c r="AE112">
        <v>6</v>
      </c>
      <c r="AF112">
        <v>6</v>
      </c>
      <c r="AH112" t="s">
        <v>20196</v>
      </c>
      <c r="AI112" t="s">
        <v>20195</v>
      </c>
      <c r="AJ112" t="s">
        <v>20194</v>
      </c>
      <c r="AK112" t="s">
        <v>20193</v>
      </c>
      <c r="AL112">
        <v>6</v>
      </c>
      <c r="AM112" s="5">
        <f t="shared" si="18"/>
        <v>0.3</v>
      </c>
      <c r="AN112" s="4">
        <f t="shared" si="15"/>
        <v>4.5437334343051872E-4</v>
      </c>
      <c r="AO112" s="3"/>
      <c r="AP112">
        <v>0</v>
      </c>
      <c r="AQ112" t="s">
        <v>20192</v>
      </c>
      <c r="AR112" t="s">
        <v>20191</v>
      </c>
      <c r="AS112" t="s">
        <v>9800</v>
      </c>
      <c r="AT112" s="2">
        <v>3.4359999999999999</v>
      </c>
      <c r="AU112" s="1">
        <f t="shared" si="19"/>
        <v>1.7495699098942239</v>
      </c>
      <c r="AV112" s="1">
        <f t="shared" si="20"/>
        <v>1.2626748883081749</v>
      </c>
      <c r="AW112" s="1">
        <f t="shared" si="21"/>
        <v>0.77577986672212562</v>
      </c>
    </row>
    <row r="113" spans="1:49" x14ac:dyDescent="0.2">
      <c r="A113">
        <v>111</v>
      </c>
      <c r="B113" t="s">
        <v>20190</v>
      </c>
      <c r="C113" t="s">
        <v>20189</v>
      </c>
      <c r="D113" t="s">
        <v>20188</v>
      </c>
      <c r="F113" t="s">
        <v>20187</v>
      </c>
      <c r="G113" t="s">
        <v>16</v>
      </c>
      <c r="H113" t="s">
        <v>15</v>
      </c>
      <c r="I113" t="s">
        <v>20186</v>
      </c>
      <c r="J113" t="s">
        <v>20185</v>
      </c>
      <c r="K113" t="s">
        <v>20184</v>
      </c>
      <c r="L113" t="s">
        <v>20183</v>
      </c>
      <c r="M113" t="s">
        <v>10</v>
      </c>
      <c r="N113">
        <v>4</v>
      </c>
      <c r="O113" t="s">
        <v>20182</v>
      </c>
      <c r="P113" t="s">
        <v>20181</v>
      </c>
      <c r="Q113" t="s">
        <v>20180</v>
      </c>
      <c r="R113" s="7">
        <v>37408</v>
      </c>
      <c r="S113" s="8">
        <f t="shared" si="16"/>
        <v>2002</v>
      </c>
      <c r="T113" s="8">
        <v>2002</v>
      </c>
      <c r="U113" s="8">
        <f t="shared" si="17"/>
        <v>20</v>
      </c>
      <c r="V113" s="7">
        <v>37408</v>
      </c>
      <c r="W113" t="s">
        <v>7658</v>
      </c>
      <c r="X113" s="2">
        <v>0.92900000000000005</v>
      </c>
      <c r="Y113" s="6">
        <f t="shared" si="14"/>
        <v>2.4799124422732979E-2</v>
      </c>
      <c r="AA113">
        <v>10897798</v>
      </c>
      <c r="AB113">
        <v>18896</v>
      </c>
      <c r="AD113" t="s">
        <v>5</v>
      </c>
      <c r="AE113">
        <v>6</v>
      </c>
      <c r="AF113">
        <v>6</v>
      </c>
      <c r="AH113" t="s">
        <v>20179</v>
      </c>
      <c r="AI113" t="s">
        <v>20178</v>
      </c>
      <c r="AJ113" t="s">
        <v>20177</v>
      </c>
      <c r="AK113" t="s">
        <v>20176</v>
      </c>
      <c r="AL113">
        <v>91</v>
      </c>
      <c r="AM113" s="5">
        <f t="shared" si="18"/>
        <v>4.55</v>
      </c>
      <c r="AN113" s="4">
        <f t="shared" si="15"/>
        <v>6.8913290420295342E-3</v>
      </c>
      <c r="AO113" s="3"/>
      <c r="AP113">
        <v>0</v>
      </c>
      <c r="AR113" t="s">
        <v>1</v>
      </c>
      <c r="AT113" s="2">
        <v>3.4359999999999999</v>
      </c>
      <c r="AU113" s="1">
        <f t="shared" si="19"/>
        <v>1.9426785808521942</v>
      </c>
      <c r="AV113" s="1">
        <f t="shared" si="20"/>
        <v>1.5845226732381257</v>
      </c>
      <c r="AW113" s="1">
        <f t="shared" si="21"/>
        <v>1.2263667656240567</v>
      </c>
    </row>
    <row r="114" spans="1:49" x14ac:dyDescent="0.2">
      <c r="A114">
        <v>112</v>
      </c>
      <c r="B114" t="s">
        <v>20175</v>
      </c>
      <c r="C114" t="s">
        <v>20174</v>
      </c>
      <c r="D114" t="s">
        <v>20173</v>
      </c>
      <c r="F114" t="s">
        <v>20172</v>
      </c>
      <c r="G114" t="s">
        <v>16</v>
      </c>
      <c r="H114" t="s">
        <v>15</v>
      </c>
      <c r="I114" t="s">
        <v>20171</v>
      </c>
      <c r="J114" t="s">
        <v>20170</v>
      </c>
      <c r="K114" t="s">
        <v>20169</v>
      </c>
      <c r="L114" t="s">
        <v>20168</v>
      </c>
      <c r="M114" t="s">
        <v>20167</v>
      </c>
      <c r="N114">
        <v>4</v>
      </c>
      <c r="O114" t="s">
        <v>20166</v>
      </c>
      <c r="P114" t="s">
        <v>20165</v>
      </c>
      <c r="Q114" t="s">
        <v>20164</v>
      </c>
      <c r="R114" s="7">
        <v>37408</v>
      </c>
      <c r="S114" s="8">
        <f t="shared" si="16"/>
        <v>2002</v>
      </c>
      <c r="T114" s="8">
        <v>2002</v>
      </c>
      <c r="U114" s="8">
        <f t="shared" si="17"/>
        <v>20</v>
      </c>
      <c r="V114" s="7">
        <v>37408</v>
      </c>
      <c r="W114" t="s">
        <v>7658</v>
      </c>
      <c r="X114" s="2">
        <v>0.92900000000000005</v>
      </c>
      <c r="Y114" s="6">
        <f t="shared" si="14"/>
        <v>2.4799124422732979E-2</v>
      </c>
      <c r="AA114">
        <v>10897798</v>
      </c>
      <c r="AB114">
        <v>18896</v>
      </c>
      <c r="AD114" t="s">
        <v>5</v>
      </c>
      <c r="AE114">
        <v>6</v>
      </c>
      <c r="AF114">
        <v>6</v>
      </c>
      <c r="AH114" t="s">
        <v>20163</v>
      </c>
      <c r="AI114" t="s">
        <v>20162</v>
      </c>
      <c r="AJ114" t="s">
        <v>20161</v>
      </c>
      <c r="AK114" t="s">
        <v>20160</v>
      </c>
      <c r="AL114">
        <v>20</v>
      </c>
      <c r="AM114" s="5">
        <f t="shared" si="18"/>
        <v>1</v>
      </c>
      <c r="AN114" s="4">
        <f t="shared" si="15"/>
        <v>1.5145778114350624E-3</v>
      </c>
      <c r="AO114" s="3"/>
      <c r="AP114">
        <v>0</v>
      </c>
      <c r="AR114" t="s">
        <v>1</v>
      </c>
      <c r="AT114" s="2">
        <v>3.4359999999999999</v>
      </c>
      <c r="AU114" s="1">
        <f t="shared" si="19"/>
        <v>1.78137604393436</v>
      </c>
      <c r="AV114" s="1">
        <f t="shared" si="20"/>
        <v>1.3156851117084021</v>
      </c>
      <c r="AW114" s="1">
        <f t="shared" si="21"/>
        <v>0.84999417948244371</v>
      </c>
    </row>
    <row r="115" spans="1:49" x14ac:dyDescent="0.2">
      <c r="A115">
        <v>113</v>
      </c>
      <c r="B115" t="s">
        <v>20159</v>
      </c>
      <c r="C115" t="s">
        <v>20158</v>
      </c>
      <c r="E115">
        <v>12081324</v>
      </c>
      <c r="F115" t="s">
        <v>20157</v>
      </c>
      <c r="G115" t="s">
        <v>16</v>
      </c>
      <c r="H115" t="s">
        <v>15</v>
      </c>
      <c r="I115" t="s">
        <v>20156</v>
      </c>
      <c r="J115" t="s">
        <v>20155</v>
      </c>
      <c r="K115" t="s">
        <v>20154</v>
      </c>
      <c r="L115" t="s">
        <v>20153</v>
      </c>
      <c r="M115" t="s">
        <v>813</v>
      </c>
      <c r="N115">
        <v>5</v>
      </c>
      <c r="O115" t="s">
        <v>20152</v>
      </c>
      <c r="P115" t="s">
        <v>20151</v>
      </c>
      <c r="Q115" t="s">
        <v>20150</v>
      </c>
      <c r="R115" s="7">
        <v>37408</v>
      </c>
      <c r="S115" s="8">
        <f t="shared" si="16"/>
        <v>2002</v>
      </c>
      <c r="T115" s="8">
        <v>2002</v>
      </c>
      <c r="U115" s="8">
        <f t="shared" si="17"/>
        <v>20</v>
      </c>
      <c r="V115" s="7">
        <v>37408</v>
      </c>
      <c r="W115" t="s">
        <v>20149</v>
      </c>
      <c r="X115" s="2">
        <v>0.81799999999999995</v>
      </c>
      <c r="Y115" s="6">
        <f t="shared" si="14"/>
        <v>2.1836042817863912E-2</v>
      </c>
      <c r="AA115">
        <v>318655</v>
      </c>
      <c r="AB115">
        <v>27010</v>
      </c>
      <c r="AD115" t="s">
        <v>5</v>
      </c>
      <c r="AE115">
        <v>75</v>
      </c>
      <c r="AF115">
        <v>6</v>
      </c>
      <c r="AH115" t="s">
        <v>20148</v>
      </c>
      <c r="AI115" t="s">
        <v>20147</v>
      </c>
      <c r="AK115" t="s">
        <v>20146</v>
      </c>
      <c r="AL115">
        <v>15</v>
      </c>
      <c r="AM115" s="5">
        <f t="shared" si="18"/>
        <v>0.75</v>
      </c>
      <c r="AN115" s="4">
        <f t="shared" si="15"/>
        <v>1.1359333585762969E-3</v>
      </c>
      <c r="AO115" s="3"/>
      <c r="AP115">
        <v>0</v>
      </c>
      <c r="AR115" t="s">
        <v>1</v>
      </c>
      <c r="AT115" s="2">
        <v>3.4209999999999998</v>
      </c>
      <c r="AU115" s="1">
        <f t="shared" si="19"/>
        <v>1.5626009980077626</v>
      </c>
      <c r="AV115" s="1">
        <f t="shared" si="20"/>
        <v>1.1485988088220105</v>
      </c>
      <c r="AW115" s="1">
        <f t="shared" si="21"/>
        <v>0.73459661963625811</v>
      </c>
    </row>
    <row r="116" spans="1:49" x14ac:dyDescent="0.2">
      <c r="A116">
        <v>114</v>
      </c>
      <c r="B116" t="s">
        <v>20145</v>
      </c>
      <c r="F116" t="s">
        <v>20144</v>
      </c>
      <c r="G116" t="s">
        <v>16</v>
      </c>
      <c r="H116" t="s">
        <v>15</v>
      </c>
      <c r="I116" t="s">
        <v>20143</v>
      </c>
      <c r="N116">
        <v>7</v>
      </c>
      <c r="O116" t="s">
        <v>20142</v>
      </c>
      <c r="P116" t="s">
        <v>20141</v>
      </c>
      <c r="Q116" t="s">
        <v>10187</v>
      </c>
      <c r="R116" s="7">
        <v>37408</v>
      </c>
      <c r="S116" s="8">
        <f t="shared" si="16"/>
        <v>2002</v>
      </c>
      <c r="T116" s="8">
        <v>2002</v>
      </c>
      <c r="U116" s="8">
        <f t="shared" si="17"/>
        <v>20</v>
      </c>
      <c r="V116" s="7">
        <v>37408</v>
      </c>
      <c r="W116" t="s">
        <v>20140</v>
      </c>
      <c r="X116" s="2">
        <v>0.185</v>
      </c>
      <c r="Y116" s="6">
        <f t="shared" si="14"/>
        <v>4.9384693414484399E-3</v>
      </c>
      <c r="AA116">
        <v>13434349</v>
      </c>
      <c r="AB116">
        <v>19166</v>
      </c>
      <c r="AD116" t="s">
        <v>5</v>
      </c>
      <c r="AF116">
        <v>54</v>
      </c>
      <c r="AH116" t="s">
        <v>20139</v>
      </c>
      <c r="AI116" t="s">
        <v>20138</v>
      </c>
      <c r="AK116" t="s">
        <v>20137</v>
      </c>
      <c r="AL116">
        <v>0</v>
      </c>
      <c r="AM116" s="5">
        <f t="shared" si="18"/>
        <v>0</v>
      </c>
      <c r="AN116" s="4">
        <f t="shared" si="15"/>
        <v>0</v>
      </c>
      <c r="AO116" s="3"/>
      <c r="AP116">
        <v>0</v>
      </c>
      <c r="AR116" t="s">
        <v>1</v>
      </c>
      <c r="AT116" s="2" t="s">
        <v>0</v>
      </c>
      <c r="AU116" s="1">
        <f t="shared" si="19"/>
        <v>0.34569285390139076</v>
      </c>
      <c r="AV116" s="1">
        <f t="shared" si="20"/>
        <v>0.24692346707242199</v>
      </c>
      <c r="AW116" s="1">
        <f t="shared" si="21"/>
        <v>0.1481540802434532</v>
      </c>
    </row>
    <row r="117" spans="1:49" x14ac:dyDescent="0.2">
      <c r="A117">
        <v>115</v>
      </c>
      <c r="B117" t="s">
        <v>20136</v>
      </c>
      <c r="C117" t="s">
        <v>20135</v>
      </c>
      <c r="F117" t="s">
        <v>20134</v>
      </c>
      <c r="G117" t="s">
        <v>16</v>
      </c>
      <c r="H117" t="s">
        <v>15</v>
      </c>
      <c r="I117" t="s">
        <v>20133</v>
      </c>
      <c r="J117" t="s">
        <v>20132</v>
      </c>
      <c r="K117" t="s">
        <v>20131</v>
      </c>
      <c r="L117" t="s">
        <v>20130</v>
      </c>
      <c r="M117" t="s">
        <v>20129</v>
      </c>
      <c r="N117">
        <v>5</v>
      </c>
      <c r="O117" t="s">
        <v>20128</v>
      </c>
      <c r="P117" t="s">
        <v>20127</v>
      </c>
      <c r="Q117" t="s">
        <v>20126</v>
      </c>
      <c r="R117" s="7">
        <v>37408</v>
      </c>
      <c r="S117" s="8">
        <f t="shared" si="16"/>
        <v>2002</v>
      </c>
      <c r="T117" s="8">
        <v>2002</v>
      </c>
      <c r="U117" s="8">
        <f t="shared" si="17"/>
        <v>20</v>
      </c>
      <c r="V117" s="7">
        <v>37408</v>
      </c>
      <c r="W117" t="s">
        <v>12682</v>
      </c>
      <c r="X117" s="2">
        <v>0.88100000000000001</v>
      </c>
      <c r="Y117" s="6">
        <f t="shared" si="14"/>
        <v>2.3517791836843653E-2</v>
      </c>
      <c r="AA117">
        <v>10459243</v>
      </c>
      <c r="AB117">
        <v>17248</v>
      </c>
      <c r="AD117" t="s">
        <v>5</v>
      </c>
      <c r="AE117">
        <v>44</v>
      </c>
      <c r="AF117">
        <v>3</v>
      </c>
      <c r="AH117" t="s">
        <v>20125</v>
      </c>
      <c r="AI117" t="s">
        <v>20124</v>
      </c>
      <c r="AK117" t="s">
        <v>20123</v>
      </c>
      <c r="AL117">
        <v>21</v>
      </c>
      <c r="AM117" s="5">
        <f t="shared" si="18"/>
        <v>1.05</v>
      </c>
      <c r="AN117" s="4">
        <f t="shared" si="15"/>
        <v>1.5903067020068156E-3</v>
      </c>
      <c r="AO117" s="3"/>
      <c r="AP117">
        <v>0</v>
      </c>
      <c r="AR117" t="s">
        <v>1</v>
      </c>
      <c r="AT117" s="2" t="s">
        <v>0</v>
      </c>
      <c r="AU117" s="1">
        <f t="shared" si="19"/>
        <v>1.69395462963926</v>
      </c>
      <c r="AV117" s="1">
        <f t="shared" si="20"/>
        <v>1.2554049269425236</v>
      </c>
      <c r="AW117" s="1">
        <f t="shared" si="21"/>
        <v>0.81685522424578672</v>
      </c>
    </row>
    <row r="118" spans="1:49" x14ac:dyDescent="0.2">
      <c r="A118">
        <v>116</v>
      </c>
      <c r="B118" t="s">
        <v>20122</v>
      </c>
      <c r="C118" t="s">
        <v>20121</v>
      </c>
      <c r="F118" t="s">
        <v>20120</v>
      </c>
      <c r="G118" t="s">
        <v>16</v>
      </c>
      <c r="H118" t="s">
        <v>15</v>
      </c>
      <c r="I118" t="s">
        <v>20119</v>
      </c>
      <c r="J118" t="s">
        <v>20118</v>
      </c>
      <c r="K118" t="s">
        <v>20117</v>
      </c>
      <c r="L118" t="s">
        <v>20116</v>
      </c>
      <c r="M118" t="s">
        <v>726</v>
      </c>
      <c r="N118">
        <v>4</v>
      </c>
      <c r="O118" t="s">
        <v>20115</v>
      </c>
      <c r="P118" t="s">
        <v>20114</v>
      </c>
      <c r="Q118" t="s">
        <v>20113</v>
      </c>
      <c r="R118" s="7">
        <v>37408</v>
      </c>
      <c r="S118" s="8">
        <f t="shared" si="16"/>
        <v>2002</v>
      </c>
      <c r="T118" s="8">
        <v>2002</v>
      </c>
      <c r="U118" s="8">
        <f t="shared" si="17"/>
        <v>20</v>
      </c>
      <c r="V118" s="7">
        <v>37408</v>
      </c>
      <c r="W118" t="s">
        <v>12682</v>
      </c>
      <c r="X118" s="2">
        <v>0.88100000000000001</v>
      </c>
      <c r="Y118" s="6">
        <f t="shared" si="14"/>
        <v>2.3517791836843653E-2</v>
      </c>
      <c r="AA118">
        <v>10459243</v>
      </c>
      <c r="AB118">
        <v>17248</v>
      </c>
      <c r="AD118" t="s">
        <v>5</v>
      </c>
      <c r="AE118">
        <v>44</v>
      </c>
      <c r="AF118">
        <v>3</v>
      </c>
      <c r="AH118" s="10">
        <v>45231</v>
      </c>
      <c r="AI118" t="s">
        <v>20112</v>
      </c>
      <c r="AJ118" t="s">
        <v>20111</v>
      </c>
      <c r="AK118" t="s">
        <v>20110</v>
      </c>
      <c r="AL118">
        <v>47</v>
      </c>
      <c r="AM118" s="5">
        <f t="shared" si="18"/>
        <v>2.35</v>
      </c>
      <c r="AN118" s="4">
        <f t="shared" si="15"/>
        <v>3.559257856872397E-3</v>
      </c>
      <c r="AO118" s="3"/>
      <c r="AP118">
        <v>0</v>
      </c>
      <c r="AR118" t="s">
        <v>1</v>
      </c>
      <c r="AT118" s="2" t="s">
        <v>0</v>
      </c>
      <c r="AU118" s="1">
        <f t="shared" si="19"/>
        <v>1.7530231642852274</v>
      </c>
      <c r="AV118" s="1">
        <f t="shared" si="20"/>
        <v>1.3538524846858024</v>
      </c>
      <c r="AW118" s="1">
        <f t="shared" si="21"/>
        <v>0.95468180508637734</v>
      </c>
    </row>
    <row r="119" spans="1:49" x14ac:dyDescent="0.2">
      <c r="A119">
        <v>117</v>
      </c>
      <c r="B119" t="s">
        <v>20109</v>
      </c>
      <c r="C119" t="s">
        <v>20108</v>
      </c>
      <c r="F119" t="s">
        <v>20107</v>
      </c>
      <c r="G119" t="s">
        <v>16</v>
      </c>
      <c r="H119" t="s">
        <v>15</v>
      </c>
      <c r="I119" t="s">
        <v>18321</v>
      </c>
      <c r="J119">
        <v>60003892</v>
      </c>
      <c r="K119" t="s">
        <v>4392</v>
      </c>
      <c r="L119" t="s">
        <v>9112</v>
      </c>
      <c r="M119" t="s">
        <v>57</v>
      </c>
      <c r="N119">
        <v>4</v>
      </c>
      <c r="O119" t="s">
        <v>20106</v>
      </c>
      <c r="P119" t="s">
        <v>20105</v>
      </c>
      <c r="Q119" t="s">
        <v>16957</v>
      </c>
      <c r="R119" s="7">
        <v>37408</v>
      </c>
      <c r="S119" s="8">
        <f t="shared" si="16"/>
        <v>2002</v>
      </c>
      <c r="T119" s="8">
        <v>2002</v>
      </c>
      <c r="U119" s="8">
        <f t="shared" si="17"/>
        <v>20</v>
      </c>
      <c r="V119" s="7">
        <v>37408</v>
      </c>
      <c r="W119" t="s">
        <v>12682</v>
      </c>
      <c r="X119" s="2">
        <v>0.88100000000000001</v>
      </c>
      <c r="Y119" s="6">
        <f t="shared" si="14"/>
        <v>2.3517791836843653E-2</v>
      </c>
      <c r="AA119">
        <v>10459243</v>
      </c>
      <c r="AB119">
        <v>17248</v>
      </c>
      <c r="AD119" t="s">
        <v>5</v>
      </c>
      <c r="AE119">
        <v>44</v>
      </c>
      <c r="AF119">
        <v>3</v>
      </c>
      <c r="AH119" t="s">
        <v>20104</v>
      </c>
      <c r="AI119" t="s">
        <v>20103</v>
      </c>
      <c r="AJ119" t="s">
        <v>20102</v>
      </c>
      <c r="AK119" t="s">
        <v>20101</v>
      </c>
      <c r="AL119">
        <v>152</v>
      </c>
      <c r="AM119" s="5">
        <f t="shared" si="18"/>
        <v>7.6</v>
      </c>
      <c r="AN119" s="4">
        <f t="shared" si="15"/>
        <v>1.1510791366906475E-2</v>
      </c>
      <c r="AO119" s="3"/>
      <c r="AP119">
        <v>0</v>
      </c>
      <c r="AQ119" t="s">
        <v>3568</v>
      </c>
      <c r="AR119" t="s">
        <v>20100</v>
      </c>
      <c r="AS119" t="s">
        <v>3566</v>
      </c>
      <c r="AT119" s="2" t="s">
        <v>0</v>
      </c>
      <c r="AU119" s="1">
        <f t="shared" si="19"/>
        <v>1.9915691695862499</v>
      </c>
      <c r="AV119" s="1">
        <f t="shared" si="20"/>
        <v>1.7514291601875065</v>
      </c>
      <c r="AW119" s="1">
        <f t="shared" si="21"/>
        <v>1.5112891507887627</v>
      </c>
    </row>
    <row r="120" spans="1:49" x14ac:dyDescent="0.2">
      <c r="A120">
        <v>118</v>
      </c>
      <c r="B120" t="s">
        <v>20099</v>
      </c>
      <c r="C120" t="s">
        <v>20098</v>
      </c>
      <c r="F120" t="s">
        <v>20097</v>
      </c>
      <c r="G120" t="s">
        <v>16</v>
      </c>
      <c r="H120" t="s">
        <v>15</v>
      </c>
      <c r="I120" t="s">
        <v>20096</v>
      </c>
      <c r="J120">
        <v>60030000</v>
      </c>
      <c r="K120" t="s">
        <v>20095</v>
      </c>
      <c r="L120" t="s">
        <v>3798</v>
      </c>
      <c r="M120" t="s">
        <v>3797</v>
      </c>
      <c r="N120">
        <v>1</v>
      </c>
      <c r="O120" t="s">
        <v>20094</v>
      </c>
      <c r="P120">
        <v>7003474509</v>
      </c>
      <c r="Q120">
        <v>60030000</v>
      </c>
      <c r="R120" s="7">
        <v>37408</v>
      </c>
      <c r="S120" s="8">
        <f t="shared" si="16"/>
        <v>2002</v>
      </c>
      <c r="T120" s="8">
        <v>2002</v>
      </c>
      <c r="U120" s="8">
        <f t="shared" si="17"/>
        <v>20</v>
      </c>
      <c r="V120" s="7">
        <v>37408</v>
      </c>
      <c r="W120" t="s">
        <v>12682</v>
      </c>
      <c r="X120" s="2">
        <v>0.88100000000000001</v>
      </c>
      <c r="Y120" s="6">
        <f t="shared" si="14"/>
        <v>2.3517791836843653E-2</v>
      </c>
      <c r="AA120">
        <v>10459243</v>
      </c>
      <c r="AB120">
        <v>17248</v>
      </c>
      <c r="AD120" t="s">
        <v>5</v>
      </c>
      <c r="AE120">
        <v>44</v>
      </c>
      <c r="AF120">
        <v>3</v>
      </c>
      <c r="AH120" t="s">
        <v>20093</v>
      </c>
      <c r="AI120" t="s">
        <v>20092</v>
      </c>
      <c r="AK120" t="s">
        <v>20091</v>
      </c>
      <c r="AL120">
        <v>44</v>
      </c>
      <c r="AM120" s="5">
        <f t="shared" si="18"/>
        <v>2.2000000000000002</v>
      </c>
      <c r="AN120" s="4">
        <f t="shared" si="15"/>
        <v>3.3320711851571377E-3</v>
      </c>
      <c r="AO120" s="3"/>
      <c r="AP120">
        <v>0</v>
      </c>
      <c r="AR120" t="s">
        <v>1</v>
      </c>
      <c r="AT120" s="2" t="s">
        <v>0</v>
      </c>
      <c r="AU120" s="1">
        <f t="shared" si="19"/>
        <v>1.74620756413377</v>
      </c>
      <c r="AV120" s="1">
        <f t="shared" si="20"/>
        <v>1.3424931511000395</v>
      </c>
      <c r="AW120" s="1">
        <f t="shared" si="21"/>
        <v>0.93877873806630907</v>
      </c>
    </row>
    <row r="121" spans="1:49" x14ac:dyDescent="0.2">
      <c r="A121">
        <v>119</v>
      </c>
      <c r="B121" t="s">
        <v>20090</v>
      </c>
      <c r="C121" t="s">
        <v>20089</v>
      </c>
      <c r="F121" t="s">
        <v>20088</v>
      </c>
      <c r="G121" t="s">
        <v>16</v>
      </c>
      <c r="H121" t="s">
        <v>15</v>
      </c>
      <c r="I121" t="s">
        <v>20087</v>
      </c>
      <c r="J121">
        <v>60002947</v>
      </c>
      <c r="K121" t="s">
        <v>6070</v>
      </c>
      <c r="L121" t="s">
        <v>149</v>
      </c>
      <c r="M121" t="s">
        <v>5878</v>
      </c>
      <c r="N121">
        <v>2</v>
      </c>
      <c r="O121" t="s">
        <v>20086</v>
      </c>
      <c r="P121" t="s">
        <v>20085</v>
      </c>
      <c r="Q121" t="s">
        <v>6067</v>
      </c>
      <c r="R121" s="7">
        <v>37408</v>
      </c>
      <c r="S121" s="8">
        <f t="shared" si="16"/>
        <v>2002</v>
      </c>
      <c r="T121" s="8">
        <v>2002</v>
      </c>
      <c r="U121" s="8">
        <f t="shared" si="17"/>
        <v>20</v>
      </c>
      <c r="V121" s="7">
        <v>37408</v>
      </c>
      <c r="W121" t="s">
        <v>12682</v>
      </c>
      <c r="X121" s="2">
        <v>0.88100000000000001</v>
      </c>
      <c r="Y121" s="6">
        <f t="shared" si="14"/>
        <v>2.3517791836843653E-2</v>
      </c>
      <c r="AA121">
        <v>10459243</v>
      </c>
      <c r="AB121">
        <v>17248</v>
      </c>
      <c r="AD121" t="s">
        <v>5</v>
      </c>
      <c r="AE121">
        <v>44</v>
      </c>
      <c r="AF121">
        <v>3</v>
      </c>
      <c r="AH121" t="s">
        <v>20084</v>
      </c>
      <c r="AI121" t="s">
        <v>20083</v>
      </c>
      <c r="AJ121" t="s">
        <v>20082</v>
      </c>
      <c r="AK121" t="s">
        <v>20081</v>
      </c>
      <c r="AL121">
        <v>134</v>
      </c>
      <c r="AM121" s="5">
        <f t="shared" si="18"/>
        <v>6.7</v>
      </c>
      <c r="AN121" s="4">
        <f t="shared" si="15"/>
        <v>1.0147671336614919E-2</v>
      </c>
      <c r="AO121" s="3"/>
      <c r="AP121">
        <v>0</v>
      </c>
      <c r="AR121" t="s">
        <v>1</v>
      </c>
      <c r="AT121" s="2" t="s">
        <v>0</v>
      </c>
      <c r="AU121" s="1">
        <f t="shared" si="19"/>
        <v>1.950675568677503</v>
      </c>
      <c r="AV121" s="1">
        <f t="shared" si="20"/>
        <v>1.6832731586729286</v>
      </c>
      <c r="AW121" s="1">
        <f t="shared" si="21"/>
        <v>1.4158707486683539</v>
      </c>
    </row>
    <row r="122" spans="1:49" x14ac:dyDescent="0.2">
      <c r="A122">
        <v>120</v>
      </c>
      <c r="B122" t="s">
        <v>20080</v>
      </c>
      <c r="C122" t="s">
        <v>20079</v>
      </c>
      <c r="F122" t="s">
        <v>20078</v>
      </c>
      <c r="G122" t="s">
        <v>16</v>
      </c>
      <c r="H122" t="s">
        <v>15</v>
      </c>
      <c r="I122" t="s">
        <v>20077</v>
      </c>
      <c r="J122" t="s">
        <v>20076</v>
      </c>
      <c r="K122" t="s">
        <v>20075</v>
      </c>
      <c r="L122" t="s">
        <v>20074</v>
      </c>
      <c r="M122" t="s">
        <v>10</v>
      </c>
      <c r="N122">
        <v>5</v>
      </c>
      <c r="O122" t="s">
        <v>20073</v>
      </c>
      <c r="P122" t="s">
        <v>20072</v>
      </c>
      <c r="Q122" t="s">
        <v>20071</v>
      </c>
      <c r="R122" s="7">
        <v>37408</v>
      </c>
      <c r="S122" s="8">
        <f t="shared" si="16"/>
        <v>2002</v>
      </c>
      <c r="T122" s="8">
        <v>2002</v>
      </c>
      <c r="U122" s="8">
        <f t="shared" si="17"/>
        <v>20</v>
      </c>
      <c r="V122" s="7">
        <v>37408</v>
      </c>
      <c r="W122" t="s">
        <v>12682</v>
      </c>
      <c r="X122" s="2">
        <v>0.88100000000000001</v>
      </c>
      <c r="Y122" s="6">
        <f t="shared" si="14"/>
        <v>2.3517791836843653E-2</v>
      </c>
      <c r="AA122">
        <v>10459243</v>
      </c>
      <c r="AB122">
        <v>17248</v>
      </c>
      <c r="AD122" t="s">
        <v>5</v>
      </c>
      <c r="AE122">
        <v>44</v>
      </c>
      <c r="AF122">
        <v>3</v>
      </c>
      <c r="AH122" t="s">
        <v>20070</v>
      </c>
      <c r="AI122" t="s">
        <v>20069</v>
      </c>
      <c r="AJ122" t="s">
        <v>20068</v>
      </c>
      <c r="AK122" t="s">
        <v>20067</v>
      </c>
      <c r="AL122">
        <v>10</v>
      </c>
      <c r="AM122" s="5">
        <f t="shared" si="18"/>
        <v>0.5</v>
      </c>
      <c r="AN122" s="4">
        <f t="shared" si="15"/>
        <v>7.572889057175312E-4</v>
      </c>
      <c r="AO122" s="3"/>
      <c r="AP122">
        <v>0</v>
      </c>
      <c r="AQ122" t="s">
        <v>3612</v>
      </c>
      <c r="AR122" t="s">
        <v>1</v>
      </c>
      <c r="AS122" t="s">
        <v>3611</v>
      </c>
      <c r="AT122" s="2" t="s">
        <v>0</v>
      </c>
      <c r="AU122" s="1">
        <f t="shared" si="19"/>
        <v>1.6689640957505816</v>
      </c>
      <c r="AV122" s="1">
        <f t="shared" si="20"/>
        <v>1.2137540371280591</v>
      </c>
      <c r="AW122" s="1">
        <f t="shared" si="21"/>
        <v>0.75854397850553679</v>
      </c>
    </row>
    <row r="123" spans="1:49" x14ac:dyDescent="0.2">
      <c r="A123">
        <v>121</v>
      </c>
      <c r="B123" t="s">
        <v>20066</v>
      </c>
      <c r="C123" t="s">
        <v>20065</v>
      </c>
      <c r="F123" t="s">
        <v>20064</v>
      </c>
      <c r="G123" t="s">
        <v>16</v>
      </c>
      <c r="H123" t="s">
        <v>15</v>
      </c>
      <c r="I123" t="s">
        <v>20063</v>
      </c>
      <c r="J123" t="s">
        <v>20062</v>
      </c>
      <c r="K123" t="s">
        <v>20061</v>
      </c>
      <c r="L123" t="s">
        <v>20060</v>
      </c>
      <c r="M123" t="s">
        <v>13733</v>
      </c>
      <c r="N123">
        <v>3</v>
      </c>
      <c r="O123" t="s">
        <v>20059</v>
      </c>
      <c r="P123" t="s">
        <v>20058</v>
      </c>
      <c r="Q123" t="s">
        <v>20057</v>
      </c>
      <c r="R123" s="7">
        <v>37408</v>
      </c>
      <c r="S123" s="8">
        <f t="shared" si="16"/>
        <v>2002</v>
      </c>
      <c r="T123" s="8">
        <v>2002</v>
      </c>
      <c r="U123" s="8">
        <f t="shared" si="17"/>
        <v>20</v>
      </c>
      <c r="V123" s="7">
        <v>37408</v>
      </c>
      <c r="W123" t="s">
        <v>12682</v>
      </c>
      <c r="X123" s="2">
        <v>0.88100000000000001</v>
      </c>
      <c r="Y123" s="6">
        <f t="shared" si="14"/>
        <v>2.3517791836843653E-2</v>
      </c>
      <c r="AA123">
        <v>10459243</v>
      </c>
      <c r="AB123">
        <v>17248</v>
      </c>
      <c r="AD123" t="s">
        <v>5</v>
      </c>
      <c r="AE123">
        <v>44</v>
      </c>
      <c r="AF123">
        <v>3</v>
      </c>
      <c r="AH123" t="s">
        <v>12733</v>
      </c>
      <c r="AI123" t="s">
        <v>20056</v>
      </c>
      <c r="AJ123" t="s">
        <v>20055</v>
      </c>
      <c r="AK123" t="s">
        <v>20054</v>
      </c>
      <c r="AL123">
        <v>156</v>
      </c>
      <c r="AM123" s="5">
        <f t="shared" si="18"/>
        <v>7.8</v>
      </c>
      <c r="AN123" s="4">
        <f t="shared" si="15"/>
        <v>1.1813706929193486E-2</v>
      </c>
      <c r="AO123" s="3"/>
      <c r="AP123">
        <v>0</v>
      </c>
      <c r="AQ123" t="s">
        <v>3932</v>
      </c>
      <c r="AR123" t="s">
        <v>1</v>
      </c>
      <c r="AS123" t="s">
        <v>3930</v>
      </c>
      <c r="AT123" s="2" t="s">
        <v>0</v>
      </c>
      <c r="AU123" s="1">
        <f t="shared" si="19"/>
        <v>2.0006566364548601</v>
      </c>
      <c r="AV123" s="1">
        <f t="shared" si="20"/>
        <v>1.766574938301857</v>
      </c>
      <c r="AW123" s="1">
        <f t="shared" si="21"/>
        <v>1.5324932401488534</v>
      </c>
    </row>
    <row r="124" spans="1:49" x14ac:dyDescent="0.2">
      <c r="A124">
        <v>122</v>
      </c>
      <c r="B124" t="s">
        <v>20053</v>
      </c>
      <c r="C124" t="s">
        <v>20052</v>
      </c>
      <c r="F124" t="s">
        <v>20051</v>
      </c>
      <c r="G124" t="s">
        <v>16</v>
      </c>
      <c r="H124" t="s">
        <v>15</v>
      </c>
      <c r="I124" t="s">
        <v>20050</v>
      </c>
      <c r="J124" t="s">
        <v>20049</v>
      </c>
      <c r="K124" t="s">
        <v>20048</v>
      </c>
      <c r="L124" t="s">
        <v>20047</v>
      </c>
      <c r="M124" t="s">
        <v>8410</v>
      </c>
      <c r="N124">
        <v>1</v>
      </c>
      <c r="O124" t="s">
        <v>20046</v>
      </c>
      <c r="P124">
        <v>6602510072</v>
      </c>
      <c r="Q124" t="s">
        <v>20045</v>
      </c>
      <c r="R124" s="7">
        <v>37408</v>
      </c>
      <c r="S124" s="8">
        <f t="shared" si="16"/>
        <v>2002</v>
      </c>
      <c r="T124" s="8">
        <v>2002</v>
      </c>
      <c r="U124" s="8">
        <f t="shared" si="17"/>
        <v>20</v>
      </c>
      <c r="V124" s="7">
        <v>2002</v>
      </c>
      <c r="W124" t="s">
        <v>3660</v>
      </c>
      <c r="X124" s="2">
        <v>0.86499999999999999</v>
      </c>
      <c r="Y124" s="6">
        <f t="shared" si="14"/>
        <v>2.3090680974880543E-2</v>
      </c>
      <c r="AA124">
        <v>3076946</v>
      </c>
      <c r="AB124">
        <v>19779</v>
      </c>
      <c r="AD124" t="s">
        <v>5</v>
      </c>
      <c r="AE124">
        <v>27</v>
      </c>
      <c r="AF124">
        <v>3</v>
      </c>
      <c r="AH124" t="s">
        <v>20044</v>
      </c>
      <c r="AI124" t="s">
        <v>20043</v>
      </c>
      <c r="AJ124" t="s">
        <v>20042</v>
      </c>
      <c r="AK124" t="s">
        <v>20041</v>
      </c>
      <c r="AL124">
        <v>32</v>
      </c>
      <c r="AM124" s="5">
        <f t="shared" si="18"/>
        <v>1.6</v>
      </c>
      <c r="AN124" s="4">
        <f t="shared" si="15"/>
        <v>2.4233244982961003E-3</v>
      </c>
      <c r="AO124" s="3"/>
      <c r="AP124">
        <v>1</v>
      </c>
      <c r="AR124" t="s">
        <v>1</v>
      </c>
      <c r="AT124" s="2">
        <v>2.4649999999999999</v>
      </c>
      <c r="AU124" s="1">
        <f t="shared" si="19"/>
        <v>1.6890474031905209</v>
      </c>
      <c r="AV124" s="1">
        <f t="shared" si="20"/>
        <v>1.2757002736588321</v>
      </c>
      <c r="AW124" s="1">
        <f t="shared" si="21"/>
        <v>0.86235314412714326</v>
      </c>
    </row>
    <row r="125" spans="1:49" x14ac:dyDescent="0.2">
      <c r="A125">
        <v>123</v>
      </c>
      <c r="B125" t="s">
        <v>20040</v>
      </c>
      <c r="C125" t="s">
        <v>20039</v>
      </c>
      <c r="F125" t="s">
        <v>20038</v>
      </c>
      <c r="G125" t="s">
        <v>16</v>
      </c>
      <c r="H125" t="s">
        <v>15</v>
      </c>
      <c r="I125" t="s">
        <v>20037</v>
      </c>
      <c r="J125">
        <v>60000036</v>
      </c>
      <c r="K125" t="s">
        <v>20036</v>
      </c>
      <c r="L125" t="s">
        <v>1738</v>
      </c>
      <c r="M125" t="s">
        <v>43</v>
      </c>
      <c r="N125">
        <v>3</v>
      </c>
      <c r="O125" t="s">
        <v>20035</v>
      </c>
      <c r="P125" t="s">
        <v>20034</v>
      </c>
      <c r="Q125" t="s">
        <v>20033</v>
      </c>
      <c r="R125" s="7">
        <v>37408</v>
      </c>
      <c r="S125" s="8">
        <f t="shared" si="16"/>
        <v>2002</v>
      </c>
      <c r="T125" s="8">
        <v>2002</v>
      </c>
      <c r="U125" s="8">
        <f t="shared" si="17"/>
        <v>20</v>
      </c>
      <c r="V125" s="7">
        <v>2002</v>
      </c>
      <c r="W125" t="s">
        <v>20032</v>
      </c>
      <c r="X125" s="2">
        <v>0.42499999999999999</v>
      </c>
      <c r="Y125" s="6">
        <f t="shared" si="14"/>
        <v>1.1345132270895064E-2</v>
      </c>
      <c r="AA125">
        <v>671924</v>
      </c>
      <c r="AB125">
        <v>16784</v>
      </c>
      <c r="AD125" t="s">
        <v>5</v>
      </c>
      <c r="AE125">
        <v>50</v>
      </c>
      <c r="AF125">
        <v>2</v>
      </c>
      <c r="AH125" t="s">
        <v>20031</v>
      </c>
      <c r="AI125" t="s">
        <v>20030</v>
      </c>
      <c r="AK125" t="s">
        <v>20029</v>
      </c>
      <c r="AL125">
        <v>17</v>
      </c>
      <c r="AM125" s="5">
        <f t="shared" si="18"/>
        <v>0.85</v>
      </c>
      <c r="AN125" s="4">
        <f t="shared" si="15"/>
        <v>1.2873911397198031E-3</v>
      </c>
      <c r="AO125" s="3"/>
      <c r="AP125">
        <v>0</v>
      </c>
      <c r="AQ125" t="s">
        <v>20028</v>
      </c>
      <c r="AR125" t="s">
        <v>20027</v>
      </c>
      <c r="AS125" t="s">
        <v>20026</v>
      </c>
      <c r="AT125" s="2">
        <v>1.2370000000000001</v>
      </c>
      <c r="AU125" s="1">
        <f t="shared" si="19"/>
        <v>0.83278099315424858</v>
      </c>
      <c r="AV125" s="1">
        <f t="shared" si="20"/>
        <v>0.63162617053074344</v>
      </c>
      <c r="AW125" s="1">
        <f t="shared" si="21"/>
        <v>0.43047134790723818</v>
      </c>
    </row>
    <row r="126" spans="1:49" x14ac:dyDescent="0.2">
      <c r="A126">
        <v>124</v>
      </c>
      <c r="B126" t="s">
        <v>20025</v>
      </c>
      <c r="C126" t="s">
        <v>20024</v>
      </c>
      <c r="E126">
        <v>12000647</v>
      </c>
      <c r="F126" t="s">
        <v>20023</v>
      </c>
      <c r="G126" t="s">
        <v>16</v>
      </c>
      <c r="H126" t="s">
        <v>15</v>
      </c>
      <c r="I126" t="s">
        <v>20022</v>
      </c>
      <c r="J126" t="s">
        <v>20021</v>
      </c>
      <c r="K126" t="s">
        <v>20020</v>
      </c>
      <c r="L126" t="s">
        <v>20019</v>
      </c>
      <c r="M126" t="s">
        <v>15230</v>
      </c>
      <c r="N126">
        <v>4</v>
      </c>
      <c r="O126" t="s">
        <v>20018</v>
      </c>
      <c r="P126" t="s">
        <v>20017</v>
      </c>
      <c r="Q126" t="s">
        <v>20016</v>
      </c>
      <c r="R126" s="7">
        <v>37408</v>
      </c>
      <c r="S126" s="8">
        <f t="shared" si="16"/>
        <v>2002</v>
      </c>
      <c r="T126" s="8">
        <v>2002</v>
      </c>
      <c r="U126" s="8">
        <f t="shared" si="17"/>
        <v>20</v>
      </c>
      <c r="V126" s="7">
        <v>2002</v>
      </c>
      <c r="W126" t="s">
        <v>19267</v>
      </c>
      <c r="X126" s="2">
        <v>0.95499999999999996</v>
      </c>
      <c r="Y126" s="6">
        <f t="shared" si="14"/>
        <v>2.5493179573423026E-2</v>
      </c>
      <c r="AA126">
        <v>9621075</v>
      </c>
      <c r="AB126">
        <v>20386</v>
      </c>
      <c r="AD126" t="s">
        <v>5</v>
      </c>
      <c r="AE126">
        <v>11</v>
      </c>
      <c r="AF126">
        <v>3</v>
      </c>
      <c r="AH126" t="s">
        <v>20015</v>
      </c>
      <c r="AI126" t="s">
        <v>20014</v>
      </c>
      <c r="AJ126" t="s">
        <v>20013</v>
      </c>
      <c r="AK126" t="s">
        <v>20012</v>
      </c>
      <c r="AL126">
        <v>50</v>
      </c>
      <c r="AM126" s="5">
        <f t="shared" si="18"/>
        <v>2.5</v>
      </c>
      <c r="AN126" s="4">
        <f t="shared" si="15"/>
        <v>3.7864445285876562E-3</v>
      </c>
      <c r="AO126" s="3"/>
      <c r="AP126">
        <v>0</v>
      </c>
      <c r="AR126" t="s">
        <v>1</v>
      </c>
      <c r="AT126" s="2">
        <v>3.585</v>
      </c>
      <c r="AU126" s="1">
        <f t="shared" si="19"/>
        <v>1.8981159059972414</v>
      </c>
      <c r="AV126" s="1">
        <f t="shared" si="20"/>
        <v>1.4639812051005341</v>
      </c>
      <c r="AW126" s="1">
        <f t="shared" si="21"/>
        <v>1.0298465042038267</v>
      </c>
    </row>
    <row r="127" spans="1:49" x14ac:dyDescent="0.2">
      <c r="A127">
        <v>125</v>
      </c>
      <c r="B127" t="s">
        <v>20011</v>
      </c>
      <c r="C127" t="s">
        <v>20010</v>
      </c>
      <c r="E127">
        <v>12000645</v>
      </c>
      <c r="F127" t="s">
        <v>20009</v>
      </c>
      <c r="G127" t="s">
        <v>16</v>
      </c>
      <c r="H127" t="s">
        <v>15</v>
      </c>
      <c r="I127" t="s">
        <v>20008</v>
      </c>
      <c r="J127" t="s">
        <v>20007</v>
      </c>
      <c r="K127" t="s">
        <v>20006</v>
      </c>
      <c r="L127" t="s">
        <v>20005</v>
      </c>
      <c r="M127" t="s">
        <v>20004</v>
      </c>
      <c r="N127">
        <v>3</v>
      </c>
      <c r="O127" t="s">
        <v>20003</v>
      </c>
      <c r="P127" t="s">
        <v>20002</v>
      </c>
      <c r="Q127" t="s">
        <v>20001</v>
      </c>
      <c r="R127" s="7">
        <v>37408</v>
      </c>
      <c r="S127" s="8">
        <f t="shared" si="16"/>
        <v>2002</v>
      </c>
      <c r="T127" s="8">
        <v>2002</v>
      </c>
      <c r="U127" s="8">
        <f t="shared" si="17"/>
        <v>20</v>
      </c>
      <c r="V127" s="7">
        <v>2002</v>
      </c>
      <c r="W127" t="s">
        <v>19267</v>
      </c>
      <c r="X127" s="2">
        <v>0.95499999999999996</v>
      </c>
      <c r="Y127" s="6">
        <f t="shared" si="14"/>
        <v>2.5493179573423026E-2</v>
      </c>
      <c r="AA127">
        <v>9621075</v>
      </c>
      <c r="AB127">
        <v>20386</v>
      </c>
      <c r="AD127" t="s">
        <v>5</v>
      </c>
      <c r="AE127">
        <v>11</v>
      </c>
      <c r="AF127">
        <v>3</v>
      </c>
      <c r="AH127" t="s">
        <v>20000</v>
      </c>
      <c r="AI127" t="s">
        <v>19999</v>
      </c>
      <c r="AJ127" t="s">
        <v>19998</v>
      </c>
      <c r="AK127" t="s">
        <v>19997</v>
      </c>
      <c r="AL127">
        <v>63</v>
      </c>
      <c r="AM127" s="5">
        <f t="shared" si="18"/>
        <v>3.15</v>
      </c>
      <c r="AN127" s="4">
        <f t="shared" si="15"/>
        <v>4.7709201060204464E-3</v>
      </c>
      <c r="AO127" s="3"/>
      <c r="AP127">
        <v>0</v>
      </c>
      <c r="AR127" t="s">
        <v>1</v>
      </c>
      <c r="AT127" s="2">
        <v>3.585</v>
      </c>
      <c r="AU127" s="1">
        <f t="shared" si="19"/>
        <v>1.9276501733202251</v>
      </c>
      <c r="AV127" s="1">
        <f t="shared" si="20"/>
        <v>1.5132049839721737</v>
      </c>
      <c r="AW127" s="1">
        <f t="shared" si="21"/>
        <v>1.0987597946241219</v>
      </c>
    </row>
    <row r="128" spans="1:49" x14ac:dyDescent="0.2">
      <c r="A128">
        <v>126</v>
      </c>
      <c r="B128" t="s">
        <v>19996</v>
      </c>
      <c r="C128" t="s">
        <v>19995</v>
      </c>
      <c r="F128" t="s">
        <v>19994</v>
      </c>
      <c r="G128" t="s">
        <v>16</v>
      </c>
      <c r="H128" t="s">
        <v>15</v>
      </c>
      <c r="I128" t="s">
        <v>1925</v>
      </c>
      <c r="J128">
        <v>60005510</v>
      </c>
      <c r="K128" t="s">
        <v>10215</v>
      </c>
      <c r="L128" t="s">
        <v>951</v>
      </c>
      <c r="M128" t="s">
        <v>950</v>
      </c>
      <c r="N128">
        <v>4</v>
      </c>
      <c r="O128" t="s">
        <v>19993</v>
      </c>
      <c r="P128" t="s">
        <v>19992</v>
      </c>
      <c r="Q128" t="s">
        <v>19991</v>
      </c>
      <c r="R128" s="7">
        <v>37408</v>
      </c>
      <c r="S128" s="8">
        <f t="shared" si="16"/>
        <v>2002</v>
      </c>
      <c r="T128" s="8">
        <v>2002</v>
      </c>
      <c r="U128" s="8">
        <f t="shared" si="17"/>
        <v>20</v>
      </c>
      <c r="V128" s="7">
        <v>37408</v>
      </c>
      <c r="W128" t="s">
        <v>11141</v>
      </c>
      <c r="X128" s="2">
        <v>0.61499999999999999</v>
      </c>
      <c r="Y128" s="6">
        <f t="shared" si="14"/>
        <v>1.6417073756706976E-2</v>
      </c>
      <c r="AA128">
        <v>1959271</v>
      </c>
      <c r="AB128">
        <v>12141</v>
      </c>
      <c r="AD128" t="s">
        <v>5</v>
      </c>
      <c r="AE128">
        <v>23</v>
      </c>
      <c r="AF128">
        <v>6</v>
      </c>
      <c r="AH128" t="s">
        <v>19990</v>
      </c>
      <c r="AI128" t="s">
        <v>19989</v>
      </c>
      <c r="AJ128" t="s">
        <v>19988</v>
      </c>
      <c r="AK128" t="s">
        <v>19987</v>
      </c>
      <c r="AL128">
        <v>5</v>
      </c>
      <c r="AM128" s="5">
        <f t="shared" si="18"/>
        <v>0.25</v>
      </c>
      <c r="AN128" s="4">
        <f t="shared" si="15"/>
        <v>3.786444528587656E-4</v>
      </c>
      <c r="AO128" s="3"/>
      <c r="AP128">
        <v>0</v>
      </c>
      <c r="AR128" t="s">
        <v>1</v>
      </c>
      <c r="AT128" s="2" t="s">
        <v>0</v>
      </c>
      <c r="AU128" s="1">
        <f t="shared" si="19"/>
        <v>1.1605544965552512</v>
      </c>
      <c r="AV128" s="1">
        <f t="shared" si="20"/>
        <v>0.83978591047828699</v>
      </c>
      <c r="AW128" s="1">
        <f t="shared" si="21"/>
        <v>0.51901732440132287</v>
      </c>
    </row>
    <row r="129" spans="1:49" x14ac:dyDescent="0.2">
      <c r="A129">
        <v>127</v>
      </c>
      <c r="B129" t="s">
        <v>19986</v>
      </c>
      <c r="C129" t="s">
        <v>19985</v>
      </c>
      <c r="E129">
        <v>12049234</v>
      </c>
      <c r="F129" t="s">
        <v>19984</v>
      </c>
      <c r="G129" t="s">
        <v>16</v>
      </c>
      <c r="H129" t="s">
        <v>15</v>
      </c>
      <c r="I129" t="s">
        <v>19983</v>
      </c>
      <c r="J129" t="s">
        <v>19982</v>
      </c>
      <c r="K129" t="s">
        <v>19981</v>
      </c>
      <c r="L129" t="s">
        <v>19980</v>
      </c>
      <c r="M129" t="s">
        <v>19979</v>
      </c>
      <c r="N129">
        <v>5</v>
      </c>
      <c r="O129" t="s">
        <v>19978</v>
      </c>
      <c r="P129" t="s">
        <v>19977</v>
      </c>
      <c r="Q129" t="s">
        <v>19976</v>
      </c>
      <c r="R129" s="7">
        <v>37406</v>
      </c>
      <c r="S129" s="8">
        <f t="shared" si="16"/>
        <v>2002</v>
      </c>
      <c r="T129" s="8">
        <v>2002</v>
      </c>
      <c r="U129" s="8">
        <f t="shared" si="17"/>
        <v>20</v>
      </c>
      <c r="V129" s="7">
        <v>2002</v>
      </c>
      <c r="W129" t="s">
        <v>9054</v>
      </c>
      <c r="X129" s="2">
        <v>0.85499999999999998</v>
      </c>
      <c r="Y129" s="6">
        <f t="shared" si="14"/>
        <v>2.28237366861536E-2</v>
      </c>
      <c r="AA129">
        <v>980331</v>
      </c>
      <c r="AB129">
        <v>23342</v>
      </c>
      <c r="AD129" t="s">
        <v>5</v>
      </c>
      <c r="AE129">
        <v>28</v>
      </c>
      <c r="AF129">
        <v>5</v>
      </c>
      <c r="AH129" t="s">
        <v>19975</v>
      </c>
      <c r="AI129" t="s">
        <v>19974</v>
      </c>
      <c r="AJ129" t="s">
        <v>19973</v>
      </c>
      <c r="AK129" t="s">
        <v>19972</v>
      </c>
      <c r="AL129">
        <v>55</v>
      </c>
      <c r="AM129" s="5">
        <f t="shared" si="18"/>
        <v>2.75</v>
      </c>
      <c r="AN129" s="4">
        <f t="shared" si="15"/>
        <v>4.1650889814464215E-3</v>
      </c>
      <c r="AO129" s="3"/>
      <c r="AP129">
        <v>0</v>
      </c>
      <c r="AQ129" t="s">
        <v>15440</v>
      </c>
      <c r="AR129" t="s">
        <v>1</v>
      </c>
      <c r="AS129" t="s">
        <v>15439</v>
      </c>
      <c r="AT129" s="2">
        <v>2.6259999999999999</v>
      </c>
      <c r="AU129" s="1">
        <f t="shared" si="19"/>
        <v>1.7226142374741447</v>
      </c>
      <c r="AV129" s="1">
        <f t="shared" si="20"/>
        <v>1.3494412833800011</v>
      </c>
      <c r="AW129" s="1">
        <f t="shared" si="21"/>
        <v>0.97626832928585749</v>
      </c>
    </row>
    <row r="130" spans="1:49" x14ac:dyDescent="0.2">
      <c r="A130">
        <v>128</v>
      </c>
      <c r="B130" t="s">
        <v>19971</v>
      </c>
      <c r="C130" t="s">
        <v>19970</v>
      </c>
      <c r="E130">
        <v>12049227</v>
      </c>
      <c r="F130" t="s">
        <v>19969</v>
      </c>
      <c r="G130" t="s">
        <v>16</v>
      </c>
      <c r="H130" t="s">
        <v>15</v>
      </c>
      <c r="I130" t="s">
        <v>19968</v>
      </c>
      <c r="J130">
        <v>60051492</v>
      </c>
      <c r="K130" t="s">
        <v>19967</v>
      </c>
      <c r="L130" t="s">
        <v>19966</v>
      </c>
      <c r="M130" t="s">
        <v>19965</v>
      </c>
      <c r="N130">
        <v>2</v>
      </c>
      <c r="O130" t="s">
        <v>19964</v>
      </c>
      <c r="P130" t="s">
        <v>19963</v>
      </c>
      <c r="Q130" t="s">
        <v>19962</v>
      </c>
      <c r="R130" s="7">
        <v>37406</v>
      </c>
      <c r="S130" s="8">
        <f t="shared" si="16"/>
        <v>2002</v>
      </c>
      <c r="T130" s="8">
        <v>2002</v>
      </c>
      <c r="U130" s="8">
        <f t="shared" si="17"/>
        <v>20</v>
      </c>
      <c r="V130" s="7">
        <v>2002</v>
      </c>
      <c r="W130" t="s">
        <v>9054</v>
      </c>
      <c r="X130" s="2">
        <v>0.85499999999999998</v>
      </c>
      <c r="Y130" s="6">
        <f t="shared" si="14"/>
        <v>2.28237366861536E-2</v>
      </c>
      <c r="AA130">
        <v>980331</v>
      </c>
      <c r="AB130">
        <v>23342</v>
      </c>
      <c r="AD130" t="s">
        <v>5</v>
      </c>
      <c r="AE130">
        <v>28</v>
      </c>
      <c r="AF130">
        <v>5</v>
      </c>
      <c r="AH130" t="s">
        <v>19961</v>
      </c>
      <c r="AI130" t="s">
        <v>19960</v>
      </c>
      <c r="AJ130" t="s">
        <v>19959</v>
      </c>
      <c r="AK130" t="s">
        <v>19958</v>
      </c>
      <c r="AL130">
        <v>8</v>
      </c>
      <c r="AM130" s="5">
        <f t="shared" si="18"/>
        <v>0.4</v>
      </c>
      <c r="AN130" s="4">
        <f t="shared" si="15"/>
        <v>6.0583112457402507E-4</v>
      </c>
      <c r="AO130" s="3"/>
      <c r="AP130">
        <v>0</v>
      </c>
      <c r="AR130" t="s">
        <v>1</v>
      </c>
      <c r="AT130" s="2">
        <v>2.6259999999999999</v>
      </c>
      <c r="AU130" s="1">
        <f t="shared" si="19"/>
        <v>1.6158365017679728</v>
      </c>
      <c r="AV130" s="1">
        <f t="shared" si="20"/>
        <v>1.1714783905363813</v>
      </c>
      <c r="AW130" s="1">
        <f t="shared" si="21"/>
        <v>0.72712027930478973</v>
      </c>
    </row>
    <row r="131" spans="1:49" x14ac:dyDescent="0.2">
      <c r="A131">
        <v>129</v>
      </c>
      <c r="B131" t="s">
        <v>19957</v>
      </c>
      <c r="C131" t="s">
        <v>19956</v>
      </c>
      <c r="E131">
        <v>12049228</v>
      </c>
      <c r="F131" t="s">
        <v>19955</v>
      </c>
      <c r="G131" t="s">
        <v>16</v>
      </c>
      <c r="H131" t="s">
        <v>15</v>
      </c>
      <c r="I131" t="s">
        <v>19954</v>
      </c>
      <c r="J131" t="s">
        <v>19953</v>
      </c>
      <c r="K131" t="s">
        <v>19952</v>
      </c>
      <c r="L131" t="s">
        <v>19951</v>
      </c>
      <c r="M131" t="s">
        <v>11933</v>
      </c>
      <c r="N131">
        <v>2</v>
      </c>
      <c r="O131" t="s">
        <v>19950</v>
      </c>
      <c r="P131" t="s">
        <v>19949</v>
      </c>
      <c r="Q131" t="s">
        <v>19948</v>
      </c>
      <c r="R131" s="7">
        <v>37406</v>
      </c>
      <c r="S131" s="8">
        <f t="shared" si="16"/>
        <v>2002</v>
      </c>
      <c r="T131" s="8">
        <v>2002</v>
      </c>
      <c r="U131" s="8">
        <f t="shared" si="17"/>
        <v>20</v>
      </c>
      <c r="V131" s="7">
        <v>2002</v>
      </c>
      <c r="W131" t="s">
        <v>9054</v>
      </c>
      <c r="X131" s="2">
        <v>0.85499999999999998</v>
      </c>
      <c r="Y131" s="6">
        <f t="shared" ref="Y131:Y194" si="22">(X131-$Z$3)/($Z$2-$Z$3)</f>
        <v>2.28237366861536E-2</v>
      </c>
      <c r="AA131">
        <v>980331</v>
      </c>
      <c r="AB131">
        <v>23342</v>
      </c>
      <c r="AD131" t="s">
        <v>5</v>
      </c>
      <c r="AE131">
        <v>28</v>
      </c>
      <c r="AF131">
        <v>5</v>
      </c>
      <c r="AH131" t="s">
        <v>19947</v>
      </c>
      <c r="AI131" t="s">
        <v>19946</v>
      </c>
      <c r="AJ131" t="s">
        <v>19945</v>
      </c>
      <c r="AK131" t="s">
        <v>19944</v>
      </c>
      <c r="AL131">
        <v>50</v>
      </c>
      <c r="AM131" s="5">
        <f t="shared" si="18"/>
        <v>2.5</v>
      </c>
      <c r="AN131" s="4">
        <f t="shared" ref="AN131:AN194" si="23">(AM131-$AO$3)/($AO$2-$AO$3)</f>
        <v>3.7864445285876562E-3</v>
      </c>
      <c r="AO131" s="3"/>
      <c r="AP131">
        <v>0</v>
      </c>
      <c r="AQ131" t="s">
        <v>19692</v>
      </c>
      <c r="AR131" t="s">
        <v>1</v>
      </c>
      <c r="AS131" t="s">
        <v>19691</v>
      </c>
      <c r="AT131" s="2">
        <v>2.6259999999999999</v>
      </c>
      <c r="AU131" s="1">
        <f t="shared" si="19"/>
        <v>1.7112549038883813</v>
      </c>
      <c r="AV131" s="1">
        <f t="shared" si="20"/>
        <v>1.3305090607370629</v>
      </c>
      <c r="AW131" s="1">
        <f t="shared" si="21"/>
        <v>0.94976321758574389</v>
      </c>
    </row>
    <row r="132" spans="1:49" x14ac:dyDescent="0.2">
      <c r="A132">
        <v>130</v>
      </c>
      <c r="B132" t="s">
        <v>19943</v>
      </c>
      <c r="C132" t="s">
        <v>19942</v>
      </c>
      <c r="D132" t="s">
        <v>19941</v>
      </c>
      <c r="F132" t="s">
        <v>19940</v>
      </c>
      <c r="G132" t="s">
        <v>16</v>
      </c>
      <c r="H132" t="s">
        <v>15</v>
      </c>
      <c r="I132" t="s">
        <v>19939</v>
      </c>
      <c r="J132">
        <v>60007328</v>
      </c>
      <c r="K132" t="s">
        <v>19938</v>
      </c>
      <c r="L132" t="s">
        <v>19937</v>
      </c>
      <c r="M132" t="s">
        <v>1993</v>
      </c>
      <c r="N132">
        <v>5</v>
      </c>
      <c r="O132" t="s">
        <v>19936</v>
      </c>
      <c r="P132" t="s">
        <v>19935</v>
      </c>
      <c r="Q132" t="s">
        <v>19934</v>
      </c>
      <c r="R132" s="7">
        <v>37404</v>
      </c>
      <c r="S132" s="8">
        <f t="shared" si="16"/>
        <v>2002</v>
      </c>
      <c r="T132" s="8">
        <v>2002</v>
      </c>
      <c r="U132" s="8">
        <f t="shared" si="17"/>
        <v>20</v>
      </c>
      <c r="V132" s="7">
        <v>2002</v>
      </c>
      <c r="W132" t="s">
        <v>19919</v>
      </c>
      <c r="X132" s="2">
        <v>0.72399999999999998</v>
      </c>
      <c r="Y132" s="6">
        <f t="shared" si="22"/>
        <v>1.932676650383065E-2</v>
      </c>
      <c r="AA132">
        <v>14747065</v>
      </c>
      <c r="AB132">
        <v>23315</v>
      </c>
      <c r="AD132" t="s">
        <v>5</v>
      </c>
      <c r="AE132">
        <v>27</v>
      </c>
      <c r="AF132" s="9">
        <v>44320</v>
      </c>
      <c r="AH132" t="s">
        <v>15946</v>
      </c>
      <c r="AI132" t="s">
        <v>19933</v>
      </c>
      <c r="AK132" t="s">
        <v>19932</v>
      </c>
      <c r="AL132">
        <v>76</v>
      </c>
      <c r="AM132" s="5">
        <f t="shared" si="18"/>
        <v>3.8</v>
      </c>
      <c r="AN132" s="4">
        <f t="shared" si="23"/>
        <v>5.7553956834532375E-3</v>
      </c>
      <c r="AO132" s="3"/>
      <c r="AP132">
        <v>0</v>
      </c>
      <c r="AR132" t="s">
        <v>1</v>
      </c>
      <c r="AT132" s="2">
        <v>2.7120000000000002</v>
      </c>
      <c r="AU132" s="1">
        <f t="shared" si="19"/>
        <v>1.5255355257717425</v>
      </c>
      <c r="AV132" s="1">
        <f t="shared" si="20"/>
        <v>1.2541081093641944</v>
      </c>
      <c r="AW132" s="1">
        <f t="shared" si="21"/>
        <v>0.98268069295664606</v>
      </c>
    </row>
    <row r="133" spans="1:49" x14ac:dyDescent="0.2">
      <c r="A133">
        <v>131</v>
      </c>
      <c r="B133" t="s">
        <v>19931</v>
      </c>
      <c r="C133" t="s">
        <v>19930</v>
      </c>
      <c r="D133" t="s">
        <v>19929</v>
      </c>
      <c r="F133" t="s">
        <v>19928</v>
      </c>
      <c r="G133" t="s">
        <v>16</v>
      </c>
      <c r="H133" t="s">
        <v>15</v>
      </c>
      <c r="I133" t="s">
        <v>19927</v>
      </c>
      <c r="J133" t="s">
        <v>19926</v>
      </c>
      <c r="K133" t="s">
        <v>19925</v>
      </c>
      <c r="L133" t="s">
        <v>19924</v>
      </c>
      <c r="M133" t="s">
        <v>19923</v>
      </c>
      <c r="N133">
        <v>5</v>
      </c>
      <c r="O133" t="s">
        <v>19922</v>
      </c>
      <c r="P133" t="s">
        <v>19921</v>
      </c>
      <c r="Q133" t="s">
        <v>19920</v>
      </c>
      <c r="R133" s="7">
        <v>37404</v>
      </c>
      <c r="S133" s="8">
        <f t="shared" si="16"/>
        <v>2002</v>
      </c>
      <c r="T133" s="8">
        <v>2002</v>
      </c>
      <c r="U133" s="8">
        <f t="shared" si="17"/>
        <v>20</v>
      </c>
      <c r="V133" s="7">
        <v>2002</v>
      </c>
      <c r="W133" t="s">
        <v>19919</v>
      </c>
      <c r="X133" s="2">
        <v>0.72399999999999998</v>
      </c>
      <c r="Y133" s="6">
        <f t="shared" si="22"/>
        <v>1.932676650383065E-2</v>
      </c>
      <c r="AA133">
        <v>14747065</v>
      </c>
      <c r="AB133">
        <v>23315</v>
      </c>
      <c r="AD133" t="s">
        <v>5</v>
      </c>
      <c r="AE133">
        <v>27</v>
      </c>
      <c r="AF133" s="9">
        <v>44320</v>
      </c>
      <c r="AH133" t="s">
        <v>19918</v>
      </c>
      <c r="AI133" t="s">
        <v>19917</v>
      </c>
      <c r="AK133" t="s">
        <v>19916</v>
      </c>
      <c r="AL133">
        <v>17</v>
      </c>
      <c r="AM133" s="5">
        <f t="shared" si="18"/>
        <v>0.85</v>
      </c>
      <c r="AN133" s="4">
        <f t="shared" si="23"/>
        <v>1.2873911397198031E-3</v>
      </c>
      <c r="AO133" s="3"/>
      <c r="AP133">
        <v>0</v>
      </c>
      <c r="AR133" t="s">
        <v>19915</v>
      </c>
      <c r="AT133" s="2">
        <v>2.7120000000000002</v>
      </c>
      <c r="AU133" s="1">
        <f t="shared" si="19"/>
        <v>1.3914953894597395</v>
      </c>
      <c r="AV133" s="1">
        <f t="shared" si="20"/>
        <v>1.0307078821775226</v>
      </c>
      <c r="AW133" s="1">
        <f t="shared" si="21"/>
        <v>0.66992037489530565</v>
      </c>
    </row>
    <row r="134" spans="1:49" x14ac:dyDescent="0.2">
      <c r="A134">
        <v>132</v>
      </c>
      <c r="B134" t="s">
        <v>19914</v>
      </c>
      <c r="C134" t="s">
        <v>19913</v>
      </c>
      <c r="F134" t="s">
        <v>19912</v>
      </c>
      <c r="G134" t="s">
        <v>16</v>
      </c>
      <c r="H134" t="s">
        <v>15</v>
      </c>
      <c r="I134" t="s">
        <v>19911</v>
      </c>
      <c r="J134">
        <v>100343744</v>
      </c>
      <c r="K134" t="s">
        <v>19910</v>
      </c>
      <c r="L134" t="s">
        <v>10336</v>
      </c>
      <c r="M134" t="s">
        <v>57</v>
      </c>
      <c r="N134">
        <v>3</v>
      </c>
      <c r="O134" t="s">
        <v>19909</v>
      </c>
      <c r="P134" t="s">
        <v>19908</v>
      </c>
      <c r="Q134" t="s">
        <v>19907</v>
      </c>
      <c r="R134" s="7">
        <v>37403</v>
      </c>
      <c r="S134" s="8">
        <f t="shared" si="16"/>
        <v>2002</v>
      </c>
      <c r="T134" s="8">
        <v>2002</v>
      </c>
      <c r="U134" s="8">
        <f t="shared" si="17"/>
        <v>20</v>
      </c>
      <c r="V134" s="7">
        <v>2002</v>
      </c>
      <c r="W134" t="s">
        <v>19906</v>
      </c>
      <c r="X134" s="2">
        <v>1.296</v>
      </c>
      <c r="Y134" s="6">
        <f t="shared" si="22"/>
        <v>3.4595979819011774E-2</v>
      </c>
      <c r="AA134">
        <v>10947159</v>
      </c>
      <c r="AB134">
        <v>17973</v>
      </c>
      <c r="AD134" t="s">
        <v>5</v>
      </c>
      <c r="AE134">
        <v>5</v>
      </c>
      <c r="AF134">
        <v>2</v>
      </c>
      <c r="AH134" t="s">
        <v>19905</v>
      </c>
      <c r="AI134" t="s">
        <v>19904</v>
      </c>
      <c r="AJ134" t="s">
        <v>19903</v>
      </c>
      <c r="AK134" t="s">
        <v>19902</v>
      </c>
      <c r="AL134">
        <v>61</v>
      </c>
      <c r="AM134" s="5">
        <f t="shared" si="18"/>
        <v>3.05</v>
      </c>
      <c r="AN134" s="4">
        <f t="shared" si="23"/>
        <v>4.61946232487694E-3</v>
      </c>
      <c r="AO134" s="3"/>
      <c r="AP134">
        <v>0</v>
      </c>
      <c r="AR134" t="s">
        <v>1</v>
      </c>
      <c r="AT134" s="2">
        <v>4.7220000000000004</v>
      </c>
      <c r="AU134" s="1">
        <f t="shared" si="19"/>
        <v>2.5603024570771322</v>
      </c>
      <c r="AV134" s="1">
        <f t="shared" si="20"/>
        <v>1.9607721071944357</v>
      </c>
      <c r="AW134" s="1">
        <f t="shared" si="21"/>
        <v>1.361241757311739</v>
      </c>
    </row>
    <row r="135" spans="1:49" x14ac:dyDescent="0.2">
      <c r="A135">
        <v>133</v>
      </c>
      <c r="B135" t="s">
        <v>19901</v>
      </c>
      <c r="C135" t="s">
        <v>19900</v>
      </c>
      <c r="E135">
        <v>12051424</v>
      </c>
      <c r="F135" t="s">
        <v>19899</v>
      </c>
      <c r="G135" t="s">
        <v>16</v>
      </c>
      <c r="H135" t="s">
        <v>15</v>
      </c>
      <c r="I135" t="s">
        <v>19898</v>
      </c>
      <c r="J135">
        <v>60022195</v>
      </c>
      <c r="K135" t="s">
        <v>10988</v>
      </c>
      <c r="L135" t="s">
        <v>1579</v>
      </c>
      <c r="M135" t="s">
        <v>57</v>
      </c>
      <c r="N135">
        <v>2</v>
      </c>
      <c r="O135" t="s">
        <v>19897</v>
      </c>
      <c r="P135" t="s">
        <v>19896</v>
      </c>
      <c r="Q135" t="s">
        <v>19895</v>
      </c>
      <c r="R135" s="7">
        <v>37403</v>
      </c>
      <c r="S135" s="8">
        <f t="shared" si="16"/>
        <v>2002</v>
      </c>
      <c r="T135" s="8">
        <v>2002</v>
      </c>
      <c r="U135" s="8">
        <f t="shared" si="17"/>
        <v>20</v>
      </c>
      <c r="V135" s="7">
        <v>2002</v>
      </c>
      <c r="W135" t="s">
        <v>19894</v>
      </c>
      <c r="X135" s="2">
        <v>0.61899999999999999</v>
      </c>
      <c r="Y135" s="6">
        <f t="shared" si="22"/>
        <v>1.6523851472197752E-2</v>
      </c>
      <c r="AA135">
        <v>14966</v>
      </c>
      <c r="AB135">
        <v>12936</v>
      </c>
      <c r="AD135" t="s">
        <v>5</v>
      </c>
      <c r="AE135">
        <v>111</v>
      </c>
      <c r="AF135" t="s">
        <v>19893</v>
      </c>
      <c r="AH135" t="s">
        <v>19892</v>
      </c>
      <c r="AI135" t="s">
        <v>19891</v>
      </c>
      <c r="AK135" t="s">
        <v>19890</v>
      </c>
      <c r="AL135">
        <v>40</v>
      </c>
      <c r="AM135" s="5">
        <f t="shared" si="18"/>
        <v>2</v>
      </c>
      <c r="AN135" s="4">
        <f t="shared" si="23"/>
        <v>3.0291556228701248E-3</v>
      </c>
      <c r="AO135" s="3"/>
      <c r="AP135">
        <v>0</v>
      </c>
      <c r="AR135" t="s">
        <v>1</v>
      </c>
      <c r="AT135" s="2" t="s">
        <v>0</v>
      </c>
      <c r="AU135" s="1">
        <f t="shared" si="19"/>
        <v>1.2475442717399463</v>
      </c>
      <c r="AV135" s="1">
        <f t="shared" si="20"/>
        <v>0.9776503547533939</v>
      </c>
      <c r="AW135" s="1">
        <f t="shared" si="21"/>
        <v>0.70775643776684138</v>
      </c>
    </row>
    <row r="136" spans="1:49" x14ac:dyDescent="0.2">
      <c r="A136">
        <v>134</v>
      </c>
      <c r="B136" t="s">
        <v>19889</v>
      </c>
      <c r="C136" t="s">
        <v>19888</v>
      </c>
      <c r="F136" t="s">
        <v>19887</v>
      </c>
      <c r="G136" t="s">
        <v>16</v>
      </c>
      <c r="H136" t="s">
        <v>15</v>
      </c>
      <c r="I136" t="s">
        <v>19886</v>
      </c>
      <c r="J136" t="s">
        <v>19880</v>
      </c>
      <c r="K136" t="s">
        <v>19885</v>
      </c>
      <c r="L136" t="s">
        <v>19884</v>
      </c>
      <c r="M136" t="s">
        <v>19883</v>
      </c>
      <c r="N136">
        <v>2</v>
      </c>
      <c r="O136" t="s">
        <v>19882</v>
      </c>
      <c r="P136" t="s">
        <v>19881</v>
      </c>
      <c r="Q136" t="s">
        <v>19880</v>
      </c>
      <c r="R136" s="7">
        <v>37399</v>
      </c>
      <c r="S136" s="8">
        <f t="shared" si="16"/>
        <v>2002</v>
      </c>
      <c r="T136" s="8">
        <v>2002</v>
      </c>
      <c r="U136" s="8">
        <f t="shared" si="17"/>
        <v>20</v>
      </c>
      <c r="V136" s="7">
        <v>37399</v>
      </c>
      <c r="W136" t="s">
        <v>17957</v>
      </c>
      <c r="X136" s="2">
        <v>0.86399999999999999</v>
      </c>
      <c r="Y136" s="6">
        <f t="shared" si="22"/>
        <v>2.3063986546007848E-2</v>
      </c>
      <c r="AA136">
        <v>10895647</v>
      </c>
      <c r="AB136">
        <v>26970</v>
      </c>
      <c r="AD136" t="s">
        <v>5</v>
      </c>
      <c r="AE136">
        <v>106</v>
      </c>
      <c r="AF136">
        <v>20</v>
      </c>
      <c r="AH136" t="s">
        <v>19879</v>
      </c>
      <c r="AI136" t="s">
        <v>19878</v>
      </c>
      <c r="AK136" t="s">
        <v>19877</v>
      </c>
      <c r="AL136">
        <v>149</v>
      </c>
      <c r="AM136" s="5">
        <f t="shared" si="18"/>
        <v>7.45</v>
      </c>
      <c r="AN136" s="4">
        <f t="shared" si="23"/>
        <v>1.1283604695191216E-2</v>
      </c>
      <c r="AO136" s="3"/>
      <c r="AP136">
        <v>0</v>
      </c>
      <c r="AR136" t="s">
        <v>1</v>
      </c>
      <c r="AT136" s="2">
        <v>2.9910000000000001</v>
      </c>
      <c r="AU136" s="1">
        <f t="shared" si="19"/>
        <v>1.9529871990762857</v>
      </c>
      <c r="AV136" s="1">
        <f t="shared" si="20"/>
        <v>1.7173795620599532</v>
      </c>
      <c r="AW136" s="1">
        <f t="shared" si="21"/>
        <v>1.4817719250436205</v>
      </c>
    </row>
    <row r="137" spans="1:49" x14ac:dyDescent="0.2">
      <c r="A137">
        <v>135</v>
      </c>
      <c r="B137" t="s">
        <v>19876</v>
      </c>
      <c r="C137" t="s">
        <v>19875</v>
      </c>
      <c r="F137" t="s">
        <v>19874</v>
      </c>
      <c r="G137" t="s">
        <v>16</v>
      </c>
      <c r="H137" t="s">
        <v>15</v>
      </c>
      <c r="I137" t="s">
        <v>19873</v>
      </c>
      <c r="J137">
        <v>60018624</v>
      </c>
      <c r="K137" t="s">
        <v>19872</v>
      </c>
      <c r="L137" t="s">
        <v>2745</v>
      </c>
      <c r="M137" t="s">
        <v>57</v>
      </c>
      <c r="N137">
        <v>1</v>
      </c>
      <c r="O137" t="s">
        <v>19871</v>
      </c>
      <c r="P137">
        <v>7006107093</v>
      </c>
      <c r="Q137">
        <v>60018624</v>
      </c>
      <c r="R137" s="7">
        <v>37399</v>
      </c>
      <c r="S137" s="8">
        <f t="shared" si="16"/>
        <v>2002</v>
      </c>
      <c r="T137" s="8">
        <v>2002</v>
      </c>
      <c r="U137" s="8">
        <f t="shared" si="17"/>
        <v>20</v>
      </c>
      <c r="V137" s="7">
        <v>37399</v>
      </c>
      <c r="W137" t="s">
        <v>12864</v>
      </c>
      <c r="X137" s="2">
        <v>0.375</v>
      </c>
      <c r="Y137" s="6">
        <f t="shared" si="22"/>
        <v>1.0010410827260351E-2</v>
      </c>
      <c r="AA137">
        <v>135194</v>
      </c>
      <c r="AB137">
        <v>24918</v>
      </c>
      <c r="AD137" t="s">
        <v>5</v>
      </c>
      <c r="AE137">
        <v>38</v>
      </c>
      <c r="AF137">
        <v>11</v>
      </c>
      <c r="AH137" t="s">
        <v>19870</v>
      </c>
      <c r="AI137" t="s">
        <v>19869</v>
      </c>
      <c r="AK137" t="s">
        <v>19868</v>
      </c>
      <c r="AL137">
        <v>11</v>
      </c>
      <c r="AM137" s="5">
        <f t="shared" si="18"/>
        <v>0.55000000000000004</v>
      </c>
      <c r="AN137" s="4">
        <f t="shared" si="23"/>
        <v>8.3301779628928443E-4</v>
      </c>
      <c r="AO137" s="3"/>
      <c r="AP137">
        <v>0</v>
      </c>
      <c r="AR137" t="s">
        <v>1</v>
      </c>
      <c r="AT137" s="2">
        <v>1.3140000000000001</v>
      </c>
      <c r="AU137" s="1">
        <f t="shared" si="19"/>
        <v>0.7257192917969032</v>
      </c>
      <c r="AV137" s="1">
        <f t="shared" si="20"/>
        <v>0.54217143117748179</v>
      </c>
      <c r="AW137" s="1">
        <f t="shared" si="21"/>
        <v>0.35862357055806038</v>
      </c>
    </row>
    <row r="138" spans="1:49" x14ac:dyDescent="0.2">
      <c r="A138">
        <v>136</v>
      </c>
      <c r="B138" t="s">
        <v>19867</v>
      </c>
      <c r="C138" t="s">
        <v>19866</v>
      </c>
      <c r="F138" t="s">
        <v>19865</v>
      </c>
      <c r="G138" t="s">
        <v>16</v>
      </c>
      <c r="H138" t="s">
        <v>15</v>
      </c>
      <c r="I138" t="s">
        <v>14906</v>
      </c>
      <c r="J138">
        <v>60080744</v>
      </c>
      <c r="K138" t="s">
        <v>14905</v>
      </c>
      <c r="L138" t="s">
        <v>14904</v>
      </c>
      <c r="M138" t="s">
        <v>1654</v>
      </c>
      <c r="N138">
        <v>1</v>
      </c>
      <c r="O138" t="s">
        <v>19864</v>
      </c>
      <c r="P138">
        <v>7201869206</v>
      </c>
      <c r="Q138">
        <v>60080744</v>
      </c>
      <c r="R138" s="7">
        <v>37399</v>
      </c>
      <c r="S138" s="8">
        <f t="shared" si="16"/>
        <v>2002</v>
      </c>
      <c r="T138" s="8">
        <v>2002</v>
      </c>
      <c r="U138" s="8">
        <f t="shared" si="17"/>
        <v>20</v>
      </c>
      <c r="V138" s="7">
        <v>37399</v>
      </c>
      <c r="W138" t="s">
        <v>12864</v>
      </c>
      <c r="X138" s="2">
        <v>0.375</v>
      </c>
      <c r="Y138" s="6">
        <f t="shared" si="22"/>
        <v>1.0010410827260351E-2</v>
      </c>
      <c r="AA138">
        <v>135194</v>
      </c>
      <c r="AB138">
        <v>24918</v>
      </c>
      <c r="AD138" t="s">
        <v>5</v>
      </c>
      <c r="AE138">
        <v>38</v>
      </c>
      <c r="AF138">
        <v>11</v>
      </c>
      <c r="AH138" t="s">
        <v>19863</v>
      </c>
      <c r="AI138" t="s">
        <v>19862</v>
      </c>
      <c r="AK138" t="s">
        <v>19861</v>
      </c>
      <c r="AL138">
        <v>13</v>
      </c>
      <c r="AM138" s="5">
        <f t="shared" si="18"/>
        <v>0.65</v>
      </c>
      <c r="AN138" s="4">
        <f t="shared" si="23"/>
        <v>9.8447557743279067E-4</v>
      </c>
      <c r="AO138" s="3"/>
      <c r="AP138">
        <v>0</v>
      </c>
      <c r="AR138" t="s">
        <v>1</v>
      </c>
      <c r="AT138" s="2">
        <v>1.3140000000000001</v>
      </c>
      <c r="AU138" s="1">
        <f t="shared" si="19"/>
        <v>0.73026302523120823</v>
      </c>
      <c r="AV138" s="1">
        <f t="shared" si="20"/>
        <v>0.54974432023465714</v>
      </c>
      <c r="AW138" s="1">
        <f t="shared" si="21"/>
        <v>0.36922561523810588</v>
      </c>
    </row>
    <row r="139" spans="1:49" x14ac:dyDescent="0.2">
      <c r="A139">
        <v>137</v>
      </c>
      <c r="B139" t="s">
        <v>19860</v>
      </c>
      <c r="C139" t="s">
        <v>19859</v>
      </c>
      <c r="F139" t="s">
        <v>19858</v>
      </c>
      <c r="G139" t="s">
        <v>16</v>
      </c>
      <c r="H139" t="s">
        <v>15</v>
      </c>
      <c r="I139" t="s">
        <v>19446</v>
      </c>
      <c r="J139">
        <v>60011357</v>
      </c>
      <c r="K139" t="s">
        <v>2514</v>
      </c>
      <c r="L139" t="s">
        <v>2513</v>
      </c>
      <c r="M139" t="s">
        <v>1428</v>
      </c>
      <c r="N139">
        <v>3</v>
      </c>
      <c r="O139" t="s">
        <v>19857</v>
      </c>
      <c r="P139" t="s">
        <v>19856</v>
      </c>
      <c r="Q139" t="s">
        <v>2510</v>
      </c>
      <c r="R139" s="7">
        <v>37399</v>
      </c>
      <c r="S139" s="8">
        <f t="shared" si="16"/>
        <v>2002</v>
      </c>
      <c r="T139" s="8">
        <v>2002</v>
      </c>
      <c r="U139" s="8">
        <f t="shared" si="17"/>
        <v>20</v>
      </c>
      <c r="V139" s="7">
        <v>37399</v>
      </c>
      <c r="W139" t="s">
        <v>12864</v>
      </c>
      <c r="X139" s="2">
        <v>0.375</v>
      </c>
      <c r="Y139" s="6">
        <f t="shared" si="22"/>
        <v>1.0010410827260351E-2</v>
      </c>
      <c r="AA139">
        <v>135194</v>
      </c>
      <c r="AB139">
        <v>24918</v>
      </c>
      <c r="AD139" t="s">
        <v>5</v>
      </c>
      <c r="AE139">
        <v>38</v>
      </c>
      <c r="AF139">
        <v>11</v>
      </c>
      <c r="AH139" t="s">
        <v>19855</v>
      </c>
      <c r="AI139" t="s">
        <v>19854</v>
      </c>
      <c r="AK139" t="s">
        <v>19853</v>
      </c>
      <c r="AL139">
        <v>27</v>
      </c>
      <c r="AM139" s="5">
        <f t="shared" si="18"/>
        <v>1.35</v>
      </c>
      <c r="AN139" s="4">
        <f t="shared" si="23"/>
        <v>2.0446800454373346E-3</v>
      </c>
      <c r="AO139" s="3"/>
      <c r="AP139">
        <v>0</v>
      </c>
      <c r="AR139" t="s">
        <v>1</v>
      </c>
      <c r="AT139" s="2">
        <v>1.3140000000000001</v>
      </c>
      <c r="AU139" s="1">
        <f t="shared" si="19"/>
        <v>0.76206915927134455</v>
      </c>
      <c r="AV139" s="1">
        <f t="shared" si="20"/>
        <v>0.60275454363488434</v>
      </c>
      <c r="AW139" s="1">
        <f t="shared" si="21"/>
        <v>0.44343992799842391</v>
      </c>
    </row>
    <row r="140" spans="1:49" x14ac:dyDescent="0.2">
      <c r="A140">
        <v>138</v>
      </c>
      <c r="B140" t="s">
        <v>19852</v>
      </c>
      <c r="C140" t="s">
        <v>19851</v>
      </c>
      <c r="F140" t="s">
        <v>19850</v>
      </c>
      <c r="G140" t="s">
        <v>16</v>
      </c>
      <c r="H140" t="s">
        <v>15</v>
      </c>
      <c r="I140" t="s">
        <v>19849</v>
      </c>
      <c r="J140" t="s">
        <v>19848</v>
      </c>
      <c r="K140" t="s">
        <v>19847</v>
      </c>
      <c r="L140" t="s">
        <v>19846</v>
      </c>
      <c r="M140" t="s">
        <v>222</v>
      </c>
      <c r="N140">
        <v>3</v>
      </c>
      <c r="O140" t="s">
        <v>19845</v>
      </c>
      <c r="P140" t="s">
        <v>19844</v>
      </c>
      <c r="Q140" t="s">
        <v>19843</v>
      </c>
      <c r="R140" s="7">
        <v>37399</v>
      </c>
      <c r="S140" s="8">
        <f t="shared" si="16"/>
        <v>2002</v>
      </c>
      <c r="T140" s="8">
        <v>2002</v>
      </c>
      <c r="U140" s="8">
        <f t="shared" si="17"/>
        <v>20</v>
      </c>
      <c r="V140" s="7">
        <v>2002</v>
      </c>
      <c r="W140" t="s">
        <v>4085</v>
      </c>
      <c r="X140" s="2">
        <v>0.111</v>
      </c>
      <c r="Y140" s="6">
        <f t="shared" si="22"/>
        <v>2.9630816048690639E-3</v>
      </c>
      <c r="AA140">
        <v>87566621</v>
      </c>
      <c r="AB140">
        <v>24890</v>
      </c>
      <c r="AD140" t="s">
        <v>5</v>
      </c>
      <c r="AE140">
        <v>85</v>
      </c>
      <c r="AF140">
        <v>8</v>
      </c>
      <c r="AH140" t="s">
        <v>19842</v>
      </c>
      <c r="AI140" t="s">
        <v>19841</v>
      </c>
      <c r="AJ140" t="s">
        <v>19840</v>
      </c>
      <c r="AK140" t="s">
        <v>19839</v>
      </c>
      <c r="AL140">
        <v>3</v>
      </c>
      <c r="AM140" s="5">
        <f t="shared" si="18"/>
        <v>0.15</v>
      </c>
      <c r="AN140" s="4">
        <f t="shared" si="23"/>
        <v>2.2718667171525936E-4</v>
      </c>
      <c r="AO140" s="3"/>
      <c r="AP140">
        <v>0</v>
      </c>
      <c r="AR140" t="s">
        <v>1</v>
      </c>
      <c r="AT140" s="2" t="s">
        <v>0</v>
      </c>
      <c r="AU140" s="1">
        <f t="shared" si="19"/>
        <v>0.21423131249229221</v>
      </c>
      <c r="AV140" s="1">
        <f t="shared" si="20"/>
        <v>0.15951341382921616</v>
      </c>
      <c r="AW140" s="1">
        <f t="shared" si="21"/>
        <v>0.10479551516614007</v>
      </c>
    </row>
    <row r="141" spans="1:49" x14ac:dyDescent="0.2">
      <c r="A141">
        <v>139</v>
      </c>
      <c r="B141" t="s">
        <v>19838</v>
      </c>
      <c r="C141" t="s">
        <v>19837</v>
      </c>
      <c r="F141" t="s">
        <v>19836</v>
      </c>
      <c r="G141" t="s">
        <v>16</v>
      </c>
      <c r="H141" t="s">
        <v>15</v>
      </c>
      <c r="I141" t="s">
        <v>19835</v>
      </c>
      <c r="J141" t="s">
        <v>19834</v>
      </c>
      <c r="K141" t="s">
        <v>19833</v>
      </c>
      <c r="L141" t="s">
        <v>19832</v>
      </c>
      <c r="M141" t="s">
        <v>222</v>
      </c>
      <c r="N141">
        <v>3</v>
      </c>
      <c r="O141" t="s">
        <v>19831</v>
      </c>
      <c r="P141" t="s">
        <v>19830</v>
      </c>
      <c r="Q141" t="s">
        <v>19829</v>
      </c>
      <c r="R141" s="7">
        <v>37399</v>
      </c>
      <c r="S141" s="8">
        <f t="shared" si="16"/>
        <v>2002</v>
      </c>
      <c r="T141" s="8">
        <v>2002</v>
      </c>
      <c r="U141" s="8">
        <f t="shared" si="17"/>
        <v>20</v>
      </c>
      <c r="V141" s="7">
        <v>2002</v>
      </c>
      <c r="W141" t="s">
        <v>4085</v>
      </c>
      <c r="X141" s="2">
        <v>0.111</v>
      </c>
      <c r="Y141" s="6">
        <f t="shared" si="22"/>
        <v>2.9630816048690639E-3</v>
      </c>
      <c r="AA141">
        <v>87566621</v>
      </c>
      <c r="AB141">
        <v>24890</v>
      </c>
      <c r="AD141" t="s">
        <v>5</v>
      </c>
      <c r="AE141">
        <v>85</v>
      </c>
      <c r="AF141">
        <v>8</v>
      </c>
      <c r="AH141" t="s">
        <v>19828</v>
      </c>
      <c r="AI141" t="s">
        <v>19827</v>
      </c>
      <c r="AJ141" t="s">
        <v>19826</v>
      </c>
      <c r="AK141" t="s">
        <v>19825</v>
      </c>
      <c r="AL141">
        <v>3</v>
      </c>
      <c r="AM141" s="5">
        <f t="shared" si="18"/>
        <v>0.15</v>
      </c>
      <c r="AN141" s="4">
        <f t="shared" si="23"/>
        <v>2.2718667171525936E-4</v>
      </c>
      <c r="AO141" s="3"/>
      <c r="AP141">
        <v>0</v>
      </c>
      <c r="AR141" t="s">
        <v>1</v>
      </c>
      <c r="AT141" s="2" t="s">
        <v>0</v>
      </c>
      <c r="AU141" s="1">
        <f t="shared" si="19"/>
        <v>0.21423131249229221</v>
      </c>
      <c r="AV141" s="1">
        <f t="shared" si="20"/>
        <v>0.15951341382921616</v>
      </c>
      <c r="AW141" s="1">
        <f t="shared" si="21"/>
        <v>0.10479551516614007</v>
      </c>
    </row>
    <row r="142" spans="1:49" x14ac:dyDescent="0.2">
      <c r="A142">
        <v>140</v>
      </c>
      <c r="B142" t="s">
        <v>19824</v>
      </c>
      <c r="C142" t="s">
        <v>19823</v>
      </c>
      <c r="F142" t="s">
        <v>19822</v>
      </c>
      <c r="G142" t="s">
        <v>16</v>
      </c>
      <c r="H142" t="s">
        <v>15</v>
      </c>
      <c r="I142" t="s">
        <v>19821</v>
      </c>
      <c r="J142">
        <v>60011107</v>
      </c>
      <c r="K142" t="s">
        <v>19820</v>
      </c>
      <c r="L142" t="s">
        <v>7947</v>
      </c>
      <c r="M142" t="s">
        <v>341</v>
      </c>
      <c r="N142">
        <v>2</v>
      </c>
      <c r="O142" t="s">
        <v>19819</v>
      </c>
      <c r="P142" t="s">
        <v>19818</v>
      </c>
      <c r="Q142" t="s">
        <v>19817</v>
      </c>
      <c r="R142" s="7">
        <v>37399</v>
      </c>
      <c r="S142" s="8">
        <f t="shared" si="16"/>
        <v>2002</v>
      </c>
      <c r="T142" s="8">
        <v>2002</v>
      </c>
      <c r="U142" s="8">
        <f t="shared" si="17"/>
        <v>20</v>
      </c>
      <c r="V142" s="7">
        <v>2002</v>
      </c>
      <c r="W142" t="s">
        <v>4085</v>
      </c>
      <c r="X142" s="2">
        <v>0.111</v>
      </c>
      <c r="Y142" s="6">
        <f t="shared" si="22"/>
        <v>2.9630816048690639E-3</v>
      </c>
      <c r="AA142">
        <v>87566621</v>
      </c>
      <c r="AB142">
        <v>24890</v>
      </c>
      <c r="AD142" t="s">
        <v>5</v>
      </c>
      <c r="AE142">
        <v>85</v>
      </c>
      <c r="AF142">
        <v>9</v>
      </c>
      <c r="AH142" s="9">
        <v>44531</v>
      </c>
      <c r="AI142" t="s">
        <v>19816</v>
      </c>
      <c r="AJ142" t="s">
        <v>19815</v>
      </c>
      <c r="AK142" t="s">
        <v>19814</v>
      </c>
      <c r="AL142">
        <v>60</v>
      </c>
      <c r="AM142" s="5">
        <f t="shared" si="18"/>
        <v>3</v>
      </c>
      <c r="AN142" s="4">
        <f t="shared" si="23"/>
        <v>4.5437334343051876E-3</v>
      </c>
      <c r="AO142" s="3"/>
      <c r="AP142">
        <v>0</v>
      </c>
      <c r="AR142" t="s">
        <v>1</v>
      </c>
      <c r="AT142" s="2" t="s">
        <v>0</v>
      </c>
      <c r="AU142" s="1">
        <f t="shared" si="19"/>
        <v>0.34372771536999008</v>
      </c>
      <c r="AV142" s="1">
        <f t="shared" si="20"/>
        <v>0.37534075195871258</v>
      </c>
      <c r="AW142" s="1">
        <f t="shared" si="21"/>
        <v>0.40695378854743497</v>
      </c>
    </row>
    <row r="143" spans="1:49" x14ac:dyDescent="0.2">
      <c r="A143">
        <v>141</v>
      </c>
      <c r="B143" t="s">
        <v>19813</v>
      </c>
      <c r="C143" t="s">
        <v>19812</v>
      </c>
      <c r="F143" t="s">
        <v>19811</v>
      </c>
      <c r="G143" t="s">
        <v>16</v>
      </c>
      <c r="H143" t="s">
        <v>15</v>
      </c>
      <c r="I143" t="s">
        <v>13249</v>
      </c>
      <c r="J143">
        <v>60022313</v>
      </c>
      <c r="K143" t="s">
        <v>19810</v>
      </c>
      <c r="L143" t="s">
        <v>19809</v>
      </c>
      <c r="M143" t="s">
        <v>341</v>
      </c>
      <c r="N143">
        <v>3</v>
      </c>
      <c r="O143" t="s">
        <v>19808</v>
      </c>
      <c r="P143" t="s">
        <v>19807</v>
      </c>
      <c r="Q143" t="s">
        <v>19806</v>
      </c>
      <c r="R143" s="7">
        <v>37399</v>
      </c>
      <c r="S143" s="8">
        <f t="shared" si="16"/>
        <v>2002</v>
      </c>
      <c r="T143" s="8">
        <v>2002</v>
      </c>
      <c r="U143" s="8">
        <f t="shared" si="17"/>
        <v>20</v>
      </c>
      <c r="V143" s="7">
        <v>2002</v>
      </c>
      <c r="W143" t="s">
        <v>4085</v>
      </c>
      <c r="X143" s="2">
        <v>0.111</v>
      </c>
      <c r="Y143" s="6">
        <f t="shared" si="22"/>
        <v>2.9630816048690639E-3</v>
      </c>
      <c r="AA143">
        <v>87566621</v>
      </c>
      <c r="AB143">
        <v>24890</v>
      </c>
      <c r="AD143" t="s">
        <v>5</v>
      </c>
      <c r="AE143">
        <v>85</v>
      </c>
      <c r="AF143">
        <v>8</v>
      </c>
      <c r="AH143" t="s">
        <v>19805</v>
      </c>
      <c r="AI143" t="s">
        <v>19804</v>
      </c>
      <c r="AJ143" t="s">
        <v>19803</v>
      </c>
      <c r="AK143" t="s">
        <v>19802</v>
      </c>
      <c r="AL143">
        <v>1</v>
      </c>
      <c r="AM143" s="5">
        <f t="shared" si="18"/>
        <v>0.05</v>
      </c>
      <c r="AN143" s="4">
        <f t="shared" si="23"/>
        <v>7.5728890571753133E-5</v>
      </c>
      <c r="AO143" s="3"/>
      <c r="AP143">
        <v>0</v>
      </c>
      <c r="AR143" t="s">
        <v>1</v>
      </c>
      <c r="AT143" s="2" t="s">
        <v>0</v>
      </c>
      <c r="AU143" s="1">
        <f t="shared" si="19"/>
        <v>0.20968757905798704</v>
      </c>
      <c r="AV143" s="1">
        <f t="shared" si="20"/>
        <v>0.15194052477204087</v>
      </c>
      <c r="AW143" s="1">
        <f t="shared" si="21"/>
        <v>9.4193470486094624E-2</v>
      </c>
    </row>
    <row r="144" spans="1:49" x14ac:dyDescent="0.2">
      <c r="A144">
        <v>142</v>
      </c>
      <c r="B144" t="s">
        <v>19801</v>
      </c>
      <c r="C144" t="s">
        <v>19800</v>
      </c>
      <c r="F144" t="s">
        <v>19799</v>
      </c>
      <c r="G144" t="s">
        <v>16</v>
      </c>
      <c r="H144" t="s">
        <v>15</v>
      </c>
      <c r="I144" t="s">
        <v>19798</v>
      </c>
      <c r="J144" t="s">
        <v>19797</v>
      </c>
      <c r="K144" t="s">
        <v>19796</v>
      </c>
      <c r="L144" t="s">
        <v>19795</v>
      </c>
      <c r="M144" t="s">
        <v>119</v>
      </c>
      <c r="N144">
        <v>6</v>
      </c>
      <c r="O144" t="s">
        <v>19794</v>
      </c>
      <c r="P144" t="s">
        <v>19793</v>
      </c>
      <c r="Q144" t="s">
        <v>19792</v>
      </c>
      <c r="R144" s="7">
        <v>37399</v>
      </c>
      <c r="S144" s="8">
        <f t="shared" si="16"/>
        <v>2002</v>
      </c>
      <c r="T144" s="8">
        <v>2002</v>
      </c>
      <c r="U144" s="8">
        <f t="shared" si="17"/>
        <v>20</v>
      </c>
      <c r="V144" s="7">
        <v>2002</v>
      </c>
      <c r="W144" t="s">
        <v>19740</v>
      </c>
      <c r="X144" s="2">
        <v>0.10299999999999999</v>
      </c>
      <c r="Y144" s="6">
        <f t="shared" si="22"/>
        <v>2.7495261738875098E-3</v>
      </c>
      <c r="AA144">
        <v>10420967</v>
      </c>
      <c r="AB144">
        <v>24908</v>
      </c>
      <c r="AD144" t="s">
        <v>5</v>
      </c>
      <c r="AE144">
        <v>85</v>
      </c>
      <c r="AF144">
        <v>10</v>
      </c>
      <c r="AH144" t="s">
        <v>19791</v>
      </c>
      <c r="AI144" t="s">
        <v>19790</v>
      </c>
      <c r="AJ144" t="s">
        <v>19789</v>
      </c>
      <c r="AK144" t="s">
        <v>19788</v>
      </c>
      <c r="AL144">
        <v>0</v>
      </c>
      <c r="AM144" s="5">
        <f t="shared" si="18"/>
        <v>0</v>
      </c>
      <c r="AN144" s="4">
        <f t="shared" si="23"/>
        <v>0</v>
      </c>
      <c r="AO144" s="3"/>
      <c r="AP144">
        <v>0</v>
      </c>
      <c r="AR144" t="s">
        <v>1</v>
      </c>
      <c r="AT144" s="2" t="s">
        <v>0</v>
      </c>
      <c r="AU144" s="1">
        <f t="shared" si="19"/>
        <v>0.19246683217212568</v>
      </c>
      <c r="AV144" s="1">
        <f t="shared" si="20"/>
        <v>0.13747630869437549</v>
      </c>
      <c r="AW144" s="1">
        <f t="shared" si="21"/>
        <v>8.2485785216625293E-2</v>
      </c>
    </row>
    <row r="145" spans="1:49" x14ac:dyDescent="0.2">
      <c r="A145">
        <v>143</v>
      </c>
      <c r="B145" t="s">
        <v>19787</v>
      </c>
      <c r="C145" t="s">
        <v>19786</v>
      </c>
      <c r="F145" t="s">
        <v>19785</v>
      </c>
      <c r="G145" t="s">
        <v>16</v>
      </c>
      <c r="H145" t="s">
        <v>15</v>
      </c>
      <c r="I145" t="s">
        <v>19784</v>
      </c>
      <c r="J145" t="s">
        <v>19746</v>
      </c>
      <c r="K145" t="s">
        <v>19745</v>
      </c>
      <c r="L145" t="s">
        <v>19744</v>
      </c>
      <c r="M145" t="s">
        <v>222</v>
      </c>
      <c r="N145">
        <v>2</v>
      </c>
      <c r="O145" t="s">
        <v>19783</v>
      </c>
      <c r="P145" t="s">
        <v>19782</v>
      </c>
      <c r="Q145" t="s">
        <v>19781</v>
      </c>
      <c r="R145" s="7">
        <v>37399</v>
      </c>
      <c r="S145" s="8">
        <f t="shared" si="16"/>
        <v>2002</v>
      </c>
      <c r="T145" s="8">
        <v>2002</v>
      </c>
      <c r="U145" s="8">
        <f t="shared" si="17"/>
        <v>20</v>
      </c>
      <c r="V145" s="7">
        <v>2002</v>
      </c>
      <c r="W145" t="s">
        <v>19740</v>
      </c>
      <c r="X145" s="2">
        <v>0.10299999999999999</v>
      </c>
      <c r="Y145" s="6">
        <f t="shared" si="22"/>
        <v>2.7495261738875098E-3</v>
      </c>
      <c r="AA145">
        <v>10420967</v>
      </c>
      <c r="AB145">
        <v>24908</v>
      </c>
      <c r="AD145" t="s">
        <v>5</v>
      </c>
      <c r="AE145">
        <v>85</v>
      </c>
      <c r="AF145">
        <v>8</v>
      </c>
      <c r="AH145" s="10">
        <v>44501</v>
      </c>
      <c r="AI145" t="s">
        <v>19780</v>
      </c>
      <c r="AJ145" t="s">
        <v>19779</v>
      </c>
      <c r="AK145" t="s">
        <v>19778</v>
      </c>
      <c r="AL145">
        <v>0</v>
      </c>
      <c r="AM145" s="5">
        <f t="shared" si="18"/>
        <v>0</v>
      </c>
      <c r="AN145" s="4">
        <f t="shared" si="23"/>
        <v>0</v>
      </c>
      <c r="AO145" s="3"/>
      <c r="AP145">
        <v>0</v>
      </c>
      <c r="AR145" t="s">
        <v>1</v>
      </c>
      <c r="AT145" s="2" t="s">
        <v>0</v>
      </c>
      <c r="AU145" s="1">
        <f t="shared" si="19"/>
        <v>0.19246683217212568</v>
      </c>
      <c r="AV145" s="1">
        <f t="shared" si="20"/>
        <v>0.13747630869437549</v>
      </c>
      <c r="AW145" s="1">
        <f t="shared" si="21"/>
        <v>8.2485785216625293E-2</v>
      </c>
    </row>
    <row r="146" spans="1:49" x14ac:dyDescent="0.2">
      <c r="A146">
        <v>144</v>
      </c>
      <c r="B146" t="s">
        <v>19777</v>
      </c>
      <c r="C146" t="s">
        <v>19776</v>
      </c>
      <c r="F146" t="s">
        <v>19775</v>
      </c>
      <c r="G146" t="s">
        <v>16</v>
      </c>
      <c r="H146" t="s">
        <v>15</v>
      </c>
      <c r="I146" t="s">
        <v>19774</v>
      </c>
      <c r="J146" t="s">
        <v>19773</v>
      </c>
      <c r="K146" t="s">
        <v>19772</v>
      </c>
      <c r="L146" t="s">
        <v>19771</v>
      </c>
      <c r="M146" t="s">
        <v>222</v>
      </c>
      <c r="N146">
        <v>3</v>
      </c>
      <c r="O146" t="s">
        <v>19770</v>
      </c>
      <c r="P146" t="s">
        <v>19769</v>
      </c>
      <c r="Q146" t="s">
        <v>19768</v>
      </c>
      <c r="R146" s="7">
        <v>37399</v>
      </c>
      <c r="S146" s="8">
        <f t="shared" si="16"/>
        <v>2002</v>
      </c>
      <c r="T146" s="8">
        <v>2002</v>
      </c>
      <c r="U146" s="8">
        <f t="shared" si="17"/>
        <v>20</v>
      </c>
      <c r="V146" s="7">
        <v>2002</v>
      </c>
      <c r="W146" t="s">
        <v>4085</v>
      </c>
      <c r="X146" s="2">
        <v>0.111</v>
      </c>
      <c r="Y146" s="6">
        <f t="shared" si="22"/>
        <v>2.9630816048690639E-3</v>
      </c>
      <c r="AA146">
        <v>87566621</v>
      </c>
      <c r="AB146">
        <v>24890</v>
      </c>
      <c r="AD146" t="s">
        <v>5</v>
      </c>
      <c r="AE146">
        <v>85</v>
      </c>
      <c r="AF146">
        <v>9</v>
      </c>
      <c r="AH146" t="s">
        <v>19767</v>
      </c>
      <c r="AI146" t="s">
        <v>19766</v>
      </c>
      <c r="AJ146" t="s">
        <v>19765</v>
      </c>
      <c r="AK146" t="s">
        <v>19764</v>
      </c>
      <c r="AL146">
        <v>0</v>
      </c>
      <c r="AM146" s="5">
        <f t="shared" si="18"/>
        <v>0</v>
      </c>
      <c r="AN146" s="4">
        <f t="shared" si="23"/>
        <v>0</v>
      </c>
      <c r="AO146" s="3"/>
      <c r="AP146">
        <v>0</v>
      </c>
      <c r="AR146" t="s">
        <v>1</v>
      </c>
      <c r="AT146" s="2" t="s">
        <v>0</v>
      </c>
      <c r="AU146" s="1">
        <f t="shared" si="19"/>
        <v>0.20741571234083445</v>
      </c>
      <c r="AV146" s="1">
        <f t="shared" si="20"/>
        <v>0.1481540802434532</v>
      </c>
      <c r="AW146" s="1">
        <f t="shared" si="21"/>
        <v>8.8892448146071903E-2</v>
      </c>
    </row>
    <row r="147" spans="1:49" x14ac:dyDescent="0.2">
      <c r="A147">
        <v>145</v>
      </c>
      <c r="B147" t="s">
        <v>19763</v>
      </c>
      <c r="C147" t="s">
        <v>19762</v>
      </c>
      <c r="F147" t="s">
        <v>19761</v>
      </c>
      <c r="G147" t="s">
        <v>16</v>
      </c>
      <c r="H147" t="s">
        <v>15</v>
      </c>
      <c r="I147" t="s">
        <v>17156</v>
      </c>
      <c r="J147" t="s">
        <v>19760</v>
      </c>
      <c r="K147" t="s">
        <v>19759</v>
      </c>
      <c r="L147" t="s">
        <v>19758</v>
      </c>
      <c r="M147" t="s">
        <v>222</v>
      </c>
      <c r="N147">
        <v>5</v>
      </c>
      <c r="O147" t="s">
        <v>19757</v>
      </c>
      <c r="P147" t="s">
        <v>19756</v>
      </c>
      <c r="Q147" t="s">
        <v>19755</v>
      </c>
      <c r="R147" s="7">
        <v>37399</v>
      </c>
      <c r="S147" s="8">
        <f t="shared" si="16"/>
        <v>2002</v>
      </c>
      <c r="T147" s="8">
        <v>2002</v>
      </c>
      <c r="U147" s="8">
        <f t="shared" si="17"/>
        <v>20</v>
      </c>
      <c r="V147" s="7">
        <v>2002</v>
      </c>
      <c r="W147" t="s">
        <v>4085</v>
      </c>
      <c r="X147" s="2">
        <v>0.111</v>
      </c>
      <c r="Y147" s="6">
        <f t="shared" si="22"/>
        <v>2.9630816048690639E-3</v>
      </c>
      <c r="AA147">
        <v>87566621</v>
      </c>
      <c r="AB147">
        <v>24890</v>
      </c>
      <c r="AD147" t="s">
        <v>5</v>
      </c>
      <c r="AE147">
        <v>85</v>
      </c>
      <c r="AF147">
        <v>9</v>
      </c>
      <c r="AH147" t="s">
        <v>19754</v>
      </c>
      <c r="AI147" t="s">
        <v>19753</v>
      </c>
      <c r="AJ147" t="s">
        <v>19752</v>
      </c>
      <c r="AK147" t="s">
        <v>19751</v>
      </c>
      <c r="AL147">
        <v>0</v>
      </c>
      <c r="AM147" s="5">
        <f t="shared" si="18"/>
        <v>0</v>
      </c>
      <c r="AN147" s="4">
        <f t="shared" si="23"/>
        <v>0</v>
      </c>
      <c r="AO147" s="3"/>
      <c r="AP147">
        <v>0</v>
      </c>
      <c r="AR147" t="s">
        <v>1</v>
      </c>
      <c r="AT147" s="2" t="s">
        <v>0</v>
      </c>
      <c r="AU147" s="1">
        <f t="shared" si="19"/>
        <v>0.20741571234083445</v>
      </c>
      <c r="AV147" s="1">
        <f t="shared" si="20"/>
        <v>0.1481540802434532</v>
      </c>
      <c r="AW147" s="1">
        <f t="shared" si="21"/>
        <v>8.8892448146071903E-2</v>
      </c>
    </row>
    <row r="148" spans="1:49" x14ac:dyDescent="0.2">
      <c r="A148">
        <v>146</v>
      </c>
      <c r="B148" t="s">
        <v>19750</v>
      </c>
      <c r="C148" t="s">
        <v>19749</v>
      </c>
      <c r="F148" t="s">
        <v>19748</v>
      </c>
      <c r="G148" t="s">
        <v>16</v>
      </c>
      <c r="H148" t="s">
        <v>15</v>
      </c>
      <c r="I148" t="s">
        <v>19747</v>
      </c>
      <c r="J148" t="s">
        <v>19746</v>
      </c>
      <c r="K148" t="s">
        <v>19745</v>
      </c>
      <c r="L148" t="s">
        <v>19744</v>
      </c>
      <c r="M148" t="s">
        <v>222</v>
      </c>
      <c r="N148">
        <v>3</v>
      </c>
      <c r="O148" t="s">
        <v>19743</v>
      </c>
      <c r="P148" t="s">
        <v>19742</v>
      </c>
      <c r="Q148" t="s">
        <v>19741</v>
      </c>
      <c r="R148" s="7">
        <v>37399</v>
      </c>
      <c r="S148" s="8">
        <f t="shared" si="16"/>
        <v>2002</v>
      </c>
      <c r="T148" s="8">
        <v>2002</v>
      </c>
      <c r="U148" s="8">
        <f t="shared" si="17"/>
        <v>20</v>
      </c>
      <c r="V148" s="7">
        <v>2002</v>
      </c>
      <c r="W148" t="s">
        <v>19740</v>
      </c>
      <c r="X148" s="2">
        <v>0.10299999999999999</v>
      </c>
      <c r="Y148" s="6">
        <f t="shared" si="22"/>
        <v>2.7495261738875098E-3</v>
      </c>
      <c r="AA148">
        <v>10420967</v>
      </c>
      <c r="AB148">
        <v>24908</v>
      </c>
      <c r="AD148" t="s">
        <v>5</v>
      </c>
      <c r="AE148">
        <v>85</v>
      </c>
      <c r="AF148">
        <v>8</v>
      </c>
      <c r="AH148" t="s">
        <v>19739</v>
      </c>
      <c r="AI148" t="s">
        <v>19738</v>
      </c>
      <c r="AJ148" t="s">
        <v>19737</v>
      </c>
      <c r="AK148" t="s">
        <v>19736</v>
      </c>
      <c r="AL148">
        <v>0</v>
      </c>
      <c r="AM148" s="5">
        <f t="shared" si="18"/>
        <v>0</v>
      </c>
      <c r="AN148" s="4">
        <f t="shared" si="23"/>
        <v>0</v>
      </c>
      <c r="AO148" s="3"/>
      <c r="AP148">
        <v>0</v>
      </c>
      <c r="AR148" t="s">
        <v>1</v>
      </c>
      <c r="AT148" s="2" t="s">
        <v>0</v>
      </c>
      <c r="AU148" s="1">
        <f t="shared" si="19"/>
        <v>0.19246683217212568</v>
      </c>
      <c r="AV148" s="1">
        <f t="shared" si="20"/>
        <v>0.13747630869437549</v>
      </c>
      <c r="AW148" s="1">
        <f t="shared" si="21"/>
        <v>8.2485785216625293E-2</v>
      </c>
    </row>
    <row r="149" spans="1:49" x14ac:dyDescent="0.2">
      <c r="A149">
        <v>147</v>
      </c>
      <c r="B149" t="s">
        <v>19735</v>
      </c>
      <c r="C149" t="s">
        <v>19734</v>
      </c>
      <c r="D149" t="s">
        <v>19733</v>
      </c>
      <c r="E149">
        <v>11976030</v>
      </c>
      <c r="F149" t="s">
        <v>19732</v>
      </c>
      <c r="G149" t="s">
        <v>16</v>
      </c>
      <c r="H149" t="s">
        <v>15</v>
      </c>
      <c r="I149" t="s">
        <v>19731</v>
      </c>
      <c r="J149" t="s">
        <v>19730</v>
      </c>
      <c r="K149" t="s">
        <v>19729</v>
      </c>
      <c r="L149" t="s">
        <v>19728</v>
      </c>
      <c r="M149" t="s">
        <v>19727</v>
      </c>
      <c r="N149">
        <v>7</v>
      </c>
      <c r="O149" t="s">
        <v>19726</v>
      </c>
      <c r="P149" t="s">
        <v>19725</v>
      </c>
      <c r="Q149" t="s">
        <v>19724</v>
      </c>
      <c r="R149" s="7">
        <v>37399</v>
      </c>
      <c r="S149" s="8">
        <f t="shared" si="16"/>
        <v>2002</v>
      </c>
      <c r="T149" s="8">
        <v>2002</v>
      </c>
      <c r="U149" s="8">
        <f t="shared" si="17"/>
        <v>20</v>
      </c>
      <c r="V149" s="7">
        <v>2002</v>
      </c>
      <c r="W149" t="s">
        <v>19723</v>
      </c>
      <c r="X149" s="2">
        <v>0.51100000000000001</v>
      </c>
      <c r="Y149" s="6">
        <f t="shared" si="22"/>
        <v>1.3640853153946772E-2</v>
      </c>
      <c r="AA149">
        <v>9684328</v>
      </c>
      <c r="AB149">
        <v>110086</v>
      </c>
      <c r="AD149" t="s">
        <v>5</v>
      </c>
      <c r="AE149">
        <v>33</v>
      </c>
      <c r="AF149">
        <v>5</v>
      </c>
      <c r="AH149" t="s">
        <v>19722</v>
      </c>
      <c r="AI149" t="s">
        <v>19721</v>
      </c>
      <c r="AJ149" t="s">
        <v>19720</v>
      </c>
      <c r="AK149" t="s">
        <v>19719</v>
      </c>
      <c r="AL149">
        <v>101</v>
      </c>
      <c r="AM149" s="5">
        <f t="shared" si="18"/>
        <v>5.05</v>
      </c>
      <c r="AN149" s="4">
        <f t="shared" si="23"/>
        <v>7.6486179477470656E-3</v>
      </c>
      <c r="AO149" s="3"/>
      <c r="AP149">
        <v>0</v>
      </c>
      <c r="AQ149" t="s">
        <v>19718</v>
      </c>
      <c r="AR149" t="s">
        <v>1</v>
      </c>
      <c r="AS149" t="s">
        <v>19717</v>
      </c>
      <c r="AT149" s="2">
        <v>2.2509999999999999</v>
      </c>
      <c r="AU149" s="1">
        <f t="shared" si="19"/>
        <v>1.1843182592086858</v>
      </c>
      <c r="AV149" s="1">
        <f t="shared" si="20"/>
        <v>1.064473555084692</v>
      </c>
      <c r="AW149" s="1">
        <f t="shared" si="21"/>
        <v>0.94462885096069771</v>
      </c>
    </row>
    <row r="150" spans="1:49" x14ac:dyDescent="0.2">
      <c r="A150">
        <v>148</v>
      </c>
      <c r="B150" t="s">
        <v>19716</v>
      </c>
      <c r="C150" t="s">
        <v>19715</v>
      </c>
      <c r="D150" t="s">
        <v>19714</v>
      </c>
      <c r="E150">
        <v>12023037</v>
      </c>
      <c r="F150" t="s">
        <v>19713</v>
      </c>
      <c r="G150" t="s">
        <v>16</v>
      </c>
      <c r="H150" t="s">
        <v>15</v>
      </c>
      <c r="I150" t="s">
        <v>19712</v>
      </c>
      <c r="J150">
        <v>60008435</v>
      </c>
      <c r="K150" t="s">
        <v>7948</v>
      </c>
      <c r="L150" t="s">
        <v>7947</v>
      </c>
      <c r="M150" t="s">
        <v>341</v>
      </c>
      <c r="N150">
        <v>4</v>
      </c>
      <c r="O150" t="s">
        <v>19711</v>
      </c>
      <c r="P150" t="s">
        <v>19710</v>
      </c>
      <c r="Q150" t="s">
        <v>19709</v>
      </c>
      <c r="R150" s="7">
        <v>37398</v>
      </c>
      <c r="S150" s="8">
        <f t="shared" si="16"/>
        <v>2002</v>
      </c>
      <c r="T150" s="8">
        <v>2002</v>
      </c>
      <c r="U150" s="8">
        <f t="shared" si="17"/>
        <v>20</v>
      </c>
      <c r="V150" s="7">
        <v>37398</v>
      </c>
      <c r="W150" t="s">
        <v>14680</v>
      </c>
      <c r="X150" s="2">
        <v>1.593</v>
      </c>
      <c r="Y150" s="6">
        <f t="shared" si="22"/>
        <v>4.2524225194201973E-2</v>
      </c>
      <c r="AA150">
        <v>145793</v>
      </c>
      <c r="AB150">
        <v>17481</v>
      </c>
      <c r="AD150" t="s">
        <v>5</v>
      </c>
      <c r="AE150">
        <v>519</v>
      </c>
      <c r="AF150" s="9">
        <v>44256</v>
      </c>
      <c r="AH150" t="s">
        <v>19708</v>
      </c>
      <c r="AI150" t="s">
        <v>19707</v>
      </c>
      <c r="AJ150" t="s">
        <v>19706</v>
      </c>
      <c r="AK150" t="s">
        <v>19705</v>
      </c>
      <c r="AL150">
        <v>20</v>
      </c>
      <c r="AM150" s="5">
        <f t="shared" si="18"/>
        <v>1</v>
      </c>
      <c r="AN150" s="4">
        <f t="shared" si="23"/>
        <v>1.5145778114350624E-3</v>
      </c>
      <c r="AO150" s="3"/>
      <c r="AP150">
        <v>1</v>
      </c>
      <c r="AQ150" t="s">
        <v>7954</v>
      </c>
      <c r="AR150">
        <v>11227203</v>
      </c>
      <c r="AS150" t="s">
        <v>7953</v>
      </c>
      <c r="AT150" s="2">
        <v>4.1239999999999997</v>
      </c>
      <c r="AU150" s="1">
        <f t="shared" si="19"/>
        <v>3.0221330979371896</v>
      </c>
      <c r="AV150" s="1">
        <f t="shared" si="20"/>
        <v>2.2019401502818519</v>
      </c>
      <c r="AW150" s="1">
        <f t="shared" si="21"/>
        <v>1.3817472026265134</v>
      </c>
    </row>
    <row r="151" spans="1:49" x14ac:dyDescent="0.2">
      <c r="A151">
        <v>149</v>
      </c>
      <c r="B151" t="s">
        <v>19704</v>
      </c>
      <c r="C151" t="s">
        <v>19703</v>
      </c>
      <c r="E151">
        <v>12035932</v>
      </c>
      <c r="F151" t="s">
        <v>19702</v>
      </c>
      <c r="G151" t="s">
        <v>16</v>
      </c>
      <c r="H151" t="s">
        <v>15</v>
      </c>
      <c r="I151" t="s">
        <v>8098</v>
      </c>
      <c r="J151">
        <v>60014439</v>
      </c>
      <c r="K151" t="s">
        <v>19701</v>
      </c>
      <c r="L151" t="s">
        <v>19700</v>
      </c>
      <c r="M151" t="s">
        <v>57</v>
      </c>
      <c r="N151">
        <v>3</v>
      </c>
      <c r="O151" t="s">
        <v>19699</v>
      </c>
      <c r="P151" t="s">
        <v>19698</v>
      </c>
      <c r="Q151" t="s">
        <v>19697</v>
      </c>
      <c r="R151" s="7">
        <v>37398</v>
      </c>
      <c r="S151" s="8">
        <f t="shared" si="16"/>
        <v>2002</v>
      </c>
      <c r="T151" s="8">
        <v>2002</v>
      </c>
      <c r="U151" s="8">
        <f t="shared" si="17"/>
        <v>20</v>
      </c>
      <c r="V151" s="7">
        <v>2002</v>
      </c>
      <c r="W151" t="s">
        <v>9054</v>
      </c>
      <c r="X151" s="2">
        <v>0.85499999999999998</v>
      </c>
      <c r="Y151" s="6">
        <f t="shared" si="22"/>
        <v>2.28237366861536E-2</v>
      </c>
      <c r="AA151">
        <v>980331</v>
      </c>
      <c r="AB151">
        <v>23342</v>
      </c>
      <c r="AD151" t="s">
        <v>5</v>
      </c>
      <c r="AE151">
        <v>28</v>
      </c>
      <c r="AF151">
        <v>4</v>
      </c>
      <c r="AH151" t="s">
        <v>19696</v>
      </c>
      <c r="AI151" t="s">
        <v>19695</v>
      </c>
      <c r="AJ151" t="s">
        <v>19694</v>
      </c>
      <c r="AK151" t="s">
        <v>19693</v>
      </c>
      <c r="AL151">
        <v>51</v>
      </c>
      <c r="AM151" s="5">
        <f t="shared" si="18"/>
        <v>2.5499999999999998</v>
      </c>
      <c r="AN151" s="4">
        <f t="shared" si="23"/>
        <v>3.862173419159409E-3</v>
      </c>
      <c r="AO151" s="3"/>
      <c r="AP151">
        <v>0</v>
      </c>
      <c r="AQ151" t="s">
        <v>19692</v>
      </c>
      <c r="AR151" t="s">
        <v>1</v>
      </c>
      <c r="AS151" t="s">
        <v>19691</v>
      </c>
      <c r="AT151" s="2">
        <v>2.6259999999999999</v>
      </c>
      <c r="AU151" s="1">
        <f t="shared" si="19"/>
        <v>1.7135267706055342</v>
      </c>
      <c r="AV151" s="1">
        <f t="shared" si="20"/>
        <v>1.3342955052656504</v>
      </c>
      <c r="AW151" s="1">
        <f t="shared" si="21"/>
        <v>0.95506423992576672</v>
      </c>
    </row>
    <row r="152" spans="1:49" x14ac:dyDescent="0.2">
      <c r="A152">
        <v>150</v>
      </c>
      <c r="B152" t="s">
        <v>19690</v>
      </c>
      <c r="C152" t="s">
        <v>19689</v>
      </c>
      <c r="D152" t="s">
        <v>19688</v>
      </c>
      <c r="E152">
        <v>12069097</v>
      </c>
      <c r="F152" t="s">
        <v>19687</v>
      </c>
      <c r="G152" t="s">
        <v>16</v>
      </c>
      <c r="H152" t="s">
        <v>15</v>
      </c>
      <c r="I152" t="s">
        <v>19686</v>
      </c>
      <c r="J152">
        <v>60032724</v>
      </c>
      <c r="K152" t="s">
        <v>19685</v>
      </c>
      <c r="L152" t="s">
        <v>19684</v>
      </c>
      <c r="M152" t="s">
        <v>383</v>
      </c>
      <c r="N152">
        <v>2</v>
      </c>
      <c r="O152" t="s">
        <v>19683</v>
      </c>
      <c r="P152" t="s">
        <v>19682</v>
      </c>
      <c r="Q152" t="s">
        <v>19681</v>
      </c>
      <c r="R152" s="7">
        <v>37397</v>
      </c>
      <c r="S152" s="8">
        <f t="shared" si="16"/>
        <v>2002</v>
      </c>
      <c r="T152" s="8">
        <v>2002</v>
      </c>
      <c r="U152" s="8">
        <f t="shared" si="17"/>
        <v>20</v>
      </c>
      <c r="V152" s="7">
        <v>37397</v>
      </c>
      <c r="W152" t="s">
        <v>19680</v>
      </c>
      <c r="X152" s="2">
        <v>1.3120000000000001</v>
      </c>
      <c r="Y152" s="6">
        <f t="shared" si="22"/>
        <v>3.502309068097488E-2</v>
      </c>
      <c r="AA152">
        <v>319155</v>
      </c>
      <c r="AB152">
        <v>29203</v>
      </c>
      <c r="AD152" t="s">
        <v>5</v>
      </c>
      <c r="AE152">
        <v>47</v>
      </c>
      <c r="AF152">
        <v>10</v>
      </c>
      <c r="AH152" t="s">
        <v>19679</v>
      </c>
      <c r="AI152" t="s">
        <v>19678</v>
      </c>
      <c r="AK152" t="s">
        <v>19677</v>
      </c>
      <c r="AL152">
        <v>18</v>
      </c>
      <c r="AM152" s="5">
        <f t="shared" si="18"/>
        <v>0.9</v>
      </c>
      <c r="AN152" s="4">
        <f t="shared" si="23"/>
        <v>1.3631200302915562E-3</v>
      </c>
      <c r="AO152" s="3"/>
      <c r="AP152">
        <v>0</v>
      </c>
      <c r="AR152" t="s">
        <v>1</v>
      </c>
      <c r="AT152" s="2">
        <v>3.609</v>
      </c>
      <c r="AU152" s="1">
        <f t="shared" si="19"/>
        <v>2.4925099485769882</v>
      </c>
      <c r="AV152" s="1">
        <f t="shared" si="20"/>
        <v>1.8193105355633219</v>
      </c>
      <c r="AW152" s="1">
        <f t="shared" si="21"/>
        <v>1.1461111225496554</v>
      </c>
    </row>
    <row r="153" spans="1:49" x14ac:dyDescent="0.2">
      <c r="A153">
        <v>151</v>
      </c>
      <c r="B153" t="s">
        <v>19676</v>
      </c>
      <c r="C153" t="s">
        <v>19675</v>
      </c>
      <c r="F153" t="s">
        <v>19674</v>
      </c>
      <c r="G153" t="s">
        <v>16</v>
      </c>
      <c r="H153" t="s">
        <v>15</v>
      </c>
      <c r="I153" t="s">
        <v>19673</v>
      </c>
      <c r="J153">
        <v>60031544</v>
      </c>
      <c r="K153" t="s">
        <v>1327</v>
      </c>
      <c r="L153" t="s">
        <v>1326</v>
      </c>
      <c r="M153" t="s">
        <v>1325</v>
      </c>
      <c r="N153">
        <v>4</v>
      </c>
      <c r="O153" t="s">
        <v>19672</v>
      </c>
      <c r="P153" t="s">
        <v>19671</v>
      </c>
      <c r="Q153" t="s">
        <v>3178</v>
      </c>
      <c r="R153" s="7">
        <v>37396</v>
      </c>
      <c r="S153" s="8">
        <f t="shared" si="16"/>
        <v>2002</v>
      </c>
      <c r="T153" s="8">
        <v>2002</v>
      </c>
      <c r="U153" s="8">
        <f t="shared" si="17"/>
        <v>20</v>
      </c>
      <c r="V153" s="7">
        <v>37396</v>
      </c>
      <c r="W153" t="s">
        <v>12898</v>
      </c>
      <c r="X153" s="2">
        <v>0.30399999999999999</v>
      </c>
      <c r="Y153" s="6">
        <f t="shared" si="22"/>
        <v>8.115106377299057E-3</v>
      </c>
      <c r="AA153">
        <v>8952477</v>
      </c>
      <c r="AB153">
        <v>12250</v>
      </c>
      <c r="AD153" t="s">
        <v>5</v>
      </c>
      <c r="AE153">
        <v>33</v>
      </c>
      <c r="AF153">
        <v>4</v>
      </c>
      <c r="AH153" t="s">
        <v>19670</v>
      </c>
      <c r="AI153" t="s">
        <v>19669</v>
      </c>
      <c r="AJ153" t="s">
        <v>19668</v>
      </c>
      <c r="AK153" t="s">
        <v>19667</v>
      </c>
      <c r="AL153">
        <v>28</v>
      </c>
      <c r="AM153" s="5">
        <f t="shared" si="18"/>
        <v>1.4</v>
      </c>
      <c r="AN153" s="4">
        <f t="shared" si="23"/>
        <v>2.1204089360090874E-3</v>
      </c>
      <c r="AO153" s="3"/>
      <c r="AP153">
        <v>0</v>
      </c>
      <c r="AR153" t="s">
        <v>1</v>
      </c>
      <c r="AT153" s="2" t="s">
        <v>0</v>
      </c>
      <c r="AU153" s="1">
        <f t="shared" si="19"/>
        <v>0.63166971449120657</v>
      </c>
      <c r="AV153" s="1">
        <f t="shared" si="20"/>
        <v>0.51177576566540717</v>
      </c>
      <c r="AW153" s="1">
        <f t="shared" si="21"/>
        <v>0.39188181683960782</v>
      </c>
    </row>
    <row r="154" spans="1:49" x14ac:dyDescent="0.2">
      <c r="A154">
        <v>152</v>
      </c>
      <c r="B154" t="s">
        <v>19666</v>
      </c>
      <c r="C154" t="s">
        <v>19665</v>
      </c>
      <c r="F154" t="s">
        <v>19664</v>
      </c>
      <c r="G154" t="s">
        <v>16</v>
      </c>
      <c r="H154" t="s">
        <v>15</v>
      </c>
      <c r="I154" t="s">
        <v>19663</v>
      </c>
      <c r="J154">
        <v>60011357</v>
      </c>
      <c r="K154" t="s">
        <v>2514</v>
      </c>
      <c r="L154" t="s">
        <v>2513</v>
      </c>
      <c r="M154" t="s">
        <v>1428</v>
      </c>
      <c r="N154">
        <v>2</v>
      </c>
      <c r="O154" t="s">
        <v>19662</v>
      </c>
      <c r="P154" t="s">
        <v>19661</v>
      </c>
      <c r="Q154" t="s">
        <v>2973</v>
      </c>
      <c r="R154" s="7">
        <v>37396</v>
      </c>
      <c r="S154" s="8">
        <f t="shared" si="16"/>
        <v>2002</v>
      </c>
      <c r="T154" s="8">
        <v>2002</v>
      </c>
      <c r="U154" s="8">
        <f t="shared" si="17"/>
        <v>20</v>
      </c>
      <c r="V154" s="7">
        <v>37396</v>
      </c>
      <c r="W154" t="s">
        <v>12898</v>
      </c>
      <c r="X154" s="2">
        <v>0.30399999999999999</v>
      </c>
      <c r="Y154" s="6">
        <f t="shared" si="22"/>
        <v>8.115106377299057E-3</v>
      </c>
      <c r="AA154">
        <v>8952477</v>
      </c>
      <c r="AB154">
        <v>12250</v>
      </c>
      <c r="AD154" t="s">
        <v>5</v>
      </c>
      <c r="AE154">
        <v>33</v>
      </c>
      <c r="AF154">
        <v>4</v>
      </c>
      <c r="AH154" t="s">
        <v>19660</v>
      </c>
      <c r="AI154" t="s">
        <v>19659</v>
      </c>
      <c r="AJ154" t="s">
        <v>19658</v>
      </c>
      <c r="AK154" t="s">
        <v>19657</v>
      </c>
      <c r="AL154">
        <v>78</v>
      </c>
      <c r="AM154" s="5">
        <f t="shared" si="18"/>
        <v>3.9</v>
      </c>
      <c r="AN154" s="4">
        <f t="shared" si="23"/>
        <v>5.9068534645967431E-3</v>
      </c>
      <c r="AO154" s="3"/>
      <c r="AP154">
        <v>0</v>
      </c>
      <c r="AR154" t="s">
        <v>1</v>
      </c>
      <c r="AT154" s="2" t="s">
        <v>0</v>
      </c>
      <c r="AU154" s="1">
        <f t="shared" si="19"/>
        <v>0.74526305034883622</v>
      </c>
      <c r="AV154" s="1">
        <f t="shared" si="20"/>
        <v>0.70109799209478996</v>
      </c>
      <c r="AW154" s="1">
        <f t="shared" si="21"/>
        <v>0.65693293384074358</v>
      </c>
    </row>
    <row r="155" spans="1:49" x14ac:dyDescent="0.2">
      <c r="A155">
        <v>153</v>
      </c>
      <c r="B155" t="s">
        <v>19656</v>
      </c>
      <c r="C155" t="s">
        <v>19655</v>
      </c>
      <c r="F155" t="s">
        <v>19654</v>
      </c>
      <c r="G155" t="s">
        <v>16</v>
      </c>
      <c r="H155" t="s">
        <v>15</v>
      </c>
      <c r="I155" t="s">
        <v>13359</v>
      </c>
      <c r="J155" t="s">
        <v>13358</v>
      </c>
      <c r="K155" t="s">
        <v>13357</v>
      </c>
      <c r="L155" t="s">
        <v>13356</v>
      </c>
      <c r="M155" t="s">
        <v>2357</v>
      </c>
      <c r="N155">
        <v>3</v>
      </c>
      <c r="O155" t="s">
        <v>19653</v>
      </c>
      <c r="P155" t="s">
        <v>13354</v>
      </c>
      <c r="Q155" t="s">
        <v>13353</v>
      </c>
      <c r="R155" s="7">
        <v>37396</v>
      </c>
      <c r="S155" s="8">
        <f t="shared" si="16"/>
        <v>2002</v>
      </c>
      <c r="T155" s="8">
        <v>2002</v>
      </c>
      <c r="U155" s="8">
        <f t="shared" si="17"/>
        <v>20</v>
      </c>
      <c r="V155" s="7">
        <v>37396</v>
      </c>
      <c r="W155" t="s">
        <v>12898</v>
      </c>
      <c r="X155" s="2">
        <v>0.30399999999999999</v>
      </c>
      <c r="Y155" s="6">
        <f t="shared" si="22"/>
        <v>8.115106377299057E-3</v>
      </c>
      <c r="AA155">
        <v>8952477</v>
      </c>
      <c r="AB155">
        <v>12250</v>
      </c>
      <c r="AD155" t="s">
        <v>5</v>
      </c>
      <c r="AE155">
        <v>33</v>
      </c>
      <c r="AF155">
        <v>4</v>
      </c>
      <c r="AH155" t="s">
        <v>19652</v>
      </c>
      <c r="AI155" t="s">
        <v>19651</v>
      </c>
      <c r="AJ155" t="s">
        <v>19650</v>
      </c>
      <c r="AK155" t="s">
        <v>19649</v>
      </c>
      <c r="AL155">
        <v>2</v>
      </c>
      <c r="AM155" s="5">
        <f t="shared" si="18"/>
        <v>0.1</v>
      </c>
      <c r="AN155" s="4">
        <f t="shared" si="23"/>
        <v>1.5145778114350627E-4</v>
      </c>
      <c r="AO155" s="3"/>
      <c r="AP155">
        <v>0</v>
      </c>
      <c r="AR155" t="s">
        <v>1</v>
      </c>
      <c r="AT155" s="2" t="s">
        <v>0</v>
      </c>
      <c r="AU155" s="1">
        <f t="shared" si="19"/>
        <v>0.57260117984523917</v>
      </c>
      <c r="AV155" s="1">
        <f t="shared" si="20"/>
        <v>0.41332820792212815</v>
      </c>
      <c r="AW155" s="1">
        <f t="shared" si="21"/>
        <v>0.25405523599901714</v>
      </c>
    </row>
    <row r="156" spans="1:49" x14ac:dyDescent="0.2">
      <c r="A156">
        <v>154</v>
      </c>
      <c r="B156" t="s">
        <v>19648</v>
      </c>
      <c r="C156" t="s">
        <v>19647</v>
      </c>
      <c r="F156" t="s">
        <v>19646</v>
      </c>
      <c r="G156" t="s">
        <v>16</v>
      </c>
      <c r="H156" t="s">
        <v>15</v>
      </c>
      <c r="I156" t="s">
        <v>17018</v>
      </c>
      <c r="N156">
        <v>1</v>
      </c>
      <c r="O156" t="s">
        <v>17017</v>
      </c>
      <c r="P156">
        <v>24512080300</v>
      </c>
      <c r="R156" s="7">
        <v>37396</v>
      </c>
      <c r="S156" s="8">
        <f t="shared" si="16"/>
        <v>2002</v>
      </c>
      <c r="T156" s="8">
        <v>2002</v>
      </c>
      <c r="U156" s="8">
        <f t="shared" si="17"/>
        <v>20</v>
      </c>
      <c r="V156" s="7">
        <v>37396</v>
      </c>
      <c r="W156" t="s">
        <v>12898</v>
      </c>
      <c r="X156" s="2">
        <v>0.30399999999999999</v>
      </c>
      <c r="Y156" s="6">
        <f t="shared" si="22"/>
        <v>8.115106377299057E-3</v>
      </c>
      <c r="AA156">
        <v>8952477</v>
      </c>
      <c r="AB156">
        <v>12250</v>
      </c>
      <c r="AD156" t="s">
        <v>5</v>
      </c>
      <c r="AE156">
        <v>33</v>
      </c>
      <c r="AF156">
        <v>4</v>
      </c>
      <c r="AH156" t="s">
        <v>19645</v>
      </c>
      <c r="AI156" t="s">
        <v>19644</v>
      </c>
      <c r="AJ156" t="s">
        <v>19643</v>
      </c>
      <c r="AK156" t="s">
        <v>19642</v>
      </c>
      <c r="AL156">
        <v>3</v>
      </c>
      <c r="AM156" s="5">
        <f t="shared" si="18"/>
        <v>0.15</v>
      </c>
      <c r="AN156" s="4">
        <f t="shared" si="23"/>
        <v>2.2718667171525936E-4</v>
      </c>
      <c r="AO156" s="3"/>
      <c r="AP156">
        <v>0</v>
      </c>
      <c r="AR156" t="s">
        <v>1</v>
      </c>
      <c r="AT156" s="2" t="s">
        <v>0</v>
      </c>
      <c r="AU156" s="1">
        <f t="shared" si="19"/>
        <v>0.5748730465623918</v>
      </c>
      <c r="AV156" s="1">
        <f t="shared" si="20"/>
        <v>0.41711465245071577</v>
      </c>
      <c r="AW156" s="1">
        <f t="shared" si="21"/>
        <v>0.25935625833903986</v>
      </c>
    </row>
    <row r="157" spans="1:49" x14ac:dyDescent="0.2">
      <c r="A157">
        <v>155</v>
      </c>
      <c r="B157" t="s">
        <v>19641</v>
      </c>
      <c r="C157" t="s">
        <v>19640</v>
      </c>
      <c r="F157" t="s">
        <v>19639</v>
      </c>
      <c r="G157" t="s">
        <v>16</v>
      </c>
      <c r="H157" t="s">
        <v>15</v>
      </c>
      <c r="I157" t="s">
        <v>19638</v>
      </c>
      <c r="J157" t="s">
        <v>19633</v>
      </c>
      <c r="K157" t="s">
        <v>19637</v>
      </c>
      <c r="L157" t="s">
        <v>19636</v>
      </c>
      <c r="M157" t="s">
        <v>10035</v>
      </c>
      <c r="N157">
        <v>2</v>
      </c>
      <c r="O157" t="s">
        <v>19635</v>
      </c>
      <c r="P157" t="s">
        <v>19634</v>
      </c>
      <c r="Q157" t="s">
        <v>19633</v>
      </c>
      <c r="R157" s="7">
        <v>37396</v>
      </c>
      <c r="S157" s="8">
        <f t="shared" si="16"/>
        <v>2002</v>
      </c>
      <c r="T157" s="8">
        <v>2002</v>
      </c>
      <c r="U157" s="8">
        <f t="shared" si="17"/>
        <v>20</v>
      </c>
      <c r="V157" s="7">
        <v>37396</v>
      </c>
      <c r="W157" t="s">
        <v>12898</v>
      </c>
      <c r="X157" s="2">
        <v>0.30399999999999999</v>
      </c>
      <c r="Y157" s="6">
        <f t="shared" si="22"/>
        <v>8.115106377299057E-3</v>
      </c>
      <c r="AA157">
        <v>8952477</v>
      </c>
      <c r="AB157">
        <v>12250</v>
      </c>
      <c r="AD157" t="s">
        <v>5</v>
      </c>
      <c r="AE157">
        <v>33</v>
      </c>
      <c r="AF157">
        <v>4</v>
      </c>
      <c r="AH157" t="s">
        <v>19632</v>
      </c>
      <c r="AI157" t="s">
        <v>19631</v>
      </c>
      <c r="AJ157" t="s">
        <v>19630</v>
      </c>
      <c r="AK157" t="s">
        <v>19629</v>
      </c>
      <c r="AL157">
        <v>11</v>
      </c>
      <c r="AM157" s="5">
        <f t="shared" si="18"/>
        <v>0.55000000000000004</v>
      </c>
      <c r="AN157" s="4">
        <f t="shared" si="23"/>
        <v>8.3301779628928443E-4</v>
      </c>
      <c r="AO157" s="3"/>
      <c r="AP157">
        <v>0</v>
      </c>
      <c r="AR157" t="s">
        <v>1</v>
      </c>
      <c r="AT157" s="2" t="s">
        <v>0</v>
      </c>
      <c r="AU157" s="1">
        <f t="shared" si="19"/>
        <v>0.59304798029961248</v>
      </c>
      <c r="AV157" s="1">
        <f t="shared" si="20"/>
        <v>0.44740620867941711</v>
      </c>
      <c r="AW157" s="1">
        <f t="shared" si="21"/>
        <v>0.30176443705922162</v>
      </c>
    </row>
    <row r="158" spans="1:49" x14ac:dyDescent="0.2">
      <c r="A158">
        <v>156</v>
      </c>
      <c r="B158" t="s">
        <v>19628</v>
      </c>
      <c r="C158" t="s">
        <v>19627</v>
      </c>
      <c r="F158" t="s">
        <v>19626</v>
      </c>
      <c r="G158" t="s">
        <v>16</v>
      </c>
      <c r="H158" t="s">
        <v>15</v>
      </c>
      <c r="I158" t="s">
        <v>19625</v>
      </c>
      <c r="J158">
        <v>60032144</v>
      </c>
      <c r="K158" t="s">
        <v>2454</v>
      </c>
      <c r="L158" t="s">
        <v>2453</v>
      </c>
      <c r="M158" t="s">
        <v>1654</v>
      </c>
      <c r="N158">
        <v>2</v>
      </c>
      <c r="O158" t="s">
        <v>19624</v>
      </c>
      <c r="P158" t="s">
        <v>19623</v>
      </c>
      <c r="Q158" t="s">
        <v>6491</v>
      </c>
      <c r="R158" s="7">
        <v>37396</v>
      </c>
      <c r="S158" s="8">
        <f t="shared" si="16"/>
        <v>2002</v>
      </c>
      <c r="T158" s="8">
        <v>2002</v>
      </c>
      <c r="U158" s="8">
        <f t="shared" si="17"/>
        <v>20</v>
      </c>
      <c r="V158" s="7">
        <v>37396</v>
      </c>
      <c r="W158" t="s">
        <v>12898</v>
      </c>
      <c r="X158" s="2">
        <v>0.30399999999999999</v>
      </c>
      <c r="Y158" s="6">
        <f t="shared" si="22"/>
        <v>8.115106377299057E-3</v>
      </c>
      <c r="AA158">
        <v>8952477</v>
      </c>
      <c r="AB158">
        <v>12250</v>
      </c>
      <c r="AD158" t="s">
        <v>5</v>
      </c>
      <c r="AE158">
        <v>33</v>
      </c>
      <c r="AF158">
        <v>4</v>
      </c>
      <c r="AH158" t="s">
        <v>19622</v>
      </c>
      <c r="AI158" t="s">
        <v>19621</v>
      </c>
      <c r="AJ158" t="s">
        <v>19620</v>
      </c>
      <c r="AK158" t="s">
        <v>19619</v>
      </c>
      <c r="AL158">
        <v>3</v>
      </c>
      <c r="AM158" s="5">
        <f t="shared" si="18"/>
        <v>0.15</v>
      </c>
      <c r="AN158" s="4">
        <f t="shared" si="23"/>
        <v>2.2718667171525936E-4</v>
      </c>
      <c r="AO158" s="3"/>
      <c r="AP158">
        <v>0</v>
      </c>
      <c r="AR158" t="s">
        <v>1</v>
      </c>
      <c r="AT158" s="2" t="s">
        <v>0</v>
      </c>
      <c r="AU158" s="1">
        <f t="shared" si="19"/>
        <v>0.5748730465623918</v>
      </c>
      <c r="AV158" s="1">
        <f t="shared" si="20"/>
        <v>0.41711465245071577</v>
      </c>
      <c r="AW158" s="1">
        <f t="shared" si="21"/>
        <v>0.25935625833903986</v>
      </c>
    </row>
    <row r="159" spans="1:49" x14ac:dyDescent="0.2">
      <c r="A159">
        <v>157</v>
      </c>
      <c r="B159" t="s">
        <v>19618</v>
      </c>
      <c r="C159" t="s">
        <v>19617</v>
      </c>
      <c r="F159" t="s">
        <v>19616</v>
      </c>
      <c r="G159" t="s">
        <v>16</v>
      </c>
      <c r="H159" t="s">
        <v>15</v>
      </c>
      <c r="I159" t="s">
        <v>2136</v>
      </c>
      <c r="J159">
        <v>60011357</v>
      </c>
      <c r="K159" t="s">
        <v>2514</v>
      </c>
      <c r="L159" t="s">
        <v>2513</v>
      </c>
      <c r="M159" t="s">
        <v>1428</v>
      </c>
      <c r="N159">
        <v>2</v>
      </c>
      <c r="O159" t="s">
        <v>19615</v>
      </c>
      <c r="P159" t="s">
        <v>19614</v>
      </c>
      <c r="Q159" t="s">
        <v>2973</v>
      </c>
      <c r="R159" s="7">
        <v>37396</v>
      </c>
      <c r="S159" s="8">
        <f t="shared" si="16"/>
        <v>2002</v>
      </c>
      <c r="T159" s="8">
        <v>2002</v>
      </c>
      <c r="U159" s="8">
        <f t="shared" si="17"/>
        <v>20</v>
      </c>
      <c r="V159" s="7">
        <v>37396</v>
      </c>
      <c r="W159" t="s">
        <v>12898</v>
      </c>
      <c r="X159" s="2">
        <v>0.30399999999999999</v>
      </c>
      <c r="Y159" s="6">
        <f t="shared" si="22"/>
        <v>8.115106377299057E-3</v>
      </c>
      <c r="AA159">
        <v>8952477</v>
      </c>
      <c r="AB159">
        <v>12250</v>
      </c>
      <c r="AD159" t="s">
        <v>5</v>
      </c>
      <c r="AE159">
        <v>33</v>
      </c>
      <c r="AF159">
        <v>4</v>
      </c>
      <c r="AH159" t="s">
        <v>19613</v>
      </c>
      <c r="AI159" t="s">
        <v>19612</v>
      </c>
      <c r="AJ159" t="s">
        <v>19611</v>
      </c>
      <c r="AK159" t="s">
        <v>19610</v>
      </c>
      <c r="AL159">
        <v>4</v>
      </c>
      <c r="AM159" s="5">
        <f t="shared" si="18"/>
        <v>0.2</v>
      </c>
      <c r="AN159" s="4">
        <f t="shared" si="23"/>
        <v>3.0291556228701253E-4</v>
      </c>
      <c r="AO159" s="3"/>
      <c r="AP159">
        <v>0</v>
      </c>
      <c r="AR159" t="s">
        <v>1</v>
      </c>
      <c r="AT159" s="2" t="s">
        <v>0</v>
      </c>
      <c r="AU159" s="1">
        <f t="shared" si="19"/>
        <v>0.57714491327954431</v>
      </c>
      <c r="AV159" s="1">
        <f t="shared" si="20"/>
        <v>0.4209010969793035</v>
      </c>
      <c r="AW159" s="1">
        <f t="shared" si="21"/>
        <v>0.26465728067906258</v>
      </c>
    </row>
    <row r="160" spans="1:49" x14ac:dyDescent="0.2">
      <c r="A160">
        <v>158</v>
      </c>
      <c r="B160" t="s">
        <v>19609</v>
      </c>
      <c r="C160" t="s">
        <v>19608</v>
      </c>
      <c r="F160" t="s">
        <v>19607</v>
      </c>
      <c r="G160" t="s">
        <v>16</v>
      </c>
      <c r="H160" t="s">
        <v>15</v>
      </c>
      <c r="I160" t="s">
        <v>19606</v>
      </c>
      <c r="J160">
        <v>60022144</v>
      </c>
      <c r="K160" t="s">
        <v>8051</v>
      </c>
      <c r="L160" t="s">
        <v>8050</v>
      </c>
      <c r="M160" t="s">
        <v>57</v>
      </c>
      <c r="N160">
        <v>2</v>
      </c>
      <c r="O160" t="s">
        <v>19605</v>
      </c>
      <c r="P160" t="s">
        <v>19604</v>
      </c>
      <c r="Q160" t="s">
        <v>8047</v>
      </c>
      <c r="R160" s="7">
        <v>37396</v>
      </c>
      <c r="S160" s="8">
        <f t="shared" si="16"/>
        <v>2002</v>
      </c>
      <c r="T160" s="8">
        <v>2002</v>
      </c>
      <c r="U160" s="8">
        <f t="shared" si="17"/>
        <v>20</v>
      </c>
      <c r="V160" s="7">
        <v>37396</v>
      </c>
      <c r="W160" t="s">
        <v>12898</v>
      </c>
      <c r="X160" s="2">
        <v>0.30399999999999999</v>
      </c>
      <c r="Y160" s="6">
        <f t="shared" si="22"/>
        <v>8.115106377299057E-3</v>
      </c>
      <c r="AA160">
        <v>8952477</v>
      </c>
      <c r="AB160">
        <v>12250</v>
      </c>
      <c r="AD160" t="s">
        <v>5</v>
      </c>
      <c r="AE160">
        <v>33</v>
      </c>
      <c r="AF160">
        <v>4</v>
      </c>
      <c r="AH160" t="s">
        <v>19603</v>
      </c>
      <c r="AI160" t="s">
        <v>19602</v>
      </c>
      <c r="AJ160" t="s">
        <v>19601</v>
      </c>
      <c r="AK160" t="s">
        <v>19600</v>
      </c>
      <c r="AL160">
        <v>4</v>
      </c>
      <c r="AM160" s="5">
        <f t="shared" si="18"/>
        <v>0.2</v>
      </c>
      <c r="AN160" s="4">
        <f t="shared" si="23"/>
        <v>3.0291556228701253E-4</v>
      </c>
      <c r="AO160" s="3"/>
      <c r="AP160">
        <v>0</v>
      </c>
      <c r="AR160" t="s">
        <v>1</v>
      </c>
      <c r="AT160" s="2" t="s">
        <v>0</v>
      </c>
      <c r="AU160" s="1">
        <f t="shared" si="19"/>
        <v>0.57714491327954431</v>
      </c>
      <c r="AV160" s="1">
        <f t="shared" si="20"/>
        <v>0.4209010969793035</v>
      </c>
      <c r="AW160" s="1">
        <f t="shared" si="21"/>
        <v>0.26465728067906258</v>
      </c>
    </row>
    <row r="161" spans="1:49" x14ac:dyDescent="0.2">
      <c r="A161">
        <v>159</v>
      </c>
      <c r="B161" t="s">
        <v>19599</v>
      </c>
      <c r="C161" t="s">
        <v>19598</v>
      </c>
      <c r="F161" t="s">
        <v>19597</v>
      </c>
      <c r="G161" t="s">
        <v>16</v>
      </c>
      <c r="H161" t="s">
        <v>15</v>
      </c>
      <c r="I161" t="s">
        <v>14906</v>
      </c>
      <c r="J161">
        <v>60080744</v>
      </c>
      <c r="K161" t="s">
        <v>14905</v>
      </c>
      <c r="L161" t="s">
        <v>14904</v>
      </c>
      <c r="M161" t="s">
        <v>1654</v>
      </c>
      <c r="N161">
        <v>1</v>
      </c>
      <c r="O161" t="s">
        <v>14903</v>
      </c>
      <c r="P161">
        <v>7201869206</v>
      </c>
      <c r="Q161">
        <v>60080744</v>
      </c>
      <c r="R161" s="7">
        <v>37396</v>
      </c>
      <c r="S161" s="8">
        <f t="shared" si="16"/>
        <v>2002</v>
      </c>
      <c r="T161" s="8">
        <v>2002</v>
      </c>
      <c r="U161" s="8">
        <f t="shared" si="17"/>
        <v>20</v>
      </c>
      <c r="V161" s="7">
        <v>37396</v>
      </c>
      <c r="W161" t="s">
        <v>12898</v>
      </c>
      <c r="X161" s="2">
        <v>0.30399999999999999</v>
      </c>
      <c r="Y161" s="6">
        <f t="shared" si="22"/>
        <v>8.115106377299057E-3</v>
      </c>
      <c r="AA161">
        <v>8952477</v>
      </c>
      <c r="AB161">
        <v>12250</v>
      </c>
      <c r="AD161" t="s">
        <v>5</v>
      </c>
      <c r="AE161">
        <v>33</v>
      </c>
      <c r="AF161">
        <v>4</v>
      </c>
      <c r="AH161" t="s">
        <v>19596</v>
      </c>
      <c r="AI161" t="s">
        <v>19595</v>
      </c>
      <c r="AJ161" t="s">
        <v>19594</v>
      </c>
      <c r="AK161" t="s">
        <v>19593</v>
      </c>
      <c r="AL161">
        <v>17</v>
      </c>
      <c r="AM161" s="5">
        <f t="shared" si="18"/>
        <v>0.85</v>
      </c>
      <c r="AN161" s="4">
        <f t="shared" si="23"/>
        <v>1.2873911397198031E-3</v>
      </c>
      <c r="AO161" s="3"/>
      <c r="AP161">
        <v>0</v>
      </c>
      <c r="AR161" t="s">
        <v>1</v>
      </c>
      <c r="AT161" s="2" t="s">
        <v>0</v>
      </c>
      <c r="AU161" s="1">
        <f t="shared" si="19"/>
        <v>0.60667918060252801</v>
      </c>
      <c r="AV161" s="1">
        <f t="shared" si="20"/>
        <v>0.47012487585094304</v>
      </c>
      <c r="AW161" s="1">
        <f t="shared" si="21"/>
        <v>0.33357057109935795</v>
      </c>
    </row>
    <row r="162" spans="1:49" x14ac:dyDescent="0.2">
      <c r="A162">
        <v>160</v>
      </c>
      <c r="B162" t="s">
        <v>19592</v>
      </c>
      <c r="C162" t="s">
        <v>19591</v>
      </c>
      <c r="F162" t="s">
        <v>19590</v>
      </c>
      <c r="G162" t="s">
        <v>16</v>
      </c>
      <c r="H162" t="s">
        <v>15</v>
      </c>
      <c r="I162" t="s">
        <v>19589</v>
      </c>
      <c r="J162" t="s">
        <v>6860</v>
      </c>
      <c r="K162" t="s">
        <v>6859</v>
      </c>
      <c r="L162" t="s">
        <v>6858</v>
      </c>
      <c r="M162" t="s">
        <v>2066</v>
      </c>
      <c r="N162">
        <v>3</v>
      </c>
      <c r="O162" t="s">
        <v>19588</v>
      </c>
      <c r="P162" t="s">
        <v>19587</v>
      </c>
      <c r="Q162" t="s">
        <v>19586</v>
      </c>
      <c r="R162" s="7">
        <v>37396</v>
      </c>
      <c r="S162" s="8">
        <f t="shared" si="16"/>
        <v>2002</v>
      </c>
      <c r="T162" s="8">
        <v>2002</v>
      </c>
      <c r="U162" s="8">
        <f t="shared" si="17"/>
        <v>20</v>
      </c>
      <c r="V162" s="7">
        <v>37396</v>
      </c>
      <c r="W162" t="s">
        <v>12898</v>
      </c>
      <c r="X162" s="2">
        <v>0.30399999999999999</v>
      </c>
      <c r="Y162" s="6">
        <f t="shared" si="22"/>
        <v>8.115106377299057E-3</v>
      </c>
      <c r="AA162">
        <v>8952477</v>
      </c>
      <c r="AB162">
        <v>12250</v>
      </c>
      <c r="AD162" t="s">
        <v>5</v>
      </c>
      <c r="AE162">
        <v>33</v>
      </c>
      <c r="AF162">
        <v>4</v>
      </c>
      <c r="AH162" t="s">
        <v>19585</v>
      </c>
      <c r="AI162" t="s">
        <v>19584</v>
      </c>
      <c r="AJ162" t="s">
        <v>19583</v>
      </c>
      <c r="AK162" t="s">
        <v>19582</v>
      </c>
      <c r="AL162">
        <v>32</v>
      </c>
      <c r="AM162" s="5">
        <f t="shared" si="18"/>
        <v>1.6</v>
      </c>
      <c r="AN162" s="4">
        <f t="shared" si="23"/>
        <v>2.4233244982961003E-3</v>
      </c>
      <c r="AO162" s="3"/>
      <c r="AP162">
        <v>0</v>
      </c>
      <c r="AR162" t="s">
        <v>1</v>
      </c>
      <c r="AT162" s="2" t="s">
        <v>0</v>
      </c>
      <c r="AU162" s="1">
        <f t="shared" si="19"/>
        <v>0.64075718135981696</v>
      </c>
      <c r="AV162" s="1">
        <f t="shared" si="20"/>
        <v>0.52692154377975786</v>
      </c>
      <c r="AW162" s="1">
        <f t="shared" si="21"/>
        <v>0.4130859061996987</v>
      </c>
    </row>
    <row r="163" spans="1:49" x14ac:dyDescent="0.2">
      <c r="A163">
        <v>161</v>
      </c>
      <c r="B163" t="s">
        <v>19581</v>
      </c>
      <c r="C163" t="s">
        <v>19580</v>
      </c>
      <c r="F163" t="s">
        <v>19579</v>
      </c>
      <c r="G163" t="s">
        <v>16</v>
      </c>
      <c r="H163" t="s">
        <v>15</v>
      </c>
      <c r="I163" t="s">
        <v>19578</v>
      </c>
      <c r="J163">
        <v>60116768</v>
      </c>
      <c r="K163" t="s">
        <v>3492</v>
      </c>
      <c r="L163" t="s">
        <v>2513</v>
      </c>
      <c r="M163" t="s">
        <v>1428</v>
      </c>
      <c r="N163">
        <v>2</v>
      </c>
      <c r="O163" t="s">
        <v>19577</v>
      </c>
      <c r="P163" t="s">
        <v>19576</v>
      </c>
      <c r="Q163" t="s">
        <v>19575</v>
      </c>
      <c r="R163" s="7">
        <v>37396</v>
      </c>
      <c r="S163" s="8">
        <f t="shared" si="16"/>
        <v>2002</v>
      </c>
      <c r="T163" s="8">
        <v>2002</v>
      </c>
      <c r="U163" s="8">
        <f t="shared" si="17"/>
        <v>20</v>
      </c>
      <c r="V163" s="7">
        <v>37396</v>
      </c>
      <c r="W163" t="s">
        <v>12898</v>
      </c>
      <c r="X163" s="2">
        <v>0.30399999999999999</v>
      </c>
      <c r="Y163" s="6">
        <f t="shared" si="22"/>
        <v>8.115106377299057E-3</v>
      </c>
      <c r="AA163">
        <v>8952477</v>
      </c>
      <c r="AB163">
        <v>12250</v>
      </c>
      <c r="AD163" t="s">
        <v>5</v>
      </c>
      <c r="AE163">
        <v>33</v>
      </c>
      <c r="AF163">
        <v>4</v>
      </c>
      <c r="AH163" t="s">
        <v>19574</v>
      </c>
      <c r="AI163" t="s">
        <v>19573</v>
      </c>
      <c r="AJ163" t="s">
        <v>19572</v>
      </c>
      <c r="AK163" t="s">
        <v>19571</v>
      </c>
      <c r="AL163">
        <v>8</v>
      </c>
      <c r="AM163" s="5">
        <f t="shared" si="18"/>
        <v>0.4</v>
      </c>
      <c r="AN163" s="4">
        <f t="shared" si="23"/>
        <v>6.0583112457402507E-4</v>
      </c>
      <c r="AO163" s="3"/>
      <c r="AP163">
        <v>0</v>
      </c>
      <c r="AR163" t="s">
        <v>1</v>
      </c>
      <c r="AT163" s="2" t="s">
        <v>0</v>
      </c>
      <c r="AU163" s="1">
        <f t="shared" si="19"/>
        <v>0.58623238014815471</v>
      </c>
      <c r="AV163" s="1">
        <f t="shared" si="20"/>
        <v>0.43604687509365414</v>
      </c>
      <c r="AW163" s="1">
        <f t="shared" si="21"/>
        <v>0.28586137003915346</v>
      </c>
    </row>
    <row r="164" spans="1:49" x14ac:dyDescent="0.2">
      <c r="A164">
        <v>162</v>
      </c>
      <c r="B164" t="s">
        <v>19570</v>
      </c>
      <c r="C164" t="s">
        <v>19569</v>
      </c>
      <c r="F164" t="s">
        <v>19568</v>
      </c>
      <c r="G164" t="s">
        <v>16</v>
      </c>
      <c r="H164" t="s">
        <v>15</v>
      </c>
      <c r="I164" t="s">
        <v>19567</v>
      </c>
      <c r="J164">
        <v>60026134</v>
      </c>
      <c r="K164" t="s">
        <v>12966</v>
      </c>
      <c r="L164" t="s">
        <v>12965</v>
      </c>
      <c r="M164" t="s">
        <v>2159</v>
      </c>
      <c r="N164">
        <v>3</v>
      </c>
      <c r="O164" t="s">
        <v>19566</v>
      </c>
      <c r="P164" t="s">
        <v>19565</v>
      </c>
      <c r="Q164" t="s">
        <v>19564</v>
      </c>
      <c r="R164" s="7">
        <v>37396</v>
      </c>
      <c r="S164" s="8">
        <f t="shared" si="16"/>
        <v>2002</v>
      </c>
      <c r="T164" s="8">
        <v>2002</v>
      </c>
      <c r="U164" s="8">
        <f t="shared" si="17"/>
        <v>20</v>
      </c>
      <c r="V164" s="7">
        <v>37396</v>
      </c>
      <c r="W164" t="s">
        <v>12898</v>
      </c>
      <c r="X164" s="2">
        <v>0.30399999999999999</v>
      </c>
      <c r="Y164" s="6">
        <f t="shared" si="22"/>
        <v>8.115106377299057E-3</v>
      </c>
      <c r="AA164">
        <v>8952477</v>
      </c>
      <c r="AB164">
        <v>12250</v>
      </c>
      <c r="AD164" t="s">
        <v>5</v>
      </c>
      <c r="AE164">
        <v>33</v>
      </c>
      <c r="AF164">
        <v>4</v>
      </c>
      <c r="AH164" t="s">
        <v>14723</v>
      </c>
      <c r="AI164" t="s">
        <v>19563</v>
      </c>
      <c r="AJ164" t="s">
        <v>19562</v>
      </c>
      <c r="AK164" t="s">
        <v>19561</v>
      </c>
      <c r="AL164">
        <v>0</v>
      </c>
      <c r="AM164" s="5">
        <f t="shared" si="18"/>
        <v>0</v>
      </c>
      <c r="AN164" s="4">
        <f t="shared" si="23"/>
        <v>0</v>
      </c>
      <c r="AO164" s="3"/>
      <c r="AP164">
        <v>0</v>
      </c>
      <c r="AR164" t="s">
        <v>1</v>
      </c>
      <c r="AT164" s="2" t="s">
        <v>0</v>
      </c>
      <c r="AU164" s="1">
        <f t="shared" si="19"/>
        <v>0.56805744641093392</v>
      </c>
      <c r="AV164" s="1">
        <f t="shared" si="20"/>
        <v>0.40575531886495286</v>
      </c>
      <c r="AW164" s="1">
        <f t="shared" si="21"/>
        <v>0.24345319131897172</v>
      </c>
    </row>
    <row r="165" spans="1:49" x14ac:dyDescent="0.2">
      <c r="A165">
        <v>163</v>
      </c>
      <c r="B165" t="s">
        <v>19560</v>
      </c>
      <c r="C165" t="s">
        <v>19559</v>
      </c>
      <c r="F165" t="s">
        <v>19558</v>
      </c>
      <c r="G165" t="s">
        <v>16</v>
      </c>
      <c r="H165" t="s">
        <v>15</v>
      </c>
      <c r="I165" t="s">
        <v>19557</v>
      </c>
      <c r="J165">
        <v>60032144</v>
      </c>
      <c r="K165" t="s">
        <v>2454</v>
      </c>
      <c r="L165" t="s">
        <v>2453</v>
      </c>
      <c r="M165" t="s">
        <v>1654</v>
      </c>
      <c r="N165">
        <v>2</v>
      </c>
      <c r="O165" t="s">
        <v>19556</v>
      </c>
      <c r="P165" t="s">
        <v>19555</v>
      </c>
      <c r="Q165" t="s">
        <v>6491</v>
      </c>
      <c r="R165" s="7">
        <v>37396</v>
      </c>
      <c r="S165" s="8">
        <f t="shared" si="16"/>
        <v>2002</v>
      </c>
      <c r="T165" s="8">
        <v>2002</v>
      </c>
      <c r="U165" s="8">
        <f t="shared" si="17"/>
        <v>20</v>
      </c>
      <c r="V165" s="7">
        <v>37396</v>
      </c>
      <c r="W165" t="s">
        <v>12898</v>
      </c>
      <c r="X165" s="2">
        <v>0.30399999999999999</v>
      </c>
      <c r="Y165" s="6">
        <f t="shared" si="22"/>
        <v>8.115106377299057E-3</v>
      </c>
      <c r="AA165">
        <v>8952477</v>
      </c>
      <c r="AB165">
        <v>12250</v>
      </c>
      <c r="AD165" t="s">
        <v>5</v>
      </c>
      <c r="AE165">
        <v>34</v>
      </c>
      <c r="AF165">
        <v>2</v>
      </c>
      <c r="AH165" t="s">
        <v>19554</v>
      </c>
      <c r="AI165" t="s">
        <v>19553</v>
      </c>
      <c r="AJ165" t="s">
        <v>19552</v>
      </c>
      <c r="AK165" t="s">
        <v>19551</v>
      </c>
      <c r="AL165">
        <v>10</v>
      </c>
      <c r="AM165" s="5">
        <f t="shared" si="18"/>
        <v>0.5</v>
      </c>
      <c r="AN165" s="4">
        <f t="shared" si="23"/>
        <v>7.572889057175312E-4</v>
      </c>
      <c r="AO165" s="3"/>
      <c r="AP165">
        <v>0</v>
      </c>
      <c r="AR165" t="s">
        <v>1</v>
      </c>
      <c r="AT165" s="2" t="s">
        <v>0</v>
      </c>
      <c r="AU165" s="1">
        <f t="shared" si="19"/>
        <v>0.59077611358245985</v>
      </c>
      <c r="AV165" s="1">
        <f t="shared" si="20"/>
        <v>0.44361976415082938</v>
      </c>
      <c r="AW165" s="1">
        <f t="shared" si="21"/>
        <v>0.2964634147191989</v>
      </c>
    </row>
    <row r="166" spans="1:49" x14ac:dyDescent="0.2">
      <c r="A166">
        <v>164</v>
      </c>
      <c r="B166" t="s">
        <v>19550</v>
      </c>
      <c r="C166" t="s">
        <v>19549</v>
      </c>
      <c r="F166" t="s">
        <v>19548</v>
      </c>
      <c r="G166" t="s">
        <v>16</v>
      </c>
      <c r="H166" t="s">
        <v>15</v>
      </c>
      <c r="I166" t="s">
        <v>19547</v>
      </c>
      <c r="J166">
        <v>60021902</v>
      </c>
      <c r="K166" t="s">
        <v>16221</v>
      </c>
      <c r="L166" t="s">
        <v>6043</v>
      </c>
      <c r="M166" t="s">
        <v>872</v>
      </c>
      <c r="N166">
        <v>3</v>
      </c>
      <c r="O166" t="s">
        <v>19546</v>
      </c>
      <c r="P166" t="s">
        <v>19545</v>
      </c>
      <c r="Q166" t="s">
        <v>16218</v>
      </c>
      <c r="R166" s="7">
        <v>37396</v>
      </c>
      <c r="S166" s="8">
        <f t="shared" si="16"/>
        <v>2002</v>
      </c>
      <c r="T166" s="8">
        <v>2002</v>
      </c>
      <c r="U166" s="8">
        <f t="shared" si="17"/>
        <v>20</v>
      </c>
      <c r="V166" s="7">
        <v>37396</v>
      </c>
      <c r="W166" t="s">
        <v>12898</v>
      </c>
      <c r="X166" s="2">
        <v>0.30399999999999999</v>
      </c>
      <c r="Y166" s="6">
        <f t="shared" si="22"/>
        <v>8.115106377299057E-3</v>
      </c>
      <c r="AA166">
        <v>8952477</v>
      </c>
      <c r="AB166">
        <v>12250</v>
      </c>
      <c r="AD166" t="s">
        <v>5</v>
      </c>
      <c r="AE166">
        <v>34</v>
      </c>
      <c r="AF166">
        <v>2</v>
      </c>
      <c r="AH166" t="s">
        <v>19544</v>
      </c>
      <c r="AI166" t="s">
        <v>19543</v>
      </c>
      <c r="AJ166" t="s">
        <v>19542</v>
      </c>
      <c r="AK166" t="s">
        <v>19541</v>
      </c>
      <c r="AL166">
        <v>2</v>
      </c>
      <c r="AM166" s="5">
        <f t="shared" si="18"/>
        <v>0.1</v>
      </c>
      <c r="AN166" s="4">
        <f t="shared" si="23"/>
        <v>1.5145778114350627E-4</v>
      </c>
      <c r="AO166" s="3"/>
      <c r="AP166">
        <v>0</v>
      </c>
      <c r="AR166" t="s">
        <v>1</v>
      </c>
      <c r="AT166" s="2" t="s">
        <v>0</v>
      </c>
      <c r="AU166" s="1">
        <f t="shared" si="19"/>
        <v>0.57260117984523917</v>
      </c>
      <c r="AV166" s="1">
        <f t="shared" si="20"/>
        <v>0.41332820792212815</v>
      </c>
      <c r="AW166" s="1">
        <f t="shared" si="21"/>
        <v>0.25405523599901714</v>
      </c>
    </row>
    <row r="167" spans="1:49" x14ac:dyDescent="0.2">
      <c r="A167">
        <v>165</v>
      </c>
      <c r="B167" t="s">
        <v>19540</v>
      </c>
      <c r="C167" t="s">
        <v>19539</v>
      </c>
      <c r="F167" t="s">
        <v>19538</v>
      </c>
      <c r="G167" t="s">
        <v>16</v>
      </c>
      <c r="H167" t="s">
        <v>15</v>
      </c>
      <c r="I167" t="s">
        <v>19537</v>
      </c>
      <c r="J167">
        <v>60031544</v>
      </c>
      <c r="K167" t="s">
        <v>1327</v>
      </c>
      <c r="L167" t="s">
        <v>1326</v>
      </c>
      <c r="M167" t="s">
        <v>1325</v>
      </c>
      <c r="N167">
        <v>6</v>
      </c>
      <c r="O167" t="s">
        <v>19536</v>
      </c>
      <c r="P167" t="s">
        <v>19535</v>
      </c>
      <c r="Q167" t="s">
        <v>19534</v>
      </c>
      <c r="R167" s="7">
        <v>37396</v>
      </c>
      <c r="S167" s="8">
        <f t="shared" ref="S167:S230" si="24">YEAR(R167)</f>
        <v>2002</v>
      </c>
      <c r="T167" s="8">
        <v>2002</v>
      </c>
      <c r="U167" s="8">
        <f t="shared" ref="U167:U230" si="25">2022-T167</f>
        <v>20</v>
      </c>
      <c r="V167" s="7">
        <v>37396</v>
      </c>
      <c r="W167" t="s">
        <v>12898</v>
      </c>
      <c r="X167" s="2">
        <v>0.30399999999999999</v>
      </c>
      <c r="Y167" s="6">
        <f t="shared" si="22"/>
        <v>8.115106377299057E-3</v>
      </c>
      <c r="AA167">
        <v>8952477</v>
      </c>
      <c r="AB167">
        <v>12250</v>
      </c>
      <c r="AD167" t="s">
        <v>5</v>
      </c>
      <c r="AE167">
        <v>34</v>
      </c>
      <c r="AF167">
        <v>2</v>
      </c>
      <c r="AH167" t="s">
        <v>19533</v>
      </c>
      <c r="AI167" t="s">
        <v>19532</v>
      </c>
      <c r="AJ167" t="s">
        <v>19531</v>
      </c>
      <c r="AK167" t="s">
        <v>19530</v>
      </c>
      <c r="AL167">
        <v>5</v>
      </c>
      <c r="AM167" s="5">
        <f t="shared" ref="AM167:AM230" si="26">AL167/U167</f>
        <v>0.25</v>
      </c>
      <c r="AN167" s="4">
        <f t="shared" si="23"/>
        <v>3.786444528587656E-4</v>
      </c>
      <c r="AO167" s="3"/>
      <c r="AP167">
        <v>0</v>
      </c>
      <c r="AR167" t="s">
        <v>1</v>
      </c>
      <c r="AT167" s="2" t="s">
        <v>0</v>
      </c>
      <c r="AU167" s="1">
        <f t="shared" ref="AU167:AU230" si="27">(Y167*0.7+AN167*0.3)*100</f>
        <v>0.57941677999669683</v>
      </c>
      <c r="AV167" s="1">
        <f t="shared" ref="AV167:AV230" si="28">(Y167*0.5+AN167*0.5)*100</f>
        <v>0.42468754150789112</v>
      </c>
      <c r="AW167" s="1">
        <f t="shared" ref="AW167:AW230" si="29">(Y167*0.3+AN167*0.7)*100</f>
        <v>0.2699583030190853</v>
      </c>
    </row>
    <row r="168" spans="1:49" x14ac:dyDescent="0.2">
      <c r="A168">
        <v>166</v>
      </c>
      <c r="B168" t="s">
        <v>19529</v>
      </c>
      <c r="C168" t="s">
        <v>19528</v>
      </c>
      <c r="F168" t="s">
        <v>19527</v>
      </c>
      <c r="G168" t="s">
        <v>16</v>
      </c>
      <c r="H168" t="s">
        <v>15</v>
      </c>
      <c r="I168" t="s">
        <v>2252</v>
      </c>
      <c r="J168">
        <v>60023143</v>
      </c>
      <c r="K168" t="s">
        <v>9364</v>
      </c>
      <c r="L168" t="s">
        <v>9363</v>
      </c>
      <c r="M168" t="s">
        <v>57</v>
      </c>
      <c r="N168">
        <v>2</v>
      </c>
      <c r="O168" t="s">
        <v>19526</v>
      </c>
      <c r="P168" t="s">
        <v>19525</v>
      </c>
      <c r="Q168" t="s">
        <v>19524</v>
      </c>
      <c r="R168" s="7">
        <v>37396</v>
      </c>
      <c r="S168" s="8">
        <f t="shared" si="24"/>
        <v>2002</v>
      </c>
      <c r="T168" s="8">
        <v>2002</v>
      </c>
      <c r="U168" s="8">
        <f t="shared" si="25"/>
        <v>20</v>
      </c>
      <c r="V168" s="7">
        <v>37396</v>
      </c>
      <c r="W168" t="s">
        <v>12898</v>
      </c>
      <c r="X168" s="2">
        <v>0.30399999999999999</v>
      </c>
      <c r="Y168" s="6">
        <f t="shared" si="22"/>
        <v>8.115106377299057E-3</v>
      </c>
      <c r="AA168">
        <v>8952477</v>
      </c>
      <c r="AB168">
        <v>12250</v>
      </c>
      <c r="AD168" t="s">
        <v>5</v>
      </c>
      <c r="AE168">
        <v>34</v>
      </c>
      <c r="AF168">
        <v>2</v>
      </c>
      <c r="AH168" t="s">
        <v>19523</v>
      </c>
      <c r="AI168" t="s">
        <v>19522</v>
      </c>
      <c r="AJ168" t="s">
        <v>19521</v>
      </c>
      <c r="AK168" t="s">
        <v>19520</v>
      </c>
      <c r="AL168">
        <v>1</v>
      </c>
      <c r="AM168" s="5">
        <f t="shared" si="26"/>
        <v>0.05</v>
      </c>
      <c r="AN168" s="4">
        <f t="shared" si="23"/>
        <v>7.5728890571753133E-5</v>
      </c>
      <c r="AO168" s="3"/>
      <c r="AP168">
        <v>0</v>
      </c>
      <c r="AR168" t="s">
        <v>1</v>
      </c>
      <c r="AT168" s="2" t="s">
        <v>0</v>
      </c>
      <c r="AU168" s="1">
        <f t="shared" si="27"/>
        <v>0.57032931312808655</v>
      </c>
      <c r="AV168" s="1">
        <f t="shared" si="28"/>
        <v>0.40954176339354048</v>
      </c>
      <c r="AW168" s="1">
        <f t="shared" si="29"/>
        <v>0.24875421365899444</v>
      </c>
    </row>
    <row r="169" spans="1:49" x14ac:dyDescent="0.2">
      <c r="A169">
        <v>167</v>
      </c>
      <c r="B169" t="s">
        <v>19519</v>
      </c>
      <c r="C169" t="s">
        <v>19518</v>
      </c>
      <c r="F169" t="s">
        <v>19517</v>
      </c>
      <c r="G169" t="s">
        <v>16</v>
      </c>
      <c r="H169" t="s">
        <v>15</v>
      </c>
      <c r="I169" t="s">
        <v>19516</v>
      </c>
      <c r="J169" t="s">
        <v>19515</v>
      </c>
      <c r="K169" t="s">
        <v>19514</v>
      </c>
      <c r="L169" t="s">
        <v>19513</v>
      </c>
      <c r="M169" t="s">
        <v>756</v>
      </c>
      <c r="N169">
        <v>4</v>
      </c>
      <c r="O169" t="s">
        <v>19512</v>
      </c>
      <c r="P169" t="s">
        <v>19511</v>
      </c>
      <c r="Q169" t="s">
        <v>19510</v>
      </c>
      <c r="R169" s="7">
        <v>37396</v>
      </c>
      <c r="S169" s="8">
        <f t="shared" si="24"/>
        <v>2002</v>
      </c>
      <c r="T169" s="8">
        <v>2002</v>
      </c>
      <c r="U169" s="8">
        <f t="shared" si="25"/>
        <v>20</v>
      </c>
      <c r="V169" s="7">
        <v>37396</v>
      </c>
      <c r="W169" t="s">
        <v>12898</v>
      </c>
      <c r="X169" s="2">
        <v>0.30399999999999999</v>
      </c>
      <c r="Y169" s="6">
        <f t="shared" si="22"/>
        <v>8.115106377299057E-3</v>
      </c>
      <c r="AA169">
        <v>8952477</v>
      </c>
      <c r="AB169">
        <v>12250</v>
      </c>
      <c r="AD169" t="s">
        <v>5</v>
      </c>
      <c r="AE169">
        <v>34</v>
      </c>
      <c r="AF169">
        <v>2</v>
      </c>
      <c r="AH169" t="s">
        <v>2972</v>
      </c>
      <c r="AI169" t="s">
        <v>19509</v>
      </c>
      <c r="AJ169" t="s">
        <v>19508</v>
      </c>
      <c r="AK169" t="s">
        <v>19507</v>
      </c>
      <c r="AL169">
        <v>0</v>
      </c>
      <c r="AM169" s="5">
        <f t="shared" si="26"/>
        <v>0</v>
      </c>
      <c r="AN169" s="4">
        <f t="shared" si="23"/>
        <v>0</v>
      </c>
      <c r="AO169" s="3"/>
      <c r="AP169">
        <v>0</v>
      </c>
      <c r="AR169" t="s">
        <v>1</v>
      </c>
      <c r="AT169" s="2" t="s">
        <v>0</v>
      </c>
      <c r="AU169" s="1">
        <f t="shared" si="27"/>
        <v>0.56805744641093392</v>
      </c>
      <c r="AV169" s="1">
        <f t="shared" si="28"/>
        <v>0.40575531886495286</v>
      </c>
      <c r="AW169" s="1">
        <f t="shared" si="29"/>
        <v>0.24345319131897172</v>
      </c>
    </row>
    <row r="170" spans="1:49" x14ac:dyDescent="0.2">
      <c r="A170">
        <v>168</v>
      </c>
      <c r="B170" t="s">
        <v>19506</v>
      </c>
      <c r="C170" t="s">
        <v>19505</v>
      </c>
      <c r="F170" t="s">
        <v>19504</v>
      </c>
      <c r="G170" t="s">
        <v>16</v>
      </c>
      <c r="H170" t="s">
        <v>15</v>
      </c>
      <c r="I170" t="s">
        <v>19503</v>
      </c>
      <c r="J170" t="s">
        <v>19502</v>
      </c>
      <c r="K170" t="s">
        <v>19501</v>
      </c>
      <c r="L170" t="s">
        <v>19500</v>
      </c>
      <c r="M170" t="s">
        <v>15230</v>
      </c>
      <c r="N170">
        <v>4</v>
      </c>
      <c r="O170" t="s">
        <v>19499</v>
      </c>
      <c r="P170" t="s">
        <v>19498</v>
      </c>
      <c r="Q170" t="s">
        <v>19497</v>
      </c>
      <c r="R170" s="7">
        <v>37396</v>
      </c>
      <c r="S170" s="8">
        <f t="shared" si="24"/>
        <v>2002</v>
      </c>
      <c r="T170" s="8">
        <v>2002</v>
      </c>
      <c r="U170" s="8">
        <f t="shared" si="25"/>
        <v>20</v>
      </c>
      <c r="V170" s="7">
        <v>37396</v>
      </c>
      <c r="W170" t="s">
        <v>12898</v>
      </c>
      <c r="X170" s="2">
        <v>0.30399999999999999</v>
      </c>
      <c r="Y170" s="6">
        <f t="shared" si="22"/>
        <v>8.115106377299057E-3</v>
      </c>
      <c r="AA170">
        <v>8952477</v>
      </c>
      <c r="AB170">
        <v>12250</v>
      </c>
      <c r="AD170" t="s">
        <v>5</v>
      </c>
      <c r="AE170">
        <v>34</v>
      </c>
      <c r="AF170">
        <v>2</v>
      </c>
      <c r="AH170" t="s">
        <v>19496</v>
      </c>
      <c r="AI170" t="s">
        <v>19495</v>
      </c>
      <c r="AJ170" t="s">
        <v>19494</v>
      </c>
      <c r="AK170" t="s">
        <v>19493</v>
      </c>
      <c r="AL170">
        <v>11</v>
      </c>
      <c r="AM170" s="5">
        <f t="shared" si="26"/>
        <v>0.55000000000000004</v>
      </c>
      <c r="AN170" s="4">
        <f t="shared" si="23"/>
        <v>8.3301779628928443E-4</v>
      </c>
      <c r="AO170" s="3"/>
      <c r="AP170">
        <v>0</v>
      </c>
      <c r="AR170" t="s">
        <v>1</v>
      </c>
      <c r="AT170" s="2" t="s">
        <v>0</v>
      </c>
      <c r="AU170" s="1">
        <f t="shared" si="27"/>
        <v>0.59304798029961248</v>
      </c>
      <c r="AV170" s="1">
        <f t="shared" si="28"/>
        <v>0.44740620867941711</v>
      </c>
      <c r="AW170" s="1">
        <f t="shared" si="29"/>
        <v>0.30176443705922162</v>
      </c>
    </row>
    <row r="171" spans="1:49" x14ac:dyDescent="0.2">
      <c r="A171">
        <v>169</v>
      </c>
      <c r="B171" t="s">
        <v>19492</v>
      </c>
      <c r="C171" t="s">
        <v>19491</v>
      </c>
      <c r="F171" t="s">
        <v>19490</v>
      </c>
      <c r="G171" t="s">
        <v>16</v>
      </c>
      <c r="H171" t="s">
        <v>15</v>
      </c>
      <c r="I171" t="s">
        <v>14895</v>
      </c>
      <c r="J171">
        <v>60096210</v>
      </c>
      <c r="K171" t="s">
        <v>19489</v>
      </c>
      <c r="L171" t="s">
        <v>241</v>
      </c>
      <c r="M171" t="s">
        <v>240</v>
      </c>
      <c r="N171">
        <v>1</v>
      </c>
      <c r="O171" t="s">
        <v>19488</v>
      </c>
      <c r="P171">
        <v>7004164152</v>
      </c>
      <c r="Q171">
        <v>60096210</v>
      </c>
      <c r="R171" s="7">
        <v>37396</v>
      </c>
      <c r="S171" s="8">
        <f t="shared" si="24"/>
        <v>2002</v>
      </c>
      <c r="T171" s="8">
        <v>2002</v>
      </c>
      <c r="U171" s="8">
        <f t="shared" si="25"/>
        <v>20</v>
      </c>
      <c r="V171" s="7">
        <v>37396</v>
      </c>
      <c r="W171" t="s">
        <v>12898</v>
      </c>
      <c r="X171" s="2">
        <v>0.30399999999999999</v>
      </c>
      <c r="Y171" s="6">
        <f t="shared" si="22"/>
        <v>8.115106377299057E-3</v>
      </c>
      <c r="AA171">
        <v>8952477</v>
      </c>
      <c r="AB171">
        <v>12250</v>
      </c>
      <c r="AD171" t="s">
        <v>5</v>
      </c>
      <c r="AE171">
        <v>34</v>
      </c>
      <c r="AF171">
        <v>2</v>
      </c>
      <c r="AH171" t="s">
        <v>19487</v>
      </c>
      <c r="AI171" t="s">
        <v>19486</v>
      </c>
      <c r="AJ171" t="s">
        <v>19485</v>
      </c>
      <c r="AK171" t="s">
        <v>19484</v>
      </c>
      <c r="AL171">
        <v>10</v>
      </c>
      <c r="AM171" s="5">
        <f t="shared" si="26"/>
        <v>0.5</v>
      </c>
      <c r="AN171" s="4">
        <f t="shared" si="23"/>
        <v>7.572889057175312E-4</v>
      </c>
      <c r="AO171" s="3"/>
      <c r="AP171">
        <v>0</v>
      </c>
      <c r="AR171" t="s">
        <v>1</v>
      </c>
      <c r="AT171" s="2" t="s">
        <v>0</v>
      </c>
      <c r="AU171" s="1">
        <f t="shared" si="27"/>
        <v>0.59077611358245985</v>
      </c>
      <c r="AV171" s="1">
        <f t="shared" si="28"/>
        <v>0.44361976415082938</v>
      </c>
      <c r="AW171" s="1">
        <f t="shared" si="29"/>
        <v>0.2964634147191989</v>
      </c>
    </row>
    <row r="172" spans="1:49" x14ac:dyDescent="0.2">
      <c r="A172">
        <v>170</v>
      </c>
      <c r="B172" t="s">
        <v>19483</v>
      </c>
      <c r="C172" t="s">
        <v>19482</v>
      </c>
      <c r="F172" t="s">
        <v>19481</v>
      </c>
      <c r="G172" t="s">
        <v>16</v>
      </c>
      <c r="H172" t="s">
        <v>15</v>
      </c>
      <c r="I172" t="s">
        <v>19480</v>
      </c>
      <c r="J172">
        <v>60016912</v>
      </c>
      <c r="K172" t="s">
        <v>1656</v>
      </c>
      <c r="L172" t="s">
        <v>1655</v>
      </c>
      <c r="M172" t="s">
        <v>1654</v>
      </c>
      <c r="N172">
        <v>4</v>
      </c>
      <c r="O172" t="s">
        <v>19479</v>
      </c>
      <c r="P172" t="s">
        <v>19478</v>
      </c>
      <c r="Q172" t="s">
        <v>19477</v>
      </c>
      <c r="R172" s="7">
        <v>37396</v>
      </c>
      <c r="S172" s="8">
        <f t="shared" si="24"/>
        <v>2002</v>
      </c>
      <c r="T172" s="8">
        <v>2002</v>
      </c>
      <c r="U172" s="8">
        <f t="shared" si="25"/>
        <v>20</v>
      </c>
      <c r="V172" s="7">
        <v>37396</v>
      </c>
      <c r="W172" t="s">
        <v>12898</v>
      </c>
      <c r="X172" s="2">
        <v>0.30399999999999999</v>
      </c>
      <c r="Y172" s="6">
        <f t="shared" si="22"/>
        <v>8.115106377299057E-3</v>
      </c>
      <c r="AA172">
        <v>8952477</v>
      </c>
      <c r="AB172">
        <v>12250</v>
      </c>
      <c r="AD172" t="s">
        <v>5</v>
      </c>
      <c r="AE172">
        <v>34</v>
      </c>
      <c r="AF172">
        <v>2</v>
      </c>
      <c r="AH172" t="s">
        <v>13126</v>
      </c>
      <c r="AI172" t="s">
        <v>19476</v>
      </c>
      <c r="AJ172" t="s">
        <v>19475</v>
      </c>
      <c r="AK172" t="s">
        <v>19474</v>
      </c>
      <c r="AL172">
        <v>18</v>
      </c>
      <c r="AM172" s="5">
        <f t="shared" si="26"/>
        <v>0.9</v>
      </c>
      <c r="AN172" s="4">
        <f t="shared" si="23"/>
        <v>1.3631200302915562E-3</v>
      </c>
      <c r="AO172" s="3"/>
      <c r="AP172">
        <v>0</v>
      </c>
      <c r="AR172" t="s">
        <v>1</v>
      </c>
      <c r="AT172" s="2" t="s">
        <v>0</v>
      </c>
      <c r="AU172" s="1">
        <f t="shared" si="27"/>
        <v>0.60895104731968053</v>
      </c>
      <c r="AV172" s="1">
        <f t="shared" si="28"/>
        <v>0.47391132037953065</v>
      </c>
      <c r="AW172" s="1">
        <f t="shared" si="29"/>
        <v>0.33887159343938061</v>
      </c>
    </row>
    <row r="173" spans="1:49" x14ac:dyDescent="0.2">
      <c r="A173">
        <v>171</v>
      </c>
      <c r="B173" t="s">
        <v>19473</v>
      </c>
      <c r="C173" t="s">
        <v>19472</v>
      </c>
      <c r="F173" t="s">
        <v>19471</v>
      </c>
      <c r="G173" t="s">
        <v>16</v>
      </c>
      <c r="H173" t="s">
        <v>15</v>
      </c>
      <c r="I173" t="s">
        <v>14097</v>
      </c>
      <c r="J173">
        <v>60029284</v>
      </c>
      <c r="K173" t="s">
        <v>19470</v>
      </c>
      <c r="L173" t="s">
        <v>6539</v>
      </c>
      <c r="M173" t="s">
        <v>1325</v>
      </c>
      <c r="N173">
        <v>2</v>
      </c>
      <c r="O173" t="s">
        <v>14092</v>
      </c>
      <c r="P173" t="s">
        <v>14091</v>
      </c>
      <c r="Q173" t="s">
        <v>19469</v>
      </c>
      <c r="R173" s="7">
        <v>37396</v>
      </c>
      <c r="S173" s="8">
        <f t="shared" si="24"/>
        <v>2002</v>
      </c>
      <c r="T173" s="8">
        <v>2002</v>
      </c>
      <c r="U173" s="8">
        <f t="shared" si="25"/>
        <v>20</v>
      </c>
      <c r="V173" s="7">
        <v>37396</v>
      </c>
      <c r="W173" t="s">
        <v>12898</v>
      </c>
      <c r="X173" s="2">
        <v>0.30399999999999999</v>
      </c>
      <c r="Y173" s="6">
        <f t="shared" si="22"/>
        <v>8.115106377299057E-3</v>
      </c>
      <c r="AA173">
        <v>8952477</v>
      </c>
      <c r="AB173">
        <v>12250</v>
      </c>
      <c r="AD173" t="s">
        <v>5</v>
      </c>
      <c r="AE173">
        <v>34</v>
      </c>
      <c r="AF173">
        <v>2</v>
      </c>
      <c r="AH173" t="s">
        <v>19468</v>
      </c>
      <c r="AI173" t="s">
        <v>19467</v>
      </c>
      <c r="AJ173" t="s">
        <v>19466</v>
      </c>
      <c r="AK173" t="s">
        <v>19465</v>
      </c>
      <c r="AL173">
        <v>2</v>
      </c>
      <c r="AM173" s="5">
        <f t="shared" si="26"/>
        <v>0.1</v>
      </c>
      <c r="AN173" s="4">
        <f t="shared" si="23"/>
        <v>1.5145778114350627E-4</v>
      </c>
      <c r="AO173" s="3"/>
      <c r="AP173">
        <v>0</v>
      </c>
      <c r="AR173" t="s">
        <v>1</v>
      </c>
      <c r="AT173" s="2" t="s">
        <v>0</v>
      </c>
      <c r="AU173" s="1">
        <f t="shared" si="27"/>
        <v>0.57260117984523917</v>
      </c>
      <c r="AV173" s="1">
        <f t="shared" si="28"/>
        <v>0.41332820792212815</v>
      </c>
      <c r="AW173" s="1">
        <f t="shared" si="29"/>
        <v>0.25405523599901714</v>
      </c>
    </row>
    <row r="174" spans="1:49" x14ac:dyDescent="0.2">
      <c r="A174">
        <v>172</v>
      </c>
      <c r="B174" t="s">
        <v>19464</v>
      </c>
      <c r="C174" t="s">
        <v>19463</v>
      </c>
      <c r="F174" t="s">
        <v>19462</v>
      </c>
      <c r="G174" t="s">
        <v>16</v>
      </c>
      <c r="H174" t="s">
        <v>15</v>
      </c>
      <c r="I174" t="s">
        <v>1267</v>
      </c>
      <c r="J174" t="s">
        <v>1266</v>
      </c>
      <c r="K174" t="s">
        <v>1265</v>
      </c>
      <c r="L174" t="s">
        <v>1264</v>
      </c>
      <c r="M174" t="s">
        <v>1263</v>
      </c>
      <c r="N174">
        <v>2</v>
      </c>
      <c r="O174" t="s">
        <v>1262</v>
      </c>
      <c r="P174" t="s">
        <v>1261</v>
      </c>
      <c r="Q174" t="s">
        <v>1260</v>
      </c>
      <c r="R174" s="7">
        <v>37396</v>
      </c>
      <c r="S174" s="8">
        <f t="shared" si="24"/>
        <v>2002</v>
      </c>
      <c r="T174" s="8">
        <v>2002</v>
      </c>
      <c r="U174" s="8">
        <f t="shared" si="25"/>
        <v>20</v>
      </c>
      <c r="V174" s="7">
        <v>37396</v>
      </c>
      <c r="W174" t="s">
        <v>12898</v>
      </c>
      <c r="X174" s="2">
        <v>0.30399999999999999</v>
      </c>
      <c r="Y174" s="6">
        <f t="shared" si="22"/>
        <v>8.115106377299057E-3</v>
      </c>
      <c r="AA174">
        <v>8952477</v>
      </c>
      <c r="AB174">
        <v>12250</v>
      </c>
      <c r="AD174" t="s">
        <v>5</v>
      </c>
      <c r="AE174">
        <v>34</v>
      </c>
      <c r="AF174">
        <v>2</v>
      </c>
      <c r="AH174" t="s">
        <v>766</v>
      </c>
      <c r="AI174" t="s">
        <v>19461</v>
      </c>
      <c r="AJ174" t="s">
        <v>19460</v>
      </c>
      <c r="AK174" t="s">
        <v>19459</v>
      </c>
      <c r="AL174">
        <v>79</v>
      </c>
      <c r="AM174" s="5">
        <f t="shared" si="26"/>
        <v>3.95</v>
      </c>
      <c r="AN174" s="4">
        <f t="shared" si="23"/>
        <v>5.9825823551684972E-3</v>
      </c>
      <c r="AO174" s="3"/>
      <c r="AP174">
        <v>0</v>
      </c>
      <c r="AR174" t="s">
        <v>1</v>
      </c>
      <c r="AT174" s="2" t="s">
        <v>0</v>
      </c>
      <c r="AU174" s="1">
        <f t="shared" si="27"/>
        <v>0.74753491706598885</v>
      </c>
      <c r="AV174" s="1">
        <f t="shared" si="28"/>
        <v>0.70488443662337774</v>
      </c>
      <c r="AW174" s="1">
        <f t="shared" si="29"/>
        <v>0.66223395618076641</v>
      </c>
    </row>
    <row r="175" spans="1:49" x14ac:dyDescent="0.2">
      <c r="A175">
        <v>173</v>
      </c>
      <c r="B175" t="s">
        <v>19458</v>
      </c>
      <c r="C175" t="s">
        <v>19457</v>
      </c>
      <c r="F175" t="s">
        <v>19456</v>
      </c>
      <c r="G175" t="s">
        <v>16</v>
      </c>
      <c r="H175" t="s">
        <v>15</v>
      </c>
      <c r="I175" t="s">
        <v>1925</v>
      </c>
      <c r="J175">
        <v>60000990</v>
      </c>
      <c r="K175" t="s">
        <v>5308</v>
      </c>
      <c r="L175" t="s">
        <v>1994</v>
      </c>
      <c r="M175" t="s">
        <v>1993</v>
      </c>
      <c r="N175">
        <v>2</v>
      </c>
      <c r="O175" t="s">
        <v>19455</v>
      </c>
      <c r="P175" t="s">
        <v>19454</v>
      </c>
      <c r="Q175" t="s">
        <v>19453</v>
      </c>
      <c r="R175" s="7">
        <v>37396</v>
      </c>
      <c r="S175" s="8">
        <f t="shared" si="24"/>
        <v>2002</v>
      </c>
      <c r="T175" s="8">
        <v>2002</v>
      </c>
      <c r="U175" s="8">
        <f t="shared" si="25"/>
        <v>20</v>
      </c>
      <c r="V175" s="7">
        <v>37396</v>
      </c>
      <c r="W175" t="s">
        <v>12898</v>
      </c>
      <c r="X175" s="2">
        <v>0.30399999999999999</v>
      </c>
      <c r="Y175" s="6">
        <f t="shared" si="22"/>
        <v>8.115106377299057E-3</v>
      </c>
      <c r="AA175">
        <v>8952477</v>
      </c>
      <c r="AB175">
        <v>12250</v>
      </c>
      <c r="AD175" t="s">
        <v>5</v>
      </c>
      <c r="AE175">
        <v>34</v>
      </c>
      <c r="AF175">
        <v>2</v>
      </c>
      <c r="AH175" t="s">
        <v>3342</v>
      </c>
      <c r="AI175" t="s">
        <v>19452</v>
      </c>
      <c r="AJ175" t="s">
        <v>19451</v>
      </c>
      <c r="AK175" t="s">
        <v>19450</v>
      </c>
      <c r="AL175">
        <v>12</v>
      </c>
      <c r="AM175" s="5">
        <f t="shared" si="26"/>
        <v>0.6</v>
      </c>
      <c r="AN175" s="4">
        <f t="shared" si="23"/>
        <v>9.0874668686103744E-4</v>
      </c>
      <c r="AO175" s="3"/>
      <c r="AP175">
        <v>0</v>
      </c>
      <c r="AR175" t="s">
        <v>1</v>
      </c>
      <c r="AT175" s="2" t="s">
        <v>0</v>
      </c>
      <c r="AU175" s="1">
        <f t="shared" si="27"/>
        <v>0.59531984701676499</v>
      </c>
      <c r="AV175" s="1">
        <f t="shared" si="28"/>
        <v>0.45119265320800472</v>
      </c>
      <c r="AW175" s="1">
        <f t="shared" si="29"/>
        <v>0.30706545939924434</v>
      </c>
    </row>
    <row r="176" spans="1:49" x14ac:dyDescent="0.2">
      <c r="A176">
        <v>174</v>
      </c>
      <c r="B176" t="s">
        <v>19449</v>
      </c>
      <c r="C176" t="s">
        <v>19448</v>
      </c>
      <c r="F176" t="s">
        <v>19447</v>
      </c>
      <c r="G176" t="s">
        <v>16</v>
      </c>
      <c r="H176" t="s">
        <v>15</v>
      </c>
      <c r="I176" t="s">
        <v>19446</v>
      </c>
      <c r="J176">
        <v>60011357</v>
      </c>
      <c r="K176" t="s">
        <v>2514</v>
      </c>
      <c r="L176" t="s">
        <v>2513</v>
      </c>
      <c r="M176" t="s">
        <v>1428</v>
      </c>
      <c r="N176">
        <v>2</v>
      </c>
      <c r="O176" t="s">
        <v>19445</v>
      </c>
      <c r="P176" t="s">
        <v>19444</v>
      </c>
      <c r="Q176" t="s">
        <v>2973</v>
      </c>
      <c r="R176" s="7">
        <v>37396</v>
      </c>
      <c r="S176" s="8">
        <f t="shared" si="24"/>
        <v>2002</v>
      </c>
      <c r="T176" s="8">
        <v>2002</v>
      </c>
      <c r="U176" s="8">
        <f t="shared" si="25"/>
        <v>20</v>
      </c>
      <c r="V176" s="7">
        <v>37396</v>
      </c>
      <c r="W176" t="s">
        <v>12898</v>
      </c>
      <c r="X176" s="2">
        <v>0.30399999999999999</v>
      </c>
      <c r="Y176" s="6">
        <f t="shared" si="22"/>
        <v>8.115106377299057E-3</v>
      </c>
      <c r="AA176">
        <v>8952477</v>
      </c>
      <c r="AB176">
        <v>12250</v>
      </c>
      <c r="AD176" t="s">
        <v>5</v>
      </c>
      <c r="AE176">
        <v>34</v>
      </c>
      <c r="AF176">
        <v>2</v>
      </c>
      <c r="AH176" t="s">
        <v>19443</v>
      </c>
      <c r="AI176" t="s">
        <v>19442</v>
      </c>
      <c r="AJ176" t="s">
        <v>19441</v>
      </c>
      <c r="AK176" t="s">
        <v>19440</v>
      </c>
      <c r="AL176">
        <v>16</v>
      </c>
      <c r="AM176" s="5">
        <f t="shared" si="26"/>
        <v>0.8</v>
      </c>
      <c r="AN176" s="4">
        <f t="shared" si="23"/>
        <v>1.2116622491480501E-3</v>
      </c>
      <c r="AO176" s="3"/>
      <c r="AP176">
        <v>0</v>
      </c>
      <c r="AR176" t="s">
        <v>1</v>
      </c>
      <c r="AT176" s="2" t="s">
        <v>0</v>
      </c>
      <c r="AU176" s="1">
        <f t="shared" si="27"/>
        <v>0.6044073138853755</v>
      </c>
      <c r="AV176" s="1">
        <f t="shared" si="28"/>
        <v>0.46633843132235536</v>
      </c>
      <c r="AW176" s="1">
        <f t="shared" si="29"/>
        <v>0.32826954875933523</v>
      </c>
    </row>
    <row r="177" spans="1:49" x14ac:dyDescent="0.2">
      <c r="A177">
        <v>175</v>
      </c>
      <c r="B177" t="s">
        <v>19439</v>
      </c>
      <c r="C177" t="s">
        <v>19438</v>
      </c>
      <c r="F177" t="s">
        <v>19437</v>
      </c>
      <c r="G177" t="s">
        <v>16</v>
      </c>
      <c r="H177" t="s">
        <v>15</v>
      </c>
      <c r="I177" t="s">
        <v>19436</v>
      </c>
      <c r="J177">
        <v>60022659</v>
      </c>
      <c r="K177" t="s">
        <v>11146</v>
      </c>
      <c r="L177" t="s">
        <v>11145</v>
      </c>
      <c r="M177" t="s">
        <v>57</v>
      </c>
      <c r="N177">
        <v>2</v>
      </c>
      <c r="O177" t="s">
        <v>19435</v>
      </c>
      <c r="P177" t="s">
        <v>19434</v>
      </c>
      <c r="Q177" t="s">
        <v>19433</v>
      </c>
      <c r="R177" s="7">
        <v>37392</v>
      </c>
      <c r="S177" s="8">
        <f t="shared" si="24"/>
        <v>2002</v>
      </c>
      <c r="T177" s="8">
        <v>2002</v>
      </c>
      <c r="U177" s="8">
        <f t="shared" si="25"/>
        <v>20</v>
      </c>
      <c r="V177" s="7">
        <v>37392</v>
      </c>
      <c r="W177" t="s">
        <v>16092</v>
      </c>
      <c r="X177" s="2">
        <v>0.75600000000000001</v>
      </c>
      <c r="Y177" s="6">
        <f t="shared" si="22"/>
        <v>2.0180988227756869E-2</v>
      </c>
      <c r="AA177">
        <v>10895639</v>
      </c>
      <c r="AB177">
        <v>26969</v>
      </c>
      <c r="AD177" t="s">
        <v>5</v>
      </c>
      <c r="AE177">
        <v>106</v>
      </c>
      <c r="AF177">
        <v>19</v>
      </c>
      <c r="AH177" t="s">
        <v>19432</v>
      </c>
      <c r="AI177" t="s">
        <v>19431</v>
      </c>
      <c r="AK177" t="s">
        <v>19430</v>
      </c>
      <c r="AL177">
        <v>39</v>
      </c>
      <c r="AM177" s="5">
        <f t="shared" si="26"/>
        <v>1.95</v>
      </c>
      <c r="AN177" s="4">
        <f t="shared" si="23"/>
        <v>2.9534267322983716E-3</v>
      </c>
      <c r="AO177" s="3"/>
      <c r="AP177">
        <v>0</v>
      </c>
      <c r="AR177" t="s">
        <v>1</v>
      </c>
      <c r="AT177" s="2">
        <v>2.7810000000000001</v>
      </c>
      <c r="AU177" s="1">
        <f t="shared" si="27"/>
        <v>1.5012719779119319</v>
      </c>
      <c r="AV177" s="1">
        <f t="shared" si="28"/>
        <v>1.1567207480027621</v>
      </c>
      <c r="AW177" s="1">
        <f t="shared" si="29"/>
        <v>0.81216951809359206</v>
      </c>
    </row>
    <row r="178" spans="1:49" x14ac:dyDescent="0.2">
      <c r="A178">
        <v>176</v>
      </c>
      <c r="B178" t="s">
        <v>19429</v>
      </c>
      <c r="C178" t="s">
        <v>19428</v>
      </c>
      <c r="D178" t="s">
        <v>19427</v>
      </c>
      <c r="F178" t="s">
        <v>19426</v>
      </c>
      <c r="G178" t="s">
        <v>16</v>
      </c>
      <c r="H178" t="s">
        <v>15</v>
      </c>
      <c r="I178" t="s">
        <v>19425</v>
      </c>
      <c r="J178" t="s">
        <v>19424</v>
      </c>
      <c r="K178" t="s">
        <v>19423</v>
      </c>
      <c r="L178" t="s">
        <v>19422</v>
      </c>
      <c r="M178" t="s">
        <v>10</v>
      </c>
      <c r="N178">
        <v>3</v>
      </c>
      <c r="O178" t="s">
        <v>19421</v>
      </c>
      <c r="P178" t="s">
        <v>19420</v>
      </c>
      <c r="Q178" t="s">
        <v>19419</v>
      </c>
      <c r="R178" s="7">
        <v>37392</v>
      </c>
      <c r="S178" s="8">
        <f t="shared" si="24"/>
        <v>2002</v>
      </c>
      <c r="T178" s="8">
        <v>2002</v>
      </c>
      <c r="U178" s="8">
        <f t="shared" si="25"/>
        <v>20</v>
      </c>
      <c r="V178" s="7">
        <v>37392</v>
      </c>
      <c r="W178" t="s">
        <v>19418</v>
      </c>
      <c r="X178" s="2">
        <v>1.181</v>
      </c>
      <c r="Y178" s="6">
        <f t="shared" si="22"/>
        <v>3.1526120498651937E-2</v>
      </c>
      <c r="AA178">
        <v>399140</v>
      </c>
      <c r="AB178">
        <v>24555</v>
      </c>
      <c r="AD178" t="s">
        <v>5</v>
      </c>
      <c r="AE178">
        <v>57</v>
      </c>
      <c r="AF178">
        <v>2</v>
      </c>
      <c r="AH178" t="s">
        <v>19417</v>
      </c>
      <c r="AI178" t="s">
        <v>19416</v>
      </c>
      <c r="AJ178" t="s">
        <v>19415</v>
      </c>
      <c r="AK178" t="s">
        <v>19414</v>
      </c>
      <c r="AL178">
        <v>490</v>
      </c>
      <c r="AM178" s="5">
        <f t="shared" si="26"/>
        <v>24.5</v>
      </c>
      <c r="AN178" s="4">
        <f t="shared" si="23"/>
        <v>3.7107156380159032E-2</v>
      </c>
      <c r="AO178" s="3"/>
      <c r="AP178">
        <v>0</v>
      </c>
      <c r="AQ178" t="s">
        <v>19413</v>
      </c>
      <c r="AR178" t="s">
        <v>1</v>
      </c>
      <c r="AS178" t="s">
        <v>19412</v>
      </c>
      <c r="AT178" s="2">
        <v>6.0570000000000004</v>
      </c>
      <c r="AU178" s="1">
        <f t="shared" si="27"/>
        <v>3.3200431263104062</v>
      </c>
      <c r="AV178" s="1">
        <f t="shared" si="28"/>
        <v>3.431663843940548</v>
      </c>
      <c r="AW178" s="1">
        <f t="shared" si="29"/>
        <v>3.5432845615706898</v>
      </c>
    </row>
    <row r="179" spans="1:49" x14ac:dyDescent="0.2">
      <c r="A179">
        <v>177</v>
      </c>
      <c r="B179" t="s">
        <v>19411</v>
      </c>
      <c r="C179" t="s">
        <v>19410</v>
      </c>
      <c r="E179">
        <v>12015599</v>
      </c>
      <c r="F179" t="s">
        <v>19409</v>
      </c>
      <c r="G179" t="s">
        <v>16</v>
      </c>
      <c r="H179" t="s">
        <v>15</v>
      </c>
      <c r="I179" t="s">
        <v>19408</v>
      </c>
      <c r="J179">
        <v>60003858</v>
      </c>
      <c r="K179" t="s">
        <v>14288</v>
      </c>
      <c r="L179" t="s">
        <v>14287</v>
      </c>
      <c r="M179" t="s">
        <v>1993</v>
      </c>
      <c r="N179">
        <v>1</v>
      </c>
      <c r="O179" t="s">
        <v>19407</v>
      </c>
      <c r="P179">
        <v>35585326600</v>
      </c>
      <c r="Q179">
        <v>60003858</v>
      </c>
      <c r="R179" s="7">
        <v>37392</v>
      </c>
      <c r="S179" s="8">
        <f t="shared" si="24"/>
        <v>2002</v>
      </c>
      <c r="T179" s="8">
        <v>2002</v>
      </c>
      <c r="U179" s="8">
        <f t="shared" si="25"/>
        <v>20</v>
      </c>
      <c r="V179" s="7">
        <v>37392</v>
      </c>
      <c r="W179" t="s">
        <v>10757</v>
      </c>
      <c r="X179" s="2">
        <v>15.993</v>
      </c>
      <c r="Y179" s="6">
        <f t="shared" si="22"/>
        <v>0.42692400096099947</v>
      </c>
      <c r="AA179">
        <v>280836</v>
      </c>
      <c r="AB179">
        <v>21206</v>
      </c>
      <c r="AD179" t="s">
        <v>5</v>
      </c>
      <c r="AE179">
        <v>417</v>
      </c>
      <c r="AF179">
        <v>6886</v>
      </c>
      <c r="AH179" t="s">
        <v>19406</v>
      </c>
      <c r="AI179" t="s">
        <v>19405</v>
      </c>
      <c r="AK179" t="s">
        <v>19404</v>
      </c>
      <c r="AL179">
        <v>186</v>
      </c>
      <c r="AM179" s="5">
        <f t="shared" si="26"/>
        <v>9.3000000000000007</v>
      </c>
      <c r="AN179" s="4">
        <f t="shared" si="23"/>
        <v>1.4085573646346081E-2</v>
      </c>
      <c r="AO179" s="3"/>
      <c r="AP179">
        <v>0</v>
      </c>
      <c r="AQ179" t="s">
        <v>19151</v>
      </c>
      <c r="AR179" t="s">
        <v>1</v>
      </c>
      <c r="AS179" t="s">
        <v>19403</v>
      </c>
      <c r="AT179" s="2">
        <v>49.962000000000003</v>
      </c>
      <c r="AU179" s="1">
        <f t="shared" si="27"/>
        <v>30.307247276660341</v>
      </c>
      <c r="AV179" s="1">
        <f t="shared" si="28"/>
        <v>22.050478730367278</v>
      </c>
      <c r="AW179" s="1">
        <f t="shared" si="29"/>
        <v>13.793710184074209</v>
      </c>
    </row>
    <row r="180" spans="1:49" x14ac:dyDescent="0.2">
      <c r="A180">
        <v>178</v>
      </c>
      <c r="B180" t="s">
        <v>19402</v>
      </c>
      <c r="C180" t="s">
        <v>19401</v>
      </c>
      <c r="F180" t="s">
        <v>19400</v>
      </c>
      <c r="G180" t="s">
        <v>16</v>
      </c>
      <c r="H180" t="s">
        <v>15</v>
      </c>
      <c r="I180" t="s">
        <v>19399</v>
      </c>
      <c r="J180" t="s">
        <v>19398</v>
      </c>
      <c r="K180" t="s">
        <v>19397</v>
      </c>
      <c r="L180" t="s">
        <v>19396</v>
      </c>
      <c r="M180" t="s">
        <v>1414</v>
      </c>
      <c r="N180">
        <v>2</v>
      </c>
      <c r="O180" t="s">
        <v>19395</v>
      </c>
      <c r="P180" t="s">
        <v>19394</v>
      </c>
      <c r="Q180" t="s">
        <v>19393</v>
      </c>
      <c r="R180" s="7">
        <v>37391</v>
      </c>
      <c r="S180" s="8">
        <f t="shared" si="24"/>
        <v>2002</v>
      </c>
      <c r="T180" s="8">
        <v>2002</v>
      </c>
      <c r="U180" s="8">
        <f t="shared" si="25"/>
        <v>20</v>
      </c>
      <c r="V180" s="7">
        <v>37391</v>
      </c>
      <c r="W180" t="s">
        <v>19379</v>
      </c>
      <c r="X180" s="2">
        <v>2.0070000000000001</v>
      </c>
      <c r="Y180" s="6">
        <f t="shared" si="22"/>
        <v>5.3575718747497406E-2</v>
      </c>
      <c r="AA180">
        <v>948276</v>
      </c>
      <c r="AB180">
        <v>27962</v>
      </c>
      <c r="AD180" t="s">
        <v>5</v>
      </c>
      <c r="AE180">
        <v>29</v>
      </c>
      <c r="AF180">
        <v>10</v>
      </c>
      <c r="AH180" t="s">
        <v>19392</v>
      </c>
      <c r="AI180" t="s">
        <v>19391</v>
      </c>
      <c r="AK180" t="s">
        <v>19390</v>
      </c>
      <c r="AL180">
        <v>10</v>
      </c>
      <c r="AM180" s="5">
        <f t="shared" si="26"/>
        <v>0.5</v>
      </c>
      <c r="AN180" s="4">
        <f t="shared" si="23"/>
        <v>7.572889057175312E-4</v>
      </c>
      <c r="AO180" s="3"/>
      <c r="AP180">
        <v>1</v>
      </c>
      <c r="AR180" t="s">
        <v>1</v>
      </c>
      <c r="AT180" s="2">
        <v>4.72</v>
      </c>
      <c r="AU180" s="1">
        <f t="shared" si="27"/>
        <v>3.773018979496344</v>
      </c>
      <c r="AV180" s="1">
        <f t="shared" si="28"/>
        <v>2.7166503826607467</v>
      </c>
      <c r="AW180" s="1">
        <f t="shared" si="29"/>
        <v>1.6602817858251493</v>
      </c>
    </row>
    <row r="181" spans="1:49" x14ac:dyDescent="0.2">
      <c r="A181">
        <v>179</v>
      </c>
      <c r="B181" t="s">
        <v>19389</v>
      </c>
      <c r="C181" t="s">
        <v>19388</v>
      </c>
      <c r="F181" t="s">
        <v>19387</v>
      </c>
      <c r="G181" t="s">
        <v>16</v>
      </c>
      <c r="H181" t="s">
        <v>15</v>
      </c>
      <c r="I181" t="s">
        <v>19386</v>
      </c>
      <c r="J181" t="s">
        <v>19385</v>
      </c>
      <c r="K181" t="s">
        <v>19384</v>
      </c>
      <c r="L181" t="s">
        <v>19383</v>
      </c>
      <c r="M181" t="s">
        <v>3010</v>
      </c>
      <c r="N181">
        <v>3</v>
      </c>
      <c r="O181" t="s">
        <v>19382</v>
      </c>
      <c r="P181" t="s">
        <v>19381</v>
      </c>
      <c r="Q181" t="s">
        <v>19380</v>
      </c>
      <c r="R181" s="7">
        <v>37391</v>
      </c>
      <c r="S181" s="8">
        <f t="shared" si="24"/>
        <v>2002</v>
      </c>
      <c r="T181" s="8">
        <v>2002</v>
      </c>
      <c r="U181" s="8">
        <f t="shared" si="25"/>
        <v>20</v>
      </c>
      <c r="V181" s="7">
        <v>37391</v>
      </c>
      <c r="W181" t="s">
        <v>19379</v>
      </c>
      <c r="X181" s="2">
        <v>2.0070000000000001</v>
      </c>
      <c r="Y181" s="6">
        <f t="shared" si="22"/>
        <v>5.3575718747497406E-2</v>
      </c>
      <c r="AA181">
        <v>948276</v>
      </c>
      <c r="AB181">
        <v>27962</v>
      </c>
      <c r="AD181" t="s">
        <v>5</v>
      </c>
      <c r="AE181">
        <v>29</v>
      </c>
      <c r="AF181">
        <v>10</v>
      </c>
      <c r="AH181" t="s">
        <v>19378</v>
      </c>
      <c r="AI181" t="s">
        <v>19377</v>
      </c>
      <c r="AK181" t="s">
        <v>19376</v>
      </c>
      <c r="AL181">
        <v>10</v>
      </c>
      <c r="AM181" s="5">
        <f t="shared" si="26"/>
        <v>0.5</v>
      </c>
      <c r="AN181" s="4">
        <f t="shared" si="23"/>
        <v>7.572889057175312E-4</v>
      </c>
      <c r="AO181" s="3"/>
      <c r="AP181">
        <v>0</v>
      </c>
      <c r="AR181" t="s">
        <v>1</v>
      </c>
      <c r="AT181" s="2">
        <v>4.72</v>
      </c>
      <c r="AU181" s="1">
        <f t="shared" si="27"/>
        <v>3.773018979496344</v>
      </c>
      <c r="AV181" s="1">
        <f t="shared" si="28"/>
        <v>2.7166503826607467</v>
      </c>
      <c r="AW181" s="1">
        <f t="shared" si="29"/>
        <v>1.6602817858251493</v>
      </c>
    </row>
    <row r="182" spans="1:49" x14ac:dyDescent="0.2">
      <c r="A182">
        <v>180</v>
      </c>
      <c r="B182" t="s">
        <v>19375</v>
      </c>
      <c r="C182" t="s">
        <v>19374</v>
      </c>
      <c r="F182" t="s">
        <v>19373</v>
      </c>
      <c r="G182" t="s">
        <v>16</v>
      </c>
      <c r="H182" t="s">
        <v>15</v>
      </c>
      <c r="I182" t="s">
        <v>19372</v>
      </c>
      <c r="J182">
        <v>60027245</v>
      </c>
      <c r="K182" t="s">
        <v>8143</v>
      </c>
      <c r="L182" t="s">
        <v>1454</v>
      </c>
      <c r="M182" t="s">
        <v>134</v>
      </c>
      <c r="N182">
        <v>4</v>
      </c>
      <c r="O182" t="s">
        <v>19371</v>
      </c>
      <c r="P182" t="s">
        <v>19370</v>
      </c>
      <c r="Q182" t="s">
        <v>8140</v>
      </c>
      <c r="R182" s="7">
        <v>37391</v>
      </c>
      <c r="S182" s="8">
        <f t="shared" si="24"/>
        <v>2002</v>
      </c>
      <c r="T182" s="8">
        <v>2002</v>
      </c>
      <c r="U182" s="8">
        <f t="shared" si="25"/>
        <v>20</v>
      </c>
      <c r="V182" s="7">
        <v>37391</v>
      </c>
      <c r="W182" t="s">
        <v>17489</v>
      </c>
      <c r="X182" s="2">
        <v>0.51100000000000001</v>
      </c>
      <c r="Y182" s="6">
        <f t="shared" si="22"/>
        <v>1.3640853153946772E-2</v>
      </c>
      <c r="AA182">
        <v>222933</v>
      </c>
      <c r="AB182">
        <v>29630</v>
      </c>
      <c r="AD182" t="s">
        <v>5</v>
      </c>
      <c r="AE182">
        <v>36</v>
      </c>
      <c r="AF182">
        <v>7</v>
      </c>
      <c r="AH182" t="s">
        <v>19369</v>
      </c>
      <c r="AI182" t="s">
        <v>19368</v>
      </c>
      <c r="AJ182" t="s">
        <v>19367</v>
      </c>
      <c r="AK182" t="s">
        <v>19366</v>
      </c>
      <c r="AL182">
        <v>5</v>
      </c>
      <c r="AM182" s="5">
        <f t="shared" si="26"/>
        <v>0.25</v>
      </c>
      <c r="AN182" s="4">
        <f t="shared" si="23"/>
        <v>3.786444528587656E-4</v>
      </c>
      <c r="AO182" s="3"/>
      <c r="AP182">
        <v>0</v>
      </c>
      <c r="AR182" t="s">
        <v>1</v>
      </c>
      <c r="AT182" s="2">
        <v>1.016</v>
      </c>
      <c r="AU182" s="1">
        <f t="shared" si="27"/>
        <v>0.96621905436203703</v>
      </c>
      <c r="AV182" s="1">
        <f t="shared" si="28"/>
        <v>0.70097488034027688</v>
      </c>
      <c r="AW182" s="1">
        <f t="shared" si="29"/>
        <v>0.43573070631851674</v>
      </c>
    </row>
    <row r="183" spans="1:49" x14ac:dyDescent="0.2">
      <c r="A183">
        <v>181</v>
      </c>
      <c r="B183" t="s">
        <v>19365</v>
      </c>
      <c r="C183" t="s">
        <v>19364</v>
      </c>
      <c r="F183" t="s">
        <v>19363</v>
      </c>
      <c r="G183" t="s">
        <v>16</v>
      </c>
      <c r="H183" t="s">
        <v>15</v>
      </c>
      <c r="I183" t="s">
        <v>19362</v>
      </c>
      <c r="J183" t="s">
        <v>19361</v>
      </c>
      <c r="K183" t="s">
        <v>19360</v>
      </c>
      <c r="L183" t="s">
        <v>19359</v>
      </c>
      <c r="M183" t="s">
        <v>813</v>
      </c>
      <c r="N183">
        <v>2</v>
      </c>
      <c r="O183" t="s">
        <v>19358</v>
      </c>
      <c r="P183" t="s">
        <v>19357</v>
      </c>
      <c r="Q183" t="s">
        <v>19356</v>
      </c>
      <c r="R183" s="7">
        <v>37389</v>
      </c>
      <c r="S183" s="8">
        <f t="shared" si="24"/>
        <v>2002</v>
      </c>
      <c r="T183" s="8">
        <v>2002</v>
      </c>
      <c r="U183" s="8">
        <f t="shared" si="25"/>
        <v>20</v>
      </c>
      <c r="V183" s="7">
        <v>2002</v>
      </c>
      <c r="W183" t="s">
        <v>19308</v>
      </c>
      <c r="X183" s="2">
        <v>1.552</v>
      </c>
      <c r="Y183" s="6">
        <f t="shared" si="22"/>
        <v>4.1429753610421505E-2</v>
      </c>
      <c r="AA183">
        <v>3076970</v>
      </c>
      <c r="AB183">
        <v>21594</v>
      </c>
      <c r="AD183" t="s">
        <v>5</v>
      </c>
      <c r="AE183">
        <v>27</v>
      </c>
      <c r="AF183">
        <v>2</v>
      </c>
      <c r="AH183" t="s">
        <v>19355</v>
      </c>
      <c r="AI183" t="s">
        <v>19354</v>
      </c>
      <c r="AK183" t="s">
        <v>19353</v>
      </c>
      <c r="AL183">
        <v>49</v>
      </c>
      <c r="AM183" s="5">
        <f t="shared" si="26"/>
        <v>2.4500000000000002</v>
      </c>
      <c r="AN183" s="4">
        <f t="shared" si="23"/>
        <v>3.7107156380159034E-3</v>
      </c>
      <c r="AO183" s="3"/>
      <c r="AP183">
        <v>0</v>
      </c>
      <c r="AR183" t="s">
        <v>1</v>
      </c>
      <c r="AT183" s="2">
        <v>3.8439999999999999</v>
      </c>
      <c r="AU183" s="1">
        <f t="shared" si="27"/>
        <v>3.0114042218699821</v>
      </c>
      <c r="AV183" s="1">
        <f t="shared" si="28"/>
        <v>2.2570234624218704</v>
      </c>
      <c r="AW183" s="1">
        <f t="shared" si="29"/>
        <v>1.5026427029737583</v>
      </c>
    </row>
    <row r="184" spans="1:49" x14ac:dyDescent="0.2">
      <c r="A184">
        <v>182</v>
      </c>
      <c r="B184" t="s">
        <v>19352</v>
      </c>
      <c r="C184" t="s">
        <v>19351</v>
      </c>
      <c r="F184" t="s">
        <v>19350</v>
      </c>
      <c r="G184" t="s">
        <v>16</v>
      </c>
      <c r="H184" t="s">
        <v>15</v>
      </c>
      <c r="I184" t="s">
        <v>14114</v>
      </c>
      <c r="J184" t="s">
        <v>11542</v>
      </c>
      <c r="K184" t="s">
        <v>11541</v>
      </c>
      <c r="L184" t="s">
        <v>9447</v>
      </c>
      <c r="M184" t="s">
        <v>9446</v>
      </c>
      <c r="N184">
        <v>4</v>
      </c>
      <c r="O184" t="s">
        <v>19349</v>
      </c>
      <c r="P184" t="s">
        <v>14109</v>
      </c>
      <c r="Q184" t="s">
        <v>19348</v>
      </c>
      <c r="R184" s="7">
        <v>37385</v>
      </c>
      <c r="S184" s="8">
        <f t="shared" si="24"/>
        <v>2002</v>
      </c>
      <c r="T184" s="8">
        <v>2002</v>
      </c>
      <c r="U184" s="8">
        <f t="shared" si="25"/>
        <v>20</v>
      </c>
      <c r="V184" s="7">
        <v>37385</v>
      </c>
      <c r="W184" t="s">
        <v>12864</v>
      </c>
      <c r="X184" s="2">
        <v>0.375</v>
      </c>
      <c r="Y184" s="6">
        <f t="shared" si="22"/>
        <v>1.0010410827260351E-2</v>
      </c>
      <c r="AA184">
        <v>135194</v>
      </c>
      <c r="AB184">
        <v>24918</v>
      </c>
      <c r="AD184" t="s">
        <v>5</v>
      </c>
      <c r="AE184">
        <v>38</v>
      </c>
      <c r="AF184">
        <v>10</v>
      </c>
      <c r="AH184" t="s">
        <v>19347</v>
      </c>
      <c r="AI184" t="s">
        <v>19346</v>
      </c>
      <c r="AK184" t="s">
        <v>19345</v>
      </c>
      <c r="AL184">
        <v>17</v>
      </c>
      <c r="AM184" s="5">
        <f t="shared" si="26"/>
        <v>0.85</v>
      </c>
      <c r="AN184" s="4">
        <f t="shared" si="23"/>
        <v>1.2873911397198031E-3</v>
      </c>
      <c r="AO184" s="3"/>
      <c r="AP184">
        <v>0</v>
      </c>
      <c r="AR184" t="s">
        <v>1</v>
      </c>
      <c r="AT184" s="2">
        <v>1.3140000000000001</v>
      </c>
      <c r="AU184" s="1">
        <f t="shared" si="27"/>
        <v>0.73935049209981873</v>
      </c>
      <c r="AV184" s="1">
        <f t="shared" si="28"/>
        <v>0.56489009834900772</v>
      </c>
      <c r="AW184" s="1">
        <f t="shared" si="29"/>
        <v>0.39042970459819676</v>
      </c>
    </row>
    <row r="185" spans="1:49" x14ac:dyDescent="0.2">
      <c r="A185">
        <v>183</v>
      </c>
      <c r="B185" t="s">
        <v>19344</v>
      </c>
      <c r="C185" t="s">
        <v>19343</v>
      </c>
      <c r="F185" t="s">
        <v>19342</v>
      </c>
      <c r="G185" t="s">
        <v>16</v>
      </c>
      <c r="H185" t="s">
        <v>15</v>
      </c>
      <c r="I185" t="s">
        <v>19341</v>
      </c>
      <c r="J185" t="s">
        <v>19340</v>
      </c>
      <c r="K185" t="s">
        <v>19339</v>
      </c>
      <c r="L185" t="s">
        <v>19338</v>
      </c>
      <c r="M185" t="s">
        <v>756</v>
      </c>
      <c r="N185">
        <v>6</v>
      </c>
      <c r="O185" t="s">
        <v>19337</v>
      </c>
      <c r="P185" t="s">
        <v>19336</v>
      </c>
      <c r="Q185" t="s">
        <v>19335</v>
      </c>
      <c r="R185" s="7">
        <v>37385</v>
      </c>
      <c r="S185" s="8">
        <f t="shared" si="24"/>
        <v>2002</v>
      </c>
      <c r="T185" s="8">
        <v>2002</v>
      </c>
      <c r="U185" s="8">
        <f t="shared" si="25"/>
        <v>20</v>
      </c>
      <c r="V185" s="7">
        <v>37385</v>
      </c>
      <c r="W185" t="s">
        <v>12864</v>
      </c>
      <c r="X185" s="2">
        <v>0.375</v>
      </c>
      <c r="Y185" s="6">
        <f t="shared" si="22"/>
        <v>1.0010410827260351E-2</v>
      </c>
      <c r="AA185">
        <v>135194</v>
      </c>
      <c r="AB185">
        <v>24918</v>
      </c>
      <c r="AD185" t="s">
        <v>5</v>
      </c>
      <c r="AE185">
        <v>38</v>
      </c>
      <c r="AF185">
        <v>10</v>
      </c>
      <c r="AH185" t="s">
        <v>19334</v>
      </c>
      <c r="AI185" t="s">
        <v>19333</v>
      </c>
      <c r="AK185" t="s">
        <v>19332</v>
      </c>
      <c r="AL185">
        <v>2</v>
      </c>
      <c r="AM185" s="5">
        <f t="shared" si="26"/>
        <v>0.1</v>
      </c>
      <c r="AN185" s="4">
        <f t="shared" si="23"/>
        <v>1.5145778114350627E-4</v>
      </c>
      <c r="AO185" s="3"/>
      <c r="AP185">
        <v>0</v>
      </c>
      <c r="AR185" t="s">
        <v>1</v>
      </c>
      <c r="AT185" s="2">
        <v>1.3140000000000001</v>
      </c>
      <c r="AU185" s="1">
        <f t="shared" si="27"/>
        <v>0.70527249134252978</v>
      </c>
      <c r="AV185" s="1">
        <f t="shared" si="28"/>
        <v>0.50809343042019284</v>
      </c>
      <c r="AW185" s="1">
        <f t="shared" si="29"/>
        <v>0.31091436949785595</v>
      </c>
    </row>
    <row r="186" spans="1:49" x14ac:dyDescent="0.2">
      <c r="A186">
        <v>184</v>
      </c>
      <c r="B186" t="s">
        <v>19331</v>
      </c>
      <c r="C186" t="s">
        <v>19330</v>
      </c>
      <c r="D186" t="s">
        <v>19329</v>
      </c>
      <c r="F186" t="s">
        <v>19328</v>
      </c>
      <c r="G186" t="s">
        <v>16</v>
      </c>
      <c r="H186" t="s">
        <v>15</v>
      </c>
      <c r="I186" t="s">
        <v>19327</v>
      </c>
      <c r="J186">
        <v>60014059</v>
      </c>
      <c r="K186" t="s">
        <v>19326</v>
      </c>
      <c r="L186" t="s">
        <v>19325</v>
      </c>
      <c r="M186" t="s">
        <v>1188</v>
      </c>
      <c r="N186">
        <v>3</v>
      </c>
      <c r="O186" t="s">
        <v>19324</v>
      </c>
      <c r="P186" t="s">
        <v>19323</v>
      </c>
      <c r="Q186" t="s">
        <v>19322</v>
      </c>
      <c r="R186" s="7">
        <v>37385</v>
      </c>
      <c r="S186" s="8">
        <f t="shared" si="24"/>
        <v>2002</v>
      </c>
      <c r="T186" s="8">
        <v>2002</v>
      </c>
      <c r="U186" s="8">
        <f t="shared" si="25"/>
        <v>20</v>
      </c>
      <c r="V186" s="7">
        <v>2002</v>
      </c>
      <c r="W186" t="s">
        <v>19321</v>
      </c>
      <c r="X186" s="2">
        <v>1.419</v>
      </c>
      <c r="Y186" s="6">
        <f t="shared" si="22"/>
        <v>3.7879394570353171E-2</v>
      </c>
      <c r="AA186">
        <v>988472</v>
      </c>
      <c r="AB186">
        <v>18012</v>
      </c>
      <c r="AD186" t="s">
        <v>5</v>
      </c>
      <c r="AE186">
        <v>47</v>
      </c>
      <c r="AF186">
        <v>3</v>
      </c>
      <c r="AH186" t="s">
        <v>19320</v>
      </c>
      <c r="AI186" t="s">
        <v>19319</v>
      </c>
      <c r="AJ186" t="s">
        <v>19318</v>
      </c>
      <c r="AK186" t="s">
        <v>19317</v>
      </c>
      <c r="AL186">
        <v>9</v>
      </c>
      <c r="AM186" s="5">
        <f t="shared" si="26"/>
        <v>0.45</v>
      </c>
      <c r="AN186" s="4">
        <f t="shared" si="23"/>
        <v>6.8156001514577808E-4</v>
      </c>
      <c r="AO186" s="3"/>
      <c r="AP186">
        <v>0</v>
      </c>
      <c r="AR186" t="s">
        <v>1</v>
      </c>
      <c r="AT186" s="2" t="s">
        <v>0</v>
      </c>
      <c r="AU186" s="1">
        <f t="shared" si="27"/>
        <v>2.6720044203790949</v>
      </c>
      <c r="AV186" s="1">
        <f t="shared" si="28"/>
        <v>1.9280477292749474</v>
      </c>
      <c r="AW186" s="1">
        <f t="shared" si="29"/>
        <v>1.1840910381707996</v>
      </c>
    </row>
    <row r="187" spans="1:49" x14ac:dyDescent="0.2">
      <c r="A187">
        <v>185</v>
      </c>
      <c r="B187" t="s">
        <v>19316</v>
      </c>
      <c r="C187" t="s">
        <v>19315</v>
      </c>
      <c r="F187" t="s">
        <v>19314</v>
      </c>
      <c r="G187" t="s">
        <v>16</v>
      </c>
      <c r="H187" t="s">
        <v>15</v>
      </c>
      <c r="I187" t="s">
        <v>13541</v>
      </c>
      <c r="J187" t="s">
        <v>19313</v>
      </c>
      <c r="K187" t="s">
        <v>19312</v>
      </c>
      <c r="L187" t="s">
        <v>19311</v>
      </c>
      <c r="M187" t="s">
        <v>10</v>
      </c>
      <c r="N187">
        <v>1</v>
      </c>
      <c r="O187" t="s">
        <v>19310</v>
      </c>
      <c r="P187">
        <v>7101753025</v>
      </c>
      <c r="Q187" t="s">
        <v>19309</v>
      </c>
      <c r="R187" s="7">
        <v>37384</v>
      </c>
      <c r="S187" s="8">
        <f t="shared" si="24"/>
        <v>2002</v>
      </c>
      <c r="T187" s="8">
        <v>2002</v>
      </c>
      <c r="U187" s="8">
        <f t="shared" si="25"/>
        <v>20</v>
      </c>
      <c r="V187" s="7">
        <v>2002</v>
      </c>
      <c r="W187" t="s">
        <v>19308</v>
      </c>
      <c r="X187" s="2">
        <v>1.552</v>
      </c>
      <c r="Y187" s="6">
        <f t="shared" si="22"/>
        <v>4.1429753610421505E-2</v>
      </c>
      <c r="AA187">
        <v>3076970</v>
      </c>
      <c r="AB187">
        <v>21594</v>
      </c>
      <c r="AD187" t="s">
        <v>5</v>
      </c>
      <c r="AE187">
        <v>27</v>
      </c>
      <c r="AF187">
        <v>2</v>
      </c>
      <c r="AH187" t="s">
        <v>19307</v>
      </c>
      <c r="AI187" t="s">
        <v>19306</v>
      </c>
      <c r="AK187" t="s">
        <v>19305</v>
      </c>
      <c r="AL187">
        <v>20</v>
      </c>
      <c r="AM187" s="5">
        <f t="shared" si="26"/>
        <v>1</v>
      </c>
      <c r="AN187" s="4">
        <f t="shared" si="23"/>
        <v>1.5145778114350624E-3</v>
      </c>
      <c r="AO187" s="3"/>
      <c r="AP187">
        <v>1</v>
      </c>
      <c r="AR187" t="s">
        <v>1</v>
      </c>
      <c r="AT187" s="2">
        <v>3.8439999999999999</v>
      </c>
      <c r="AU187" s="1">
        <f t="shared" si="27"/>
        <v>2.9455200870725569</v>
      </c>
      <c r="AV187" s="1">
        <f t="shared" si="28"/>
        <v>2.1472165710928284</v>
      </c>
      <c r="AW187" s="1">
        <f t="shared" si="29"/>
        <v>1.3489130551130994</v>
      </c>
    </row>
    <row r="188" spans="1:49" x14ac:dyDescent="0.2">
      <c r="A188">
        <v>186</v>
      </c>
      <c r="B188" t="s">
        <v>19304</v>
      </c>
      <c r="C188" t="s">
        <v>19303</v>
      </c>
      <c r="D188" t="s">
        <v>19302</v>
      </c>
      <c r="F188" t="s">
        <v>19301</v>
      </c>
      <c r="G188" t="s">
        <v>16</v>
      </c>
      <c r="H188" t="s">
        <v>15</v>
      </c>
      <c r="I188" t="s">
        <v>19300</v>
      </c>
      <c r="J188">
        <v>60022995</v>
      </c>
      <c r="K188" t="s">
        <v>19299</v>
      </c>
      <c r="L188" t="s">
        <v>19298</v>
      </c>
      <c r="M188" t="s">
        <v>1188</v>
      </c>
      <c r="N188">
        <v>3</v>
      </c>
      <c r="O188" t="s">
        <v>19297</v>
      </c>
      <c r="P188" t="s">
        <v>19296</v>
      </c>
      <c r="Q188" t="s">
        <v>19295</v>
      </c>
      <c r="R188" s="7">
        <v>37383</v>
      </c>
      <c r="S188" s="8">
        <f t="shared" si="24"/>
        <v>2002</v>
      </c>
      <c r="T188" s="8">
        <v>2002</v>
      </c>
      <c r="U188" s="8">
        <f t="shared" si="25"/>
        <v>20</v>
      </c>
      <c r="V188" s="7">
        <v>37383</v>
      </c>
      <c r="W188" t="s">
        <v>19294</v>
      </c>
      <c r="X188" s="2">
        <v>0.85699999999999998</v>
      </c>
      <c r="Y188" s="6">
        <f t="shared" si="22"/>
        <v>2.287712554389899E-2</v>
      </c>
      <c r="AA188">
        <v>223727</v>
      </c>
      <c r="AB188">
        <v>28570</v>
      </c>
      <c r="AD188" t="s">
        <v>5</v>
      </c>
      <c r="AE188">
        <v>35</v>
      </c>
      <c r="AF188">
        <v>9</v>
      </c>
      <c r="AG188">
        <v>307</v>
      </c>
      <c r="AH188" t="s">
        <v>19293</v>
      </c>
      <c r="AI188" t="s">
        <v>19292</v>
      </c>
      <c r="AK188" t="s">
        <v>19291</v>
      </c>
      <c r="AL188">
        <v>22</v>
      </c>
      <c r="AM188" s="5">
        <f t="shared" si="26"/>
        <v>1.1000000000000001</v>
      </c>
      <c r="AN188" s="4">
        <f t="shared" si="23"/>
        <v>1.6660355925785689E-3</v>
      </c>
      <c r="AO188" s="3"/>
      <c r="AP188">
        <v>0</v>
      </c>
      <c r="AR188" t="s">
        <v>1</v>
      </c>
      <c r="AT188" s="2" t="s">
        <v>0</v>
      </c>
      <c r="AU188" s="1">
        <f t="shared" si="27"/>
        <v>1.6513798558502861</v>
      </c>
      <c r="AV188" s="1">
        <f t="shared" si="28"/>
        <v>1.227158056823878</v>
      </c>
      <c r="AW188" s="1">
        <f t="shared" si="29"/>
        <v>0.80293625779746958</v>
      </c>
    </row>
    <row r="189" spans="1:49" x14ac:dyDescent="0.2">
      <c r="A189">
        <v>187</v>
      </c>
      <c r="B189" t="s">
        <v>19290</v>
      </c>
      <c r="C189" t="s">
        <v>19289</v>
      </c>
      <c r="F189" t="s">
        <v>19288</v>
      </c>
      <c r="G189" t="s">
        <v>16</v>
      </c>
      <c r="H189" t="s">
        <v>15</v>
      </c>
      <c r="I189" t="s">
        <v>19287</v>
      </c>
      <c r="J189" t="s">
        <v>19286</v>
      </c>
      <c r="K189" t="s">
        <v>19285</v>
      </c>
      <c r="L189" t="s">
        <v>19284</v>
      </c>
      <c r="M189" t="s">
        <v>7932</v>
      </c>
      <c r="N189">
        <v>3</v>
      </c>
      <c r="O189" t="s">
        <v>19283</v>
      </c>
      <c r="P189" t="s">
        <v>19282</v>
      </c>
      <c r="Q189" t="s">
        <v>19281</v>
      </c>
      <c r="R189" s="7">
        <v>37382</v>
      </c>
      <c r="S189" s="8">
        <f t="shared" si="24"/>
        <v>2002</v>
      </c>
      <c r="T189" s="8">
        <v>2002</v>
      </c>
      <c r="U189" s="8">
        <f t="shared" si="25"/>
        <v>20</v>
      </c>
      <c r="V189" s="7">
        <v>37382</v>
      </c>
      <c r="W189" t="s">
        <v>15859</v>
      </c>
      <c r="X189" s="2">
        <v>1.1819999999999999</v>
      </c>
      <c r="Y189" s="6">
        <f t="shared" si="22"/>
        <v>3.1552814927524625E-2</v>
      </c>
      <c r="AA189">
        <v>36951</v>
      </c>
      <c r="AB189">
        <v>27030</v>
      </c>
      <c r="AD189" t="s">
        <v>5</v>
      </c>
      <c r="AE189">
        <v>80</v>
      </c>
      <c r="AF189">
        <v>18</v>
      </c>
      <c r="AH189" t="s">
        <v>19280</v>
      </c>
      <c r="AI189" t="s">
        <v>19279</v>
      </c>
      <c r="AK189" t="s">
        <v>19278</v>
      </c>
      <c r="AL189">
        <v>9</v>
      </c>
      <c r="AM189" s="5">
        <f t="shared" si="26"/>
        <v>0.45</v>
      </c>
      <c r="AN189" s="4">
        <f t="shared" si="23"/>
        <v>6.8156001514577808E-4</v>
      </c>
      <c r="AO189" s="3"/>
      <c r="AP189">
        <v>0</v>
      </c>
      <c r="AR189" t="s">
        <v>1</v>
      </c>
      <c r="AT189" s="2">
        <v>3.7909999999999999</v>
      </c>
      <c r="AU189" s="1">
        <f t="shared" si="27"/>
        <v>2.2291438453810968</v>
      </c>
      <c r="AV189" s="1">
        <f t="shared" si="28"/>
        <v>1.6117187471335201</v>
      </c>
      <c r="AW189" s="1">
        <f t="shared" si="29"/>
        <v>0.99429364888594329</v>
      </c>
    </row>
    <row r="190" spans="1:49" x14ac:dyDescent="0.2">
      <c r="A190">
        <v>188</v>
      </c>
      <c r="B190" t="s">
        <v>19277</v>
      </c>
      <c r="C190" t="s">
        <v>19276</v>
      </c>
      <c r="E190">
        <v>11966877</v>
      </c>
      <c r="F190" t="s">
        <v>19275</v>
      </c>
      <c r="G190" t="s">
        <v>16</v>
      </c>
      <c r="H190" t="s">
        <v>15</v>
      </c>
      <c r="I190" t="s">
        <v>19274</v>
      </c>
      <c r="J190" t="s">
        <v>19273</v>
      </c>
      <c r="K190" t="s">
        <v>19272</v>
      </c>
      <c r="L190" t="s">
        <v>19271</v>
      </c>
      <c r="M190" t="s">
        <v>10</v>
      </c>
      <c r="N190">
        <v>4</v>
      </c>
      <c r="O190" t="s">
        <v>19270</v>
      </c>
      <c r="P190" t="s">
        <v>19269</v>
      </c>
      <c r="Q190" t="s">
        <v>19268</v>
      </c>
      <c r="R190" s="7">
        <v>37382</v>
      </c>
      <c r="S190" s="8">
        <f t="shared" si="24"/>
        <v>2002</v>
      </c>
      <c r="T190" s="8">
        <v>2002</v>
      </c>
      <c r="U190" s="8">
        <f t="shared" si="25"/>
        <v>20</v>
      </c>
      <c r="V190" s="7">
        <v>2002</v>
      </c>
      <c r="W190" t="s">
        <v>19267</v>
      </c>
      <c r="X190" s="2">
        <v>0.95499999999999996</v>
      </c>
      <c r="Y190" s="6">
        <f t="shared" si="22"/>
        <v>2.5493179573423026E-2</v>
      </c>
      <c r="AA190">
        <v>9621075</v>
      </c>
      <c r="AB190">
        <v>20386</v>
      </c>
      <c r="AD190" t="s">
        <v>5</v>
      </c>
      <c r="AE190">
        <v>11</v>
      </c>
      <c r="AF190">
        <v>2</v>
      </c>
      <c r="AH190" t="s">
        <v>19266</v>
      </c>
      <c r="AI190" t="s">
        <v>19265</v>
      </c>
      <c r="AJ190" t="s">
        <v>19264</v>
      </c>
      <c r="AK190" t="s">
        <v>19263</v>
      </c>
      <c r="AL190">
        <v>90</v>
      </c>
      <c r="AM190" s="5">
        <f t="shared" si="26"/>
        <v>4.5</v>
      </c>
      <c r="AN190" s="4">
        <f t="shared" si="23"/>
        <v>6.815600151457781E-3</v>
      </c>
      <c r="AO190" s="3"/>
      <c r="AP190">
        <v>0</v>
      </c>
      <c r="AR190" t="s">
        <v>1</v>
      </c>
      <c r="AT190" s="2">
        <v>3.585</v>
      </c>
      <c r="AU190" s="1">
        <f t="shared" si="27"/>
        <v>1.9889905746833452</v>
      </c>
      <c r="AV190" s="1">
        <f t="shared" si="28"/>
        <v>1.6154389862440401</v>
      </c>
      <c r="AW190" s="1">
        <f t="shared" si="29"/>
        <v>1.2418873978047353</v>
      </c>
    </row>
    <row r="191" spans="1:49" x14ac:dyDescent="0.2">
      <c r="A191">
        <v>189</v>
      </c>
      <c r="B191" t="s">
        <v>19262</v>
      </c>
      <c r="C191" t="s">
        <v>19261</v>
      </c>
      <c r="F191" t="s">
        <v>19260</v>
      </c>
      <c r="G191" t="s">
        <v>16</v>
      </c>
      <c r="H191" t="s">
        <v>15</v>
      </c>
      <c r="I191" t="s">
        <v>13436</v>
      </c>
      <c r="J191" t="s">
        <v>13435</v>
      </c>
      <c r="K191" t="s">
        <v>13434</v>
      </c>
      <c r="L191" t="s">
        <v>13433</v>
      </c>
      <c r="M191" t="s">
        <v>13432</v>
      </c>
      <c r="N191">
        <v>2</v>
      </c>
      <c r="O191" t="s">
        <v>19259</v>
      </c>
      <c r="P191" t="s">
        <v>19258</v>
      </c>
      <c r="Q191" t="s">
        <v>19257</v>
      </c>
      <c r="R191" s="7">
        <v>37381</v>
      </c>
      <c r="S191" s="8">
        <f t="shared" si="24"/>
        <v>2002</v>
      </c>
      <c r="T191" s="8">
        <v>2002</v>
      </c>
      <c r="U191" s="8">
        <f t="shared" si="25"/>
        <v>20</v>
      </c>
      <c r="V191" s="7">
        <v>37381</v>
      </c>
      <c r="W191" t="s">
        <v>12898</v>
      </c>
      <c r="X191" s="2">
        <v>0.30399999999999999</v>
      </c>
      <c r="Y191" s="6">
        <f t="shared" si="22"/>
        <v>8.115106377299057E-3</v>
      </c>
      <c r="AA191">
        <v>8952477</v>
      </c>
      <c r="AB191">
        <v>12250</v>
      </c>
      <c r="AD191" t="s">
        <v>5</v>
      </c>
      <c r="AE191">
        <v>33</v>
      </c>
      <c r="AF191">
        <v>3</v>
      </c>
      <c r="AH191" t="s">
        <v>19256</v>
      </c>
      <c r="AI191" t="s">
        <v>19255</v>
      </c>
      <c r="AJ191" t="s">
        <v>19254</v>
      </c>
      <c r="AK191" t="s">
        <v>19253</v>
      </c>
      <c r="AL191">
        <v>11</v>
      </c>
      <c r="AM191" s="5">
        <f t="shared" si="26"/>
        <v>0.55000000000000004</v>
      </c>
      <c r="AN191" s="4">
        <f t="shared" si="23"/>
        <v>8.3301779628928443E-4</v>
      </c>
      <c r="AO191" s="3"/>
      <c r="AP191">
        <v>0</v>
      </c>
      <c r="AR191" t="s">
        <v>1</v>
      </c>
      <c r="AT191" s="2" t="s">
        <v>0</v>
      </c>
      <c r="AU191" s="1">
        <f t="shared" si="27"/>
        <v>0.59304798029961248</v>
      </c>
      <c r="AV191" s="1">
        <f t="shared" si="28"/>
        <v>0.44740620867941711</v>
      </c>
      <c r="AW191" s="1">
        <f t="shared" si="29"/>
        <v>0.30176443705922162</v>
      </c>
    </row>
    <row r="192" spans="1:49" x14ac:dyDescent="0.2">
      <c r="A192">
        <v>190</v>
      </c>
      <c r="B192" t="s">
        <v>19252</v>
      </c>
      <c r="C192" t="s">
        <v>19251</v>
      </c>
      <c r="F192" t="s">
        <v>19250</v>
      </c>
      <c r="G192" t="s">
        <v>16</v>
      </c>
      <c r="H192" t="s">
        <v>15</v>
      </c>
      <c r="I192" t="s">
        <v>19249</v>
      </c>
      <c r="J192" t="s">
        <v>19248</v>
      </c>
      <c r="K192" t="s">
        <v>19247</v>
      </c>
      <c r="L192" t="s">
        <v>19246</v>
      </c>
      <c r="M192" t="s">
        <v>19245</v>
      </c>
      <c r="N192">
        <v>5</v>
      </c>
      <c r="O192" t="s">
        <v>19244</v>
      </c>
      <c r="P192" t="s">
        <v>19243</v>
      </c>
      <c r="Q192" t="s">
        <v>19242</v>
      </c>
      <c r="R192" s="7">
        <v>37381</v>
      </c>
      <c r="S192" s="8">
        <f t="shared" si="24"/>
        <v>2002</v>
      </c>
      <c r="T192" s="8">
        <v>2002</v>
      </c>
      <c r="U192" s="8">
        <f t="shared" si="25"/>
        <v>20</v>
      </c>
      <c r="V192" s="7">
        <v>37381</v>
      </c>
      <c r="W192" t="s">
        <v>12898</v>
      </c>
      <c r="X192" s="2">
        <v>0.30399999999999999</v>
      </c>
      <c r="Y192" s="6">
        <f t="shared" si="22"/>
        <v>8.115106377299057E-3</v>
      </c>
      <c r="AA192">
        <v>8952477</v>
      </c>
      <c r="AB192">
        <v>12250</v>
      </c>
      <c r="AD192" t="s">
        <v>5</v>
      </c>
      <c r="AE192">
        <v>33</v>
      </c>
      <c r="AF192">
        <v>3</v>
      </c>
      <c r="AH192" t="s">
        <v>19241</v>
      </c>
      <c r="AI192" t="s">
        <v>19240</v>
      </c>
      <c r="AJ192" t="s">
        <v>19239</v>
      </c>
      <c r="AK192" t="s">
        <v>19238</v>
      </c>
      <c r="AL192">
        <v>5</v>
      </c>
      <c r="AM192" s="5">
        <f t="shared" si="26"/>
        <v>0.25</v>
      </c>
      <c r="AN192" s="4">
        <f t="shared" si="23"/>
        <v>3.786444528587656E-4</v>
      </c>
      <c r="AO192" s="3"/>
      <c r="AP192">
        <v>0</v>
      </c>
      <c r="AR192" t="s">
        <v>1</v>
      </c>
      <c r="AT192" s="2" t="s">
        <v>0</v>
      </c>
      <c r="AU192" s="1">
        <f t="shared" si="27"/>
        <v>0.57941677999669683</v>
      </c>
      <c r="AV192" s="1">
        <f t="shared" si="28"/>
        <v>0.42468754150789112</v>
      </c>
      <c r="AW192" s="1">
        <f t="shared" si="29"/>
        <v>0.2699583030190853</v>
      </c>
    </row>
    <row r="193" spans="1:49" x14ac:dyDescent="0.2">
      <c r="A193">
        <v>191</v>
      </c>
      <c r="B193" t="s">
        <v>19237</v>
      </c>
      <c r="C193" t="s">
        <v>19236</v>
      </c>
      <c r="F193" t="s">
        <v>19235</v>
      </c>
      <c r="G193" t="s">
        <v>16</v>
      </c>
      <c r="H193" t="s">
        <v>15</v>
      </c>
      <c r="I193" t="s">
        <v>19234</v>
      </c>
      <c r="J193">
        <v>60013372</v>
      </c>
      <c r="K193" t="s">
        <v>11687</v>
      </c>
      <c r="L193" t="s">
        <v>11686</v>
      </c>
      <c r="M193" t="s">
        <v>57</v>
      </c>
      <c r="N193">
        <v>2</v>
      </c>
      <c r="O193" t="s">
        <v>19233</v>
      </c>
      <c r="P193" t="s">
        <v>19232</v>
      </c>
      <c r="Q193" t="s">
        <v>19231</v>
      </c>
      <c r="R193" s="7">
        <v>37381</v>
      </c>
      <c r="S193" s="8">
        <f t="shared" si="24"/>
        <v>2002</v>
      </c>
      <c r="T193" s="8">
        <v>2002</v>
      </c>
      <c r="U193" s="8">
        <f t="shared" si="25"/>
        <v>20</v>
      </c>
      <c r="V193" s="7">
        <v>37381</v>
      </c>
      <c r="W193" t="s">
        <v>12898</v>
      </c>
      <c r="X193" s="2">
        <v>0.30399999999999999</v>
      </c>
      <c r="Y193" s="6">
        <f t="shared" si="22"/>
        <v>8.115106377299057E-3</v>
      </c>
      <c r="AA193">
        <v>8952477</v>
      </c>
      <c r="AB193">
        <v>12250</v>
      </c>
      <c r="AD193" t="s">
        <v>5</v>
      </c>
      <c r="AE193">
        <v>33</v>
      </c>
      <c r="AF193">
        <v>3</v>
      </c>
      <c r="AH193" t="s">
        <v>17512</v>
      </c>
      <c r="AI193" t="s">
        <v>19230</v>
      </c>
      <c r="AJ193" t="s">
        <v>19229</v>
      </c>
      <c r="AK193" t="s">
        <v>19228</v>
      </c>
      <c r="AL193">
        <v>4</v>
      </c>
      <c r="AM193" s="5">
        <f t="shared" si="26"/>
        <v>0.2</v>
      </c>
      <c r="AN193" s="4">
        <f t="shared" si="23"/>
        <v>3.0291556228701253E-4</v>
      </c>
      <c r="AO193" s="3"/>
      <c r="AP193">
        <v>0</v>
      </c>
      <c r="AR193" t="s">
        <v>1</v>
      </c>
      <c r="AT193" s="2" t="s">
        <v>0</v>
      </c>
      <c r="AU193" s="1">
        <f t="shared" si="27"/>
        <v>0.57714491327954431</v>
      </c>
      <c r="AV193" s="1">
        <f t="shared" si="28"/>
        <v>0.4209010969793035</v>
      </c>
      <c r="AW193" s="1">
        <f t="shared" si="29"/>
        <v>0.26465728067906258</v>
      </c>
    </row>
    <row r="194" spans="1:49" x14ac:dyDescent="0.2">
      <c r="A194">
        <v>192</v>
      </c>
      <c r="B194" t="s">
        <v>19227</v>
      </c>
      <c r="C194" t="s">
        <v>19226</v>
      </c>
      <c r="F194" t="s">
        <v>19225</v>
      </c>
      <c r="G194" t="s">
        <v>16</v>
      </c>
      <c r="H194" t="s">
        <v>15</v>
      </c>
      <c r="I194" t="s">
        <v>19224</v>
      </c>
      <c r="J194" t="s">
        <v>17819</v>
      </c>
      <c r="K194" t="s">
        <v>17818</v>
      </c>
      <c r="L194" t="s">
        <v>17817</v>
      </c>
      <c r="M194" t="s">
        <v>756</v>
      </c>
      <c r="N194">
        <v>4</v>
      </c>
      <c r="O194" t="s">
        <v>19223</v>
      </c>
      <c r="P194" t="s">
        <v>19222</v>
      </c>
      <c r="Q194" t="s">
        <v>19221</v>
      </c>
      <c r="R194" s="7">
        <v>37381</v>
      </c>
      <c r="S194" s="8">
        <f t="shared" si="24"/>
        <v>2002</v>
      </c>
      <c r="T194" s="8">
        <v>2002</v>
      </c>
      <c r="U194" s="8">
        <f t="shared" si="25"/>
        <v>20</v>
      </c>
      <c r="V194" s="7">
        <v>37381</v>
      </c>
      <c r="W194" t="s">
        <v>12898</v>
      </c>
      <c r="X194" s="2">
        <v>0.30399999999999999</v>
      </c>
      <c r="Y194" s="6">
        <f t="shared" si="22"/>
        <v>8.115106377299057E-3</v>
      </c>
      <c r="AA194">
        <v>8952477</v>
      </c>
      <c r="AB194">
        <v>12250</v>
      </c>
      <c r="AD194" t="s">
        <v>5</v>
      </c>
      <c r="AE194">
        <v>33</v>
      </c>
      <c r="AF194">
        <v>3</v>
      </c>
      <c r="AH194" t="s">
        <v>19220</v>
      </c>
      <c r="AI194" t="s">
        <v>19219</v>
      </c>
      <c r="AJ194" t="s">
        <v>19218</v>
      </c>
      <c r="AK194" t="s">
        <v>19217</v>
      </c>
      <c r="AL194">
        <v>4</v>
      </c>
      <c r="AM194" s="5">
        <f t="shared" si="26"/>
        <v>0.2</v>
      </c>
      <c r="AN194" s="4">
        <f t="shared" si="23"/>
        <v>3.0291556228701253E-4</v>
      </c>
      <c r="AO194" s="3"/>
      <c r="AP194">
        <v>0</v>
      </c>
      <c r="AR194" t="s">
        <v>1</v>
      </c>
      <c r="AT194" s="2" t="s">
        <v>0</v>
      </c>
      <c r="AU194" s="1">
        <f t="shared" si="27"/>
        <v>0.57714491327954431</v>
      </c>
      <c r="AV194" s="1">
        <f t="shared" si="28"/>
        <v>0.4209010969793035</v>
      </c>
      <c r="AW194" s="1">
        <f t="shared" si="29"/>
        <v>0.26465728067906258</v>
      </c>
    </row>
    <row r="195" spans="1:49" x14ac:dyDescent="0.2">
      <c r="A195">
        <v>193</v>
      </c>
      <c r="B195" t="s">
        <v>19216</v>
      </c>
      <c r="C195" t="s">
        <v>19215</v>
      </c>
      <c r="F195" t="s">
        <v>19214</v>
      </c>
      <c r="G195" t="s">
        <v>16</v>
      </c>
      <c r="H195" t="s">
        <v>15</v>
      </c>
      <c r="I195" t="s">
        <v>2966</v>
      </c>
      <c r="J195">
        <v>60011357</v>
      </c>
      <c r="K195" t="s">
        <v>2514</v>
      </c>
      <c r="L195" t="s">
        <v>2513</v>
      </c>
      <c r="M195" t="s">
        <v>1428</v>
      </c>
      <c r="N195">
        <v>3</v>
      </c>
      <c r="O195" t="s">
        <v>19213</v>
      </c>
      <c r="P195" t="s">
        <v>19212</v>
      </c>
      <c r="Q195" t="s">
        <v>2510</v>
      </c>
      <c r="R195" s="7">
        <v>37381</v>
      </c>
      <c r="S195" s="8">
        <f t="shared" si="24"/>
        <v>2002</v>
      </c>
      <c r="T195" s="8">
        <v>2002</v>
      </c>
      <c r="U195" s="8">
        <f t="shared" si="25"/>
        <v>20</v>
      </c>
      <c r="V195" s="7">
        <v>37381</v>
      </c>
      <c r="W195" t="s">
        <v>12898</v>
      </c>
      <c r="X195" s="2">
        <v>0.30399999999999999</v>
      </c>
      <c r="Y195" s="6">
        <f t="shared" ref="Y195:Y258" si="30">(X195-$Z$3)/($Z$2-$Z$3)</f>
        <v>8.115106377299057E-3</v>
      </c>
      <c r="AA195">
        <v>8952477</v>
      </c>
      <c r="AB195">
        <v>12250</v>
      </c>
      <c r="AD195" t="s">
        <v>5</v>
      </c>
      <c r="AE195">
        <v>33</v>
      </c>
      <c r="AF195">
        <v>3</v>
      </c>
      <c r="AH195" t="s">
        <v>19211</v>
      </c>
      <c r="AI195" t="s">
        <v>19210</v>
      </c>
      <c r="AJ195" t="s">
        <v>19209</v>
      </c>
      <c r="AK195" t="s">
        <v>19208</v>
      </c>
      <c r="AL195">
        <v>15</v>
      </c>
      <c r="AM195" s="5">
        <f t="shared" si="26"/>
        <v>0.75</v>
      </c>
      <c r="AN195" s="4">
        <f t="shared" ref="AN195:AN258" si="31">(AM195-$AO$3)/($AO$2-$AO$3)</f>
        <v>1.1359333585762969E-3</v>
      </c>
      <c r="AO195" s="3"/>
      <c r="AP195">
        <v>0</v>
      </c>
      <c r="AR195" t="s">
        <v>1</v>
      </c>
      <c r="AT195" s="2" t="s">
        <v>0</v>
      </c>
      <c r="AU195" s="1">
        <f t="shared" si="27"/>
        <v>0.60213544716822287</v>
      </c>
      <c r="AV195" s="1">
        <f t="shared" si="28"/>
        <v>0.46255198679376774</v>
      </c>
      <c r="AW195" s="1">
        <f t="shared" si="29"/>
        <v>0.32296852641931251</v>
      </c>
    </row>
    <row r="196" spans="1:49" x14ac:dyDescent="0.2">
      <c r="A196">
        <v>194</v>
      </c>
      <c r="B196" t="s">
        <v>19207</v>
      </c>
      <c r="C196" t="s">
        <v>19206</v>
      </c>
      <c r="F196" t="s">
        <v>19205</v>
      </c>
      <c r="G196" t="s">
        <v>16</v>
      </c>
      <c r="H196" t="s">
        <v>15</v>
      </c>
      <c r="I196" t="s">
        <v>2866</v>
      </c>
      <c r="J196">
        <v>60011357</v>
      </c>
      <c r="K196" t="s">
        <v>2514</v>
      </c>
      <c r="L196" t="s">
        <v>2513</v>
      </c>
      <c r="M196" t="s">
        <v>1428</v>
      </c>
      <c r="N196">
        <v>3</v>
      </c>
      <c r="O196" t="s">
        <v>19204</v>
      </c>
      <c r="P196" t="s">
        <v>19203</v>
      </c>
      <c r="Q196" t="s">
        <v>2510</v>
      </c>
      <c r="R196" s="7">
        <v>37381</v>
      </c>
      <c r="S196" s="8">
        <f t="shared" si="24"/>
        <v>2002</v>
      </c>
      <c r="T196" s="8">
        <v>2002</v>
      </c>
      <c r="U196" s="8">
        <f t="shared" si="25"/>
        <v>20</v>
      </c>
      <c r="V196" s="7">
        <v>37381</v>
      </c>
      <c r="W196" t="s">
        <v>12898</v>
      </c>
      <c r="X196" s="2">
        <v>0.30399999999999999</v>
      </c>
      <c r="Y196" s="6">
        <f t="shared" si="30"/>
        <v>8.115106377299057E-3</v>
      </c>
      <c r="AA196">
        <v>8952477</v>
      </c>
      <c r="AB196">
        <v>12250</v>
      </c>
      <c r="AD196" t="s">
        <v>5</v>
      </c>
      <c r="AE196">
        <v>33</v>
      </c>
      <c r="AF196">
        <v>3</v>
      </c>
      <c r="AH196" t="s">
        <v>19202</v>
      </c>
      <c r="AI196" t="s">
        <v>19201</v>
      </c>
      <c r="AJ196" t="s">
        <v>19200</v>
      </c>
      <c r="AK196" t="s">
        <v>19199</v>
      </c>
      <c r="AL196">
        <v>9</v>
      </c>
      <c r="AM196" s="5">
        <f t="shared" si="26"/>
        <v>0.45</v>
      </c>
      <c r="AN196" s="4">
        <f t="shared" si="31"/>
        <v>6.8156001514577808E-4</v>
      </c>
      <c r="AO196" s="3"/>
      <c r="AP196">
        <v>0</v>
      </c>
      <c r="AR196" t="s">
        <v>1</v>
      </c>
      <c r="AT196" s="2" t="s">
        <v>0</v>
      </c>
      <c r="AU196" s="1">
        <f t="shared" si="27"/>
        <v>0.58850424686530733</v>
      </c>
      <c r="AV196" s="1">
        <f t="shared" si="28"/>
        <v>0.43983331962224176</v>
      </c>
      <c r="AW196" s="1">
        <f t="shared" si="29"/>
        <v>0.29116239237917618</v>
      </c>
    </row>
    <row r="197" spans="1:49" x14ac:dyDescent="0.2">
      <c r="A197">
        <v>195</v>
      </c>
      <c r="B197" t="s">
        <v>19198</v>
      </c>
      <c r="C197" t="s">
        <v>19197</v>
      </c>
      <c r="F197" t="s">
        <v>19196</v>
      </c>
      <c r="G197" t="s">
        <v>16</v>
      </c>
      <c r="H197" t="s">
        <v>15</v>
      </c>
      <c r="I197" t="s">
        <v>19195</v>
      </c>
      <c r="J197">
        <v>60019118</v>
      </c>
      <c r="K197" t="s">
        <v>1568</v>
      </c>
      <c r="L197" t="s">
        <v>1567</v>
      </c>
      <c r="M197" t="s">
        <v>206</v>
      </c>
      <c r="N197">
        <v>2</v>
      </c>
      <c r="O197" t="s">
        <v>19194</v>
      </c>
      <c r="P197" t="s">
        <v>19193</v>
      </c>
      <c r="Q197" t="s">
        <v>1564</v>
      </c>
      <c r="R197" s="7">
        <v>37381</v>
      </c>
      <c r="S197" s="8">
        <f t="shared" si="24"/>
        <v>2002</v>
      </c>
      <c r="T197" s="8">
        <v>2002</v>
      </c>
      <c r="U197" s="8">
        <f t="shared" si="25"/>
        <v>20</v>
      </c>
      <c r="V197" s="7">
        <v>37381</v>
      </c>
      <c r="W197" t="s">
        <v>12898</v>
      </c>
      <c r="X197" s="2">
        <v>0.30399999999999999</v>
      </c>
      <c r="Y197" s="6">
        <f t="shared" si="30"/>
        <v>8.115106377299057E-3</v>
      </c>
      <c r="AA197">
        <v>8952477</v>
      </c>
      <c r="AB197">
        <v>12250</v>
      </c>
      <c r="AD197" t="s">
        <v>5</v>
      </c>
      <c r="AE197">
        <v>33</v>
      </c>
      <c r="AF197">
        <v>3</v>
      </c>
      <c r="AH197" t="s">
        <v>19192</v>
      </c>
      <c r="AI197" t="s">
        <v>19191</v>
      </c>
      <c r="AJ197" t="s">
        <v>19190</v>
      </c>
      <c r="AK197" t="s">
        <v>19189</v>
      </c>
      <c r="AL197">
        <v>0</v>
      </c>
      <c r="AM197" s="5">
        <f t="shared" si="26"/>
        <v>0</v>
      </c>
      <c r="AN197" s="4">
        <f t="shared" si="31"/>
        <v>0</v>
      </c>
      <c r="AO197" s="3"/>
      <c r="AP197">
        <v>0</v>
      </c>
      <c r="AR197" t="s">
        <v>1</v>
      </c>
      <c r="AT197" s="2" t="s">
        <v>0</v>
      </c>
      <c r="AU197" s="1">
        <f t="shared" si="27"/>
        <v>0.56805744641093392</v>
      </c>
      <c r="AV197" s="1">
        <f t="shared" si="28"/>
        <v>0.40575531886495286</v>
      </c>
      <c r="AW197" s="1">
        <f t="shared" si="29"/>
        <v>0.24345319131897172</v>
      </c>
    </row>
    <row r="198" spans="1:49" x14ac:dyDescent="0.2">
      <c r="A198">
        <v>196</v>
      </c>
      <c r="B198" t="s">
        <v>19188</v>
      </c>
      <c r="C198" t="s">
        <v>19187</v>
      </c>
      <c r="F198" t="s">
        <v>19186</v>
      </c>
      <c r="G198" t="s">
        <v>16</v>
      </c>
      <c r="H198" t="s">
        <v>15</v>
      </c>
      <c r="I198" t="s">
        <v>19185</v>
      </c>
      <c r="J198">
        <v>60030553</v>
      </c>
      <c r="K198" t="s">
        <v>19184</v>
      </c>
      <c r="L198" t="s">
        <v>1666</v>
      </c>
      <c r="M198" t="s">
        <v>134</v>
      </c>
      <c r="N198">
        <v>2</v>
      </c>
      <c r="O198" t="s">
        <v>19183</v>
      </c>
      <c r="P198" t="s">
        <v>19182</v>
      </c>
      <c r="Q198" t="s">
        <v>19181</v>
      </c>
      <c r="R198" s="7">
        <v>37381</v>
      </c>
      <c r="S198" s="8">
        <f t="shared" si="24"/>
        <v>2002</v>
      </c>
      <c r="T198" s="8">
        <v>2002</v>
      </c>
      <c r="U198" s="8">
        <f t="shared" si="25"/>
        <v>20</v>
      </c>
      <c r="V198" s="7">
        <v>37381</v>
      </c>
      <c r="W198" t="s">
        <v>12898</v>
      </c>
      <c r="X198" s="2">
        <v>0.30399999999999999</v>
      </c>
      <c r="Y198" s="6">
        <f t="shared" si="30"/>
        <v>8.115106377299057E-3</v>
      </c>
      <c r="AA198">
        <v>8952477</v>
      </c>
      <c r="AB198">
        <v>12250</v>
      </c>
      <c r="AD198" t="s">
        <v>5</v>
      </c>
      <c r="AE198">
        <v>33</v>
      </c>
      <c r="AF198">
        <v>3</v>
      </c>
      <c r="AH198" t="s">
        <v>19180</v>
      </c>
      <c r="AI198" t="s">
        <v>19179</v>
      </c>
      <c r="AJ198" t="s">
        <v>19178</v>
      </c>
      <c r="AK198" t="s">
        <v>19177</v>
      </c>
      <c r="AL198">
        <v>2</v>
      </c>
      <c r="AM198" s="5">
        <f t="shared" si="26"/>
        <v>0.1</v>
      </c>
      <c r="AN198" s="4">
        <f t="shared" si="31"/>
        <v>1.5145778114350627E-4</v>
      </c>
      <c r="AO198" s="3"/>
      <c r="AP198">
        <v>0</v>
      </c>
      <c r="AR198" t="s">
        <v>1</v>
      </c>
      <c r="AT198" s="2" t="s">
        <v>0</v>
      </c>
      <c r="AU198" s="1">
        <f t="shared" si="27"/>
        <v>0.57260117984523917</v>
      </c>
      <c r="AV198" s="1">
        <f t="shared" si="28"/>
        <v>0.41332820792212815</v>
      </c>
      <c r="AW198" s="1">
        <f t="shared" si="29"/>
        <v>0.25405523599901714</v>
      </c>
    </row>
    <row r="199" spans="1:49" x14ac:dyDescent="0.2">
      <c r="A199">
        <v>197</v>
      </c>
      <c r="B199" t="s">
        <v>19176</v>
      </c>
      <c r="C199" t="s">
        <v>19175</v>
      </c>
      <c r="F199" t="s">
        <v>19174</v>
      </c>
      <c r="G199" t="s">
        <v>16</v>
      </c>
      <c r="H199" t="s">
        <v>15</v>
      </c>
      <c r="I199" t="s">
        <v>19173</v>
      </c>
      <c r="J199">
        <v>60003500</v>
      </c>
      <c r="K199" t="s">
        <v>1177</v>
      </c>
      <c r="L199" t="s">
        <v>1176</v>
      </c>
      <c r="M199" t="s">
        <v>57</v>
      </c>
      <c r="N199">
        <v>3</v>
      </c>
      <c r="O199" t="s">
        <v>19172</v>
      </c>
      <c r="P199" t="s">
        <v>19171</v>
      </c>
      <c r="Q199" t="s">
        <v>19170</v>
      </c>
      <c r="R199" s="7">
        <v>37381</v>
      </c>
      <c r="S199" s="8">
        <f t="shared" si="24"/>
        <v>2002</v>
      </c>
      <c r="T199" s="8">
        <v>2002</v>
      </c>
      <c r="U199" s="8">
        <f t="shared" si="25"/>
        <v>20</v>
      </c>
      <c r="V199" s="7">
        <v>37381</v>
      </c>
      <c r="W199" t="s">
        <v>12898</v>
      </c>
      <c r="X199" s="2">
        <v>0.30399999999999999</v>
      </c>
      <c r="Y199" s="6">
        <f t="shared" si="30"/>
        <v>8.115106377299057E-3</v>
      </c>
      <c r="AA199">
        <v>8952477</v>
      </c>
      <c r="AB199">
        <v>12250</v>
      </c>
      <c r="AD199" t="s">
        <v>5</v>
      </c>
      <c r="AE199">
        <v>33</v>
      </c>
      <c r="AF199">
        <v>3</v>
      </c>
      <c r="AH199" t="s">
        <v>19169</v>
      </c>
      <c r="AI199" t="s">
        <v>19168</v>
      </c>
      <c r="AJ199" t="s">
        <v>19167</v>
      </c>
      <c r="AK199" t="s">
        <v>19166</v>
      </c>
      <c r="AL199">
        <v>0</v>
      </c>
      <c r="AM199" s="5">
        <f t="shared" si="26"/>
        <v>0</v>
      </c>
      <c r="AN199" s="4">
        <f t="shared" si="31"/>
        <v>0</v>
      </c>
      <c r="AO199" s="3"/>
      <c r="AP199">
        <v>0</v>
      </c>
      <c r="AR199" t="s">
        <v>1</v>
      </c>
      <c r="AT199" s="2" t="s">
        <v>0</v>
      </c>
      <c r="AU199" s="1">
        <f t="shared" si="27"/>
        <v>0.56805744641093392</v>
      </c>
      <c r="AV199" s="1">
        <f t="shared" si="28"/>
        <v>0.40575531886495286</v>
      </c>
      <c r="AW199" s="1">
        <f t="shared" si="29"/>
        <v>0.24345319131897172</v>
      </c>
    </row>
    <row r="200" spans="1:49" x14ac:dyDescent="0.2">
      <c r="A200">
        <v>198</v>
      </c>
      <c r="B200" t="s">
        <v>19165</v>
      </c>
      <c r="C200" t="s">
        <v>19164</v>
      </c>
      <c r="F200" t="s">
        <v>19163</v>
      </c>
      <c r="G200" t="s">
        <v>16</v>
      </c>
      <c r="H200" t="s">
        <v>15</v>
      </c>
      <c r="I200" t="s">
        <v>19162</v>
      </c>
      <c r="J200" t="s">
        <v>19161</v>
      </c>
      <c r="K200" t="s">
        <v>19160</v>
      </c>
      <c r="L200" t="s">
        <v>19159</v>
      </c>
      <c r="M200" t="s">
        <v>19158</v>
      </c>
      <c r="N200">
        <v>6</v>
      </c>
      <c r="O200" t="s">
        <v>19157</v>
      </c>
      <c r="P200" t="s">
        <v>19156</v>
      </c>
      <c r="Q200" t="s">
        <v>19155</v>
      </c>
      <c r="R200" s="7">
        <v>37380</v>
      </c>
      <c r="S200" s="8">
        <f t="shared" si="24"/>
        <v>2002</v>
      </c>
      <c r="T200" s="8">
        <v>2002</v>
      </c>
      <c r="U200" s="8">
        <f t="shared" si="25"/>
        <v>20</v>
      </c>
      <c r="V200" s="7">
        <v>2002</v>
      </c>
      <c r="W200" t="s">
        <v>6009</v>
      </c>
      <c r="X200" s="2">
        <v>1.1579999999999999</v>
      </c>
      <c r="Y200" s="6">
        <f t="shared" si="30"/>
        <v>3.0912148634579962E-2</v>
      </c>
      <c r="AA200">
        <v>1668595</v>
      </c>
      <c r="AB200">
        <v>14223</v>
      </c>
      <c r="AD200" t="s">
        <v>5</v>
      </c>
      <c r="AE200">
        <v>71</v>
      </c>
      <c r="AF200" s="9">
        <v>44228</v>
      </c>
      <c r="AH200" s="10">
        <v>43221</v>
      </c>
      <c r="AI200" t="s">
        <v>19154</v>
      </c>
      <c r="AJ200" t="s">
        <v>19153</v>
      </c>
      <c r="AK200" t="s">
        <v>19152</v>
      </c>
      <c r="AL200">
        <v>0</v>
      </c>
      <c r="AM200" s="5">
        <f t="shared" si="26"/>
        <v>0</v>
      </c>
      <c r="AN200" s="4">
        <f t="shared" si="31"/>
        <v>0</v>
      </c>
      <c r="AO200" s="3"/>
      <c r="AP200">
        <v>0</v>
      </c>
      <c r="AQ200" t="s">
        <v>19151</v>
      </c>
      <c r="AR200" t="s">
        <v>19095</v>
      </c>
      <c r="AS200" t="s">
        <v>19150</v>
      </c>
      <c r="AT200" s="2">
        <v>3.573</v>
      </c>
      <c r="AU200" s="1">
        <f t="shared" si="27"/>
        <v>2.1638504044205971</v>
      </c>
      <c r="AV200" s="1">
        <f t="shared" si="28"/>
        <v>1.5456074317289981</v>
      </c>
      <c r="AW200" s="1">
        <f t="shared" si="29"/>
        <v>0.92736445903739884</v>
      </c>
    </row>
    <row r="201" spans="1:49" x14ac:dyDescent="0.2">
      <c r="A201">
        <v>199</v>
      </c>
      <c r="B201" t="s">
        <v>19149</v>
      </c>
      <c r="C201" t="s">
        <v>19148</v>
      </c>
      <c r="F201" t="s">
        <v>19147</v>
      </c>
      <c r="G201" t="s">
        <v>16</v>
      </c>
      <c r="H201" t="s">
        <v>15</v>
      </c>
      <c r="I201" t="s">
        <v>19146</v>
      </c>
      <c r="J201" t="s">
        <v>19145</v>
      </c>
      <c r="K201" t="s">
        <v>19144</v>
      </c>
      <c r="L201" t="s">
        <v>19143</v>
      </c>
      <c r="M201" t="s">
        <v>19142</v>
      </c>
      <c r="N201">
        <v>4</v>
      </c>
      <c r="O201" t="s">
        <v>19141</v>
      </c>
      <c r="P201" t="s">
        <v>19140</v>
      </c>
      <c r="Q201" t="s">
        <v>19139</v>
      </c>
      <c r="R201" s="7">
        <v>37380</v>
      </c>
      <c r="S201" s="8">
        <f t="shared" si="24"/>
        <v>2002</v>
      </c>
      <c r="T201" s="8">
        <v>2002</v>
      </c>
      <c r="U201" s="8">
        <f t="shared" si="25"/>
        <v>20</v>
      </c>
      <c r="V201" s="7">
        <v>2002</v>
      </c>
      <c r="W201" t="s">
        <v>6009</v>
      </c>
      <c r="X201" s="2">
        <v>1.1579999999999999</v>
      </c>
      <c r="Y201" s="6">
        <f t="shared" si="30"/>
        <v>3.0912148634579962E-2</v>
      </c>
      <c r="AA201">
        <v>1668595</v>
      </c>
      <c r="AB201">
        <v>14223</v>
      </c>
      <c r="AD201" t="s">
        <v>5</v>
      </c>
      <c r="AE201">
        <v>71</v>
      </c>
      <c r="AF201" s="9">
        <v>44228</v>
      </c>
      <c r="AH201" t="s">
        <v>19138</v>
      </c>
      <c r="AI201" t="s">
        <v>19137</v>
      </c>
      <c r="AJ201" t="s">
        <v>19136</v>
      </c>
      <c r="AK201" t="s">
        <v>19135</v>
      </c>
      <c r="AL201">
        <v>44</v>
      </c>
      <c r="AM201" s="5">
        <f t="shared" si="26"/>
        <v>2.2000000000000002</v>
      </c>
      <c r="AN201" s="4">
        <f t="shared" si="31"/>
        <v>3.3320711851571377E-3</v>
      </c>
      <c r="AO201" s="3"/>
      <c r="AP201">
        <v>0</v>
      </c>
      <c r="AQ201" t="s">
        <v>16326</v>
      </c>
      <c r="AR201">
        <v>9480144</v>
      </c>
      <c r="AS201" t="s">
        <v>16324</v>
      </c>
      <c r="AT201" s="2">
        <v>3.573</v>
      </c>
      <c r="AU201" s="1">
        <f t="shared" si="27"/>
        <v>2.2638125399753113</v>
      </c>
      <c r="AV201" s="1">
        <f t="shared" si="28"/>
        <v>1.7122109909868548</v>
      </c>
      <c r="AW201" s="1">
        <f t="shared" si="29"/>
        <v>1.1606094419983983</v>
      </c>
    </row>
    <row r="202" spans="1:49" x14ac:dyDescent="0.2">
      <c r="A202">
        <v>200</v>
      </c>
      <c r="B202" t="s">
        <v>19134</v>
      </c>
      <c r="C202" t="s">
        <v>19133</v>
      </c>
      <c r="F202" t="s">
        <v>19132</v>
      </c>
      <c r="G202" t="s">
        <v>16</v>
      </c>
      <c r="H202" t="s">
        <v>15</v>
      </c>
      <c r="I202" t="s">
        <v>19131</v>
      </c>
      <c r="J202" t="s">
        <v>19130</v>
      </c>
      <c r="K202" t="s">
        <v>19129</v>
      </c>
      <c r="L202" t="s">
        <v>19128</v>
      </c>
      <c r="M202" t="s">
        <v>10463</v>
      </c>
      <c r="N202">
        <v>7</v>
      </c>
      <c r="O202" t="s">
        <v>19127</v>
      </c>
      <c r="P202" t="s">
        <v>19126</v>
      </c>
      <c r="Q202" t="s">
        <v>19125</v>
      </c>
      <c r="R202" s="7">
        <v>37380</v>
      </c>
      <c r="S202" s="8">
        <f t="shared" si="24"/>
        <v>2002</v>
      </c>
      <c r="T202" s="8">
        <v>2002</v>
      </c>
      <c r="U202" s="8">
        <f t="shared" si="25"/>
        <v>20</v>
      </c>
      <c r="V202" s="7">
        <v>2002</v>
      </c>
      <c r="W202" t="s">
        <v>6009</v>
      </c>
      <c r="X202" s="2">
        <v>1.1579999999999999</v>
      </c>
      <c r="Y202" s="6">
        <f t="shared" si="30"/>
        <v>3.0912148634579962E-2</v>
      </c>
      <c r="AA202">
        <v>1668595</v>
      </c>
      <c r="AB202">
        <v>14223</v>
      </c>
      <c r="AD202" t="s">
        <v>5</v>
      </c>
      <c r="AE202">
        <v>71</v>
      </c>
      <c r="AF202" s="9">
        <v>44228</v>
      </c>
      <c r="AH202" t="s">
        <v>279</v>
      </c>
      <c r="AI202" t="s">
        <v>19124</v>
      </c>
      <c r="AJ202" t="s">
        <v>19123</v>
      </c>
      <c r="AK202" t="s">
        <v>19122</v>
      </c>
      <c r="AL202">
        <v>4</v>
      </c>
      <c r="AM202" s="5">
        <f t="shared" si="26"/>
        <v>0.2</v>
      </c>
      <c r="AN202" s="4">
        <f t="shared" si="31"/>
        <v>3.0291556228701253E-4</v>
      </c>
      <c r="AO202" s="3"/>
      <c r="AP202">
        <v>0</v>
      </c>
      <c r="AQ202" t="s">
        <v>15440</v>
      </c>
      <c r="AR202" t="s">
        <v>19121</v>
      </c>
      <c r="AS202" t="s">
        <v>15439</v>
      </c>
      <c r="AT202" s="2">
        <v>3.573</v>
      </c>
      <c r="AU202" s="1">
        <f t="shared" si="27"/>
        <v>2.1729378712892076</v>
      </c>
      <c r="AV202" s="1">
        <f t="shared" si="28"/>
        <v>1.5607532098433488</v>
      </c>
      <c r="AW202" s="1">
        <f t="shared" si="29"/>
        <v>0.94856854839748972</v>
      </c>
    </row>
    <row r="203" spans="1:49" x14ac:dyDescent="0.2">
      <c r="A203">
        <v>201</v>
      </c>
      <c r="B203" t="s">
        <v>19120</v>
      </c>
      <c r="C203" t="s">
        <v>19119</v>
      </c>
      <c r="F203" t="s">
        <v>19118</v>
      </c>
      <c r="G203" t="s">
        <v>16</v>
      </c>
      <c r="H203" t="s">
        <v>15</v>
      </c>
      <c r="I203" t="s">
        <v>14684</v>
      </c>
      <c r="J203">
        <v>60007457</v>
      </c>
      <c r="K203" t="s">
        <v>7230</v>
      </c>
      <c r="L203" t="s">
        <v>241</v>
      </c>
      <c r="M203" t="s">
        <v>240</v>
      </c>
      <c r="N203">
        <v>4</v>
      </c>
      <c r="O203" t="s">
        <v>19117</v>
      </c>
      <c r="P203" t="s">
        <v>19116</v>
      </c>
      <c r="Q203" t="s">
        <v>19115</v>
      </c>
      <c r="R203" s="7">
        <v>37380</v>
      </c>
      <c r="S203" s="8">
        <f t="shared" si="24"/>
        <v>2002</v>
      </c>
      <c r="T203" s="8">
        <v>2002</v>
      </c>
      <c r="U203" s="8">
        <f t="shared" si="25"/>
        <v>20</v>
      </c>
      <c r="V203" s="7">
        <v>2002</v>
      </c>
      <c r="W203" t="s">
        <v>6009</v>
      </c>
      <c r="X203" s="2">
        <v>1.1579999999999999</v>
      </c>
      <c r="Y203" s="6">
        <f t="shared" si="30"/>
        <v>3.0912148634579962E-2</v>
      </c>
      <c r="AA203">
        <v>1668595</v>
      </c>
      <c r="AB203">
        <v>14223</v>
      </c>
      <c r="AD203" t="s">
        <v>5</v>
      </c>
      <c r="AE203">
        <v>71</v>
      </c>
      <c r="AF203" s="9">
        <v>44228</v>
      </c>
      <c r="AH203" t="s">
        <v>19114</v>
      </c>
      <c r="AI203" t="s">
        <v>19113</v>
      </c>
      <c r="AJ203" t="s">
        <v>19112</v>
      </c>
      <c r="AK203" t="s">
        <v>19111</v>
      </c>
      <c r="AL203">
        <v>16</v>
      </c>
      <c r="AM203" s="5">
        <f t="shared" si="26"/>
        <v>0.8</v>
      </c>
      <c r="AN203" s="4">
        <f t="shared" si="31"/>
        <v>1.2116622491480501E-3</v>
      </c>
      <c r="AO203" s="3"/>
      <c r="AP203">
        <v>0</v>
      </c>
      <c r="AQ203" t="s">
        <v>10401</v>
      </c>
      <c r="AR203" s="9">
        <v>44288</v>
      </c>
      <c r="AS203" t="s">
        <v>7221</v>
      </c>
      <c r="AT203" s="2">
        <v>3.573</v>
      </c>
      <c r="AU203" s="1">
        <f t="shared" si="27"/>
        <v>2.2002002718950386</v>
      </c>
      <c r="AV203" s="1">
        <f t="shared" si="28"/>
        <v>1.6061905441864006</v>
      </c>
      <c r="AW203" s="1">
        <f t="shared" si="29"/>
        <v>1.0121808164777624</v>
      </c>
    </row>
    <row r="204" spans="1:49" x14ac:dyDescent="0.2">
      <c r="A204">
        <v>202</v>
      </c>
      <c r="B204" t="s">
        <v>19110</v>
      </c>
      <c r="C204" t="s">
        <v>19109</v>
      </c>
      <c r="F204" t="s">
        <v>19108</v>
      </c>
      <c r="G204" t="s">
        <v>16</v>
      </c>
      <c r="H204" t="s">
        <v>15</v>
      </c>
      <c r="I204" t="s">
        <v>19107</v>
      </c>
      <c r="J204" t="s">
        <v>19106</v>
      </c>
      <c r="K204" t="s">
        <v>19105</v>
      </c>
      <c r="L204" t="s">
        <v>19104</v>
      </c>
      <c r="M204" t="s">
        <v>19103</v>
      </c>
      <c r="N204">
        <v>5</v>
      </c>
      <c r="O204" t="s">
        <v>19102</v>
      </c>
      <c r="P204" t="s">
        <v>19101</v>
      </c>
      <c r="Q204" t="s">
        <v>19100</v>
      </c>
      <c r="R204" s="7">
        <v>37380</v>
      </c>
      <c r="S204" s="8">
        <f t="shared" si="24"/>
        <v>2002</v>
      </c>
      <c r="T204" s="8">
        <v>2002</v>
      </c>
      <c r="U204" s="8">
        <f t="shared" si="25"/>
        <v>20</v>
      </c>
      <c r="V204" s="7">
        <v>2002</v>
      </c>
      <c r="W204" t="s">
        <v>6009</v>
      </c>
      <c r="X204" s="2">
        <v>1.1579999999999999</v>
      </c>
      <c r="Y204" s="6">
        <f t="shared" si="30"/>
        <v>3.0912148634579962E-2</v>
      </c>
      <c r="AA204">
        <v>1668595</v>
      </c>
      <c r="AB204">
        <v>14223</v>
      </c>
      <c r="AD204" t="s">
        <v>5</v>
      </c>
      <c r="AE204">
        <v>71</v>
      </c>
      <c r="AF204" s="9">
        <v>44228</v>
      </c>
      <c r="AH204" t="s">
        <v>19099</v>
      </c>
      <c r="AI204" t="s">
        <v>19098</v>
      </c>
      <c r="AJ204" t="s">
        <v>19097</v>
      </c>
      <c r="AK204" t="s">
        <v>19096</v>
      </c>
      <c r="AL204">
        <v>5</v>
      </c>
      <c r="AM204" s="5">
        <f t="shared" si="26"/>
        <v>0.25</v>
      </c>
      <c r="AN204" s="4">
        <f t="shared" si="31"/>
        <v>3.786444528587656E-4</v>
      </c>
      <c r="AO204" s="3"/>
      <c r="AP204">
        <v>0</v>
      </c>
      <c r="AQ204" t="s">
        <v>15440</v>
      </c>
      <c r="AR204" t="s">
        <v>19095</v>
      </c>
      <c r="AS204" t="s">
        <v>15439</v>
      </c>
      <c r="AT204" s="2">
        <v>3.573</v>
      </c>
      <c r="AU204" s="1">
        <f t="shared" si="27"/>
        <v>2.1752097380063602</v>
      </c>
      <c r="AV204" s="1">
        <f t="shared" si="28"/>
        <v>1.5645396543719363</v>
      </c>
      <c r="AW204" s="1">
        <f t="shared" si="29"/>
        <v>0.95386957073751255</v>
      </c>
    </row>
    <row r="205" spans="1:49" x14ac:dyDescent="0.2">
      <c r="A205">
        <v>203</v>
      </c>
      <c r="B205" t="s">
        <v>19094</v>
      </c>
      <c r="C205" t="s">
        <v>19093</v>
      </c>
      <c r="E205">
        <v>12019021</v>
      </c>
      <c r="F205" t="s">
        <v>19092</v>
      </c>
      <c r="G205" t="s">
        <v>16</v>
      </c>
      <c r="H205" t="s">
        <v>15</v>
      </c>
      <c r="I205" t="s">
        <v>19091</v>
      </c>
      <c r="J205" t="s">
        <v>19090</v>
      </c>
      <c r="K205" t="s">
        <v>19089</v>
      </c>
      <c r="L205" t="s">
        <v>19088</v>
      </c>
      <c r="M205" t="s">
        <v>10</v>
      </c>
      <c r="N205">
        <v>2</v>
      </c>
      <c r="O205" t="s">
        <v>19087</v>
      </c>
      <c r="P205" t="s">
        <v>19086</v>
      </c>
      <c r="Q205" t="s">
        <v>19085</v>
      </c>
      <c r="R205" s="7">
        <v>37379</v>
      </c>
      <c r="S205" s="8">
        <f t="shared" si="24"/>
        <v>2002</v>
      </c>
      <c r="T205" s="8">
        <v>2002</v>
      </c>
      <c r="U205" s="8">
        <f t="shared" si="25"/>
        <v>20</v>
      </c>
      <c r="V205" s="7">
        <v>37379</v>
      </c>
      <c r="W205" t="s">
        <v>19084</v>
      </c>
      <c r="X205" s="2">
        <v>0.877</v>
      </c>
      <c r="Y205" s="6">
        <f t="shared" si="30"/>
        <v>2.3411014121352873E-2</v>
      </c>
      <c r="AA205" t="s">
        <v>19083</v>
      </c>
      <c r="AB205">
        <v>13114</v>
      </c>
      <c r="AD205" t="s">
        <v>5</v>
      </c>
      <c r="AE205">
        <v>2</v>
      </c>
      <c r="AG205">
        <v>1</v>
      </c>
      <c r="AH205" s="9">
        <v>44501</v>
      </c>
      <c r="AI205" t="s">
        <v>19082</v>
      </c>
      <c r="AK205" t="s">
        <v>19081</v>
      </c>
      <c r="AL205">
        <v>12</v>
      </c>
      <c r="AM205" s="5">
        <f t="shared" si="26"/>
        <v>0.6</v>
      </c>
      <c r="AN205" s="4">
        <f t="shared" si="31"/>
        <v>9.0874668686103744E-4</v>
      </c>
      <c r="AO205" s="3"/>
      <c r="AP205">
        <v>1</v>
      </c>
      <c r="AQ205" t="s">
        <v>12986</v>
      </c>
      <c r="AR205" t="s">
        <v>19080</v>
      </c>
      <c r="AS205" t="s">
        <v>12984</v>
      </c>
      <c r="AT205" s="2">
        <v>1.978</v>
      </c>
      <c r="AU205" s="1">
        <f t="shared" si="27"/>
        <v>1.6660333891005323</v>
      </c>
      <c r="AV205" s="1">
        <f t="shared" si="28"/>
        <v>1.2159880404106955</v>
      </c>
      <c r="AW205" s="1">
        <f t="shared" si="29"/>
        <v>0.76594269172085883</v>
      </c>
    </row>
    <row r="206" spans="1:49" x14ac:dyDescent="0.2">
      <c r="A206">
        <v>204</v>
      </c>
      <c r="B206" t="s">
        <v>19079</v>
      </c>
      <c r="C206" t="s">
        <v>19078</v>
      </c>
      <c r="F206" t="s">
        <v>19077</v>
      </c>
      <c r="G206" t="s">
        <v>16</v>
      </c>
      <c r="H206" t="s">
        <v>15</v>
      </c>
      <c r="I206" t="s">
        <v>19076</v>
      </c>
      <c r="J206" t="s">
        <v>19075</v>
      </c>
      <c r="K206" t="s">
        <v>19074</v>
      </c>
      <c r="L206" t="s">
        <v>19073</v>
      </c>
      <c r="M206" t="s">
        <v>19072</v>
      </c>
      <c r="N206">
        <v>7</v>
      </c>
      <c r="O206" t="s">
        <v>19071</v>
      </c>
      <c r="P206" t="s">
        <v>19070</v>
      </c>
      <c r="Q206" t="s">
        <v>19069</v>
      </c>
      <c r="R206" s="7">
        <v>37378</v>
      </c>
      <c r="S206" s="8">
        <f t="shared" si="24"/>
        <v>2002</v>
      </c>
      <c r="T206" s="8">
        <v>2002</v>
      </c>
      <c r="U206" s="8">
        <f t="shared" si="25"/>
        <v>20</v>
      </c>
      <c r="V206" s="7">
        <v>37378</v>
      </c>
      <c r="W206" t="s">
        <v>16092</v>
      </c>
      <c r="X206" s="2">
        <v>0.75600000000000001</v>
      </c>
      <c r="Y206" s="6">
        <f t="shared" si="30"/>
        <v>2.0180988227756869E-2</v>
      </c>
      <c r="AA206">
        <v>10895639</v>
      </c>
      <c r="AB206">
        <v>26969</v>
      </c>
      <c r="AD206" t="s">
        <v>5</v>
      </c>
      <c r="AE206">
        <v>106</v>
      </c>
      <c r="AF206">
        <v>17</v>
      </c>
      <c r="AH206" t="s">
        <v>19068</v>
      </c>
      <c r="AI206" t="s">
        <v>19067</v>
      </c>
      <c r="AK206" t="s">
        <v>19066</v>
      </c>
      <c r="AL206">
        <v>76</v>
      </c>
      <c r="AM206" s="5">
        <f t="shared" si="26"/>
        <v>3.8</v>
      </c>
      <c r="AN206" s="4">
        <f t="shared" si="31"/>
        <v>5.7553956834532375E-3</v>
      </c>
      <c r="AO206" s="3"/>
      <c r="AP206">
        <v>0</v>
      </c>
      <c r="AR206" t="s">
        <v>1</v>
      </c>
      <c r="AT206" s="2">
        <v>2.7810000000000001</v>
      </c>
      <c r="AU206" s="1">
        <f t="shared" si="27"/>
        <v>1.5853310464465777</v>
      </c>
      <c r="AV206" s="1">
        <f t="shared" si="28"/>
        <v>1.2968191955605053</v>
      </c>
      <c r="AW206" s="1">
        <f t="shared" si="29"/>
        <v>1.0083073446744326</v>
      </c>
    </row>
    <row r="207" spans="1:49" x14ac:dyDescent="0.2">
      <c r="A207">
        <v>205</v>
      </c>
      <c r="B207" t="s">
        <v>19065</v>
      </c>
      <c r="C207" t="s">
        <v>19064</v>
      </c>
      <c r="E207">
        <v>11999371</v>
      </c>
      <c r="F207" t="s">
        <v>19063</v>
      </c>
      <c r="G207" t="s">
        <v>16</v>
      </c>
      <c r="H207" t="s">
        <v>15</v>
      </c>
      <c r="I207" t="s">
        <v>16578</v>
      </c>
      <c r="J207" t="s">
        <v>19062</v>
      </c>
      <c r="K207" t="s">
        <v>19061</v>
      </c>
      <c r="L207" t="s">
        <v>19060</v>
      </c>
      <c r="M207" t="s">
        <v>1414</v>
      </c>
      <c r="N207">
        <v>4</v>
      </c>
      <c r="O207" t="s">
        <v>19059</v>
      </c>
      <c r="P207" t="s">
        <v>19058</v>
      </c>
      <c r="Q207" t="s">
        <v>19057</v>
      </c>
      <c r="R207" s="7">
        <v>37378</v>
      </c>
      <c r="S207" s="8">
        <f t="shared" si="24"/>
        <v>2002</v>
      </c>
      <c r="T207" s="8">
        <v>2002</v>
      </c>
      <c r="U207" s="8">
        <f t="shared" si="25"/>
        <v>20</v>
      </c>
      <c r="V207" s="7">
        <v>2002</v>
      </c>
      <c r="W207" t="s">
        <v>19056</v>
      </c>
      <c r="X207" s="2">
        <v>1.448</v>
      </c>
      <c r="Y207" s="6">
        <f t="shared" si="30"/>
        <v>3.8653533007661299E-2</v>
      </c>
      <c r="AA207">
        <v>1674412</v>
      </c>
      <c r="AB207">
        <v>13042</v>
      </c>
      <c r="AD207" t="s">
        <v>5</v>
      </c>
      <c r="AE207">
        <v>49</v>
      </c>
      <c r="AF207">
        <v>2</v>
      </c>
      <c r="AH207" t="s">
        <v>19055</v>
      </c>
      <c r="AI207" t="s">
        <v>19054</v>
      </c>
      <c r="AJ207" t="s">
        <v>19053</v>
      </c>
      <c r="AK207" t="s">
        <v>19052</v>
      </c>
      <c r="AL207">
        <v>71</v>
      </c>
      <c r="AM207" s="5">
        <f t="shared" si="26"/>
        <v>3.55</v>
      </c>
      <c r="AN207" s="4">
        <f t="shared" si="31"/>
        <v>5.3767512305944714E-3</v>
      </c>
      <c r="AO207" s="3"/>
      <c r="AP207">
        <v>0</v>
      </c>
      <c r="AR207" t="s">
        <v>19051</v>
      </c>
      <c r="AT207" s="2">
        <v>4.0759999999999996</v>
      </c>
      <c r="AU207" s="1">
        <f t="shared" si="27"/>
        <v>2.8670498474541248</v>
      </c>
      <c r="AV207" s="1">
        <f t="shared" si="28"/>
        <v>2.2015142119127886</v>
      </c>
      <c r="AW207" s="1">
        <f t="shared" si="29"/>
        <v>1.535978576371452</v>
      </c>
    </row>
    <row r="208" spans="1:49" x14ac:dyDescent="0.2">
      <c r="A208">
        <v>206</v>
      </c>
      <c r="B208" t="s">
        <v>19050</v>
      </c>
      <c r="C208" t="s">
        <v>19049</v>
      </c>
      <c r="E208">
        <v>12064768</v>
      </c>
      <c r="F208" t="s">
        <v>19048</v>
      </c>
      <c r="G208" t="s">
        <v>16</v>
      </c>
      <c r="H208" t="s">
        <v>15</v>
      </c>
      <c r="I208" t="s">
        <v>19047</v>
      </c>
      <c r="J208">
        <v>60024812</v>
      </c>
      <c r="K208" t="s">
        <v>19046</v>
      </c>
      <c r="L208" t="s">
        <v>19045</v>
      </c>
      <c r="M208" t="s">
        <v>19044</v>
      </c>
      <c r="N208">
        <v>1</v>
      </c>
      <c r="O208" t="s">
        <v>19043</v>
      </c>
      <c r="P208">
        <v>57192934883</v>
      </c>
      <c r="Q208">
        <v>60024812</v>
      </c>
      <c r="R208" s="7">
        <v>37378</v>
      </c>
      <c r="S208" s="8">
        <f t="shared" si="24"/>
        <v>2002</v>
      </c>
      <c r="T208" s="8">
        <v>2002</v>
      </c>
      <c r="U208" s="8">
        <f t="shared" si="25"/>
        <v>20</v>
      </c>
      <c r="V208" s="7">
        <v>2002</v>
      </c>
      <c r="W208" t="s">
        <v>19042</v>
      </c>
      <c r="X208" s="2" t="s">
        <v>0</v>
      </c>
      <c r="Y208" s="6" t="e">
        <f t="shared" si="30"/>
        <v>#VALUE!</v>
      </c>
      <c r="AA208">
        <v>2365383</v>
      </c>
      <c r="AB208">
        <v>12453</v>
      </c>
      <c r="AD208" t="s">
        <v>5</v>
      </c>
      <c r="AE208">
        <v>53</v>
      </c>
      <c r="AF208" s="9">
        <v>44228</v>
      </c>
      <c r="AH208" t="s">
        <v>19041</v>
      </c>
      <c r="AI208" t="s">
        <v>19040</v>
      </c>
      <c r="AJ208" t="s">
        <v>19039</v>
      </c>
      <c r="AK208" t="s">
        <v>19038</v>
      </c>
      <c r="AL208">
        <v>0</v>
      </c>
      <c r="AM208" s="5">
        <f t="shared" si="26"/>
        <v>0</v>
      </c>
      <c r="AN208" s="4">
        <f t="shared" si="31"/>
        <v>0</v>
      </c>
      <c r="AO208" s="3"/>
      <c r="AP208">
        <v>0</v>
      </c>
      <c r="AR208" t="s">
        <v>1</v>
      </c>
      <c r="AT208" s="2" t="s">
        <v>0</v>
      </c>
      <c r="AU208" s="1" t="e">
        <f t="shared" si="27"/>
        <v>#VALUE!</v>
      </c>
      <c r="AV208" s="1" t="e">
        <f t="shared" si="28"/>
        <v>#VALUE!</v>
      </c>
      <c r="AW208" s="1" t="e">
        <f t="shared" si="29"/>
        <v>#VALUE!</v>
      </c>
    </row>
    <row r="209" spans="1:49" x14ac:dyDescent="0.2">
      <c r="A209">
        <v>207</v>
      </c>
      <c r="B209" t="s">
        <v>19037</v>
      </c>
      <c r="F209" t="s">
        <v>19036</v>
      </c>
      <c r="G209" t="s">
        <v>16</v>
      </c>
      <c r="H209" t="s">
        <v>15</v>
      </c>
      <c r="I209" t="s">
        <v>19035</v>
      </c>
      <c r="N209">
        <v>2</v>
      </c>
      <c r="O209" t="s">
        <v>19034</v>
      </c>
      <c r="P209" t="s">
        <v>19033</v>
      </c>
      <c r="Q209" t="s">
        <v>3674</v>
      </c>
      <c r="R209" s="7">
        <v>37377</v>
      </c>
      <c r="S209" s="8">
        <f t="shared" si="24"/>
        <v>2002</v>
      </c>
      <c r="T209" s="8">
        <v>2002</v>
      </c>
      <c r="U209" s="8">
        <f t="shared" si="25"/>
        <v>20</v>
      </c>
      <c r="V209" s="7">
        <v>37377</v>
      </c>
      <c r="W209" t="s">
        <v>12853</v>
      </c>
      <c r="X209" s="2">
        <v>0.29499999999999998</v>
      </c>
      <c r="Y209" s="6">
        <f t="shared" si="30"/>
        <v>7.8748565174448087E-3</v>
      </c>
      <c r="AA209">
        <v>10642269</v>
      </c>
      <c r="AB209">
        <v>19554</v>
      </c>
      <c r="AD209" t="s">
        <v>5</v>
      </c>
      <c r="AE209">
        <v>47</v>
      </c>
      <c r="AF209">
        <v>5</v>
      </c>
      <c r="AH209" t="s">
        <v>19032</v>
      </c>
      <c r="AI209" t="s">
        <v>19031</v>
      </c>
      <c r="AK209" t="s">
        <v>19030</v>
      </c>
      <c r="AL209">
        <v>0</v>
      </c>
      <c r="AM209" s="5">
        <f t="shared" si="26"/>
        <v>0</v>
      </c>
      <c r="AN209" s="4">
        <f t="shared" si="31"/>
        <v>0</v>
      </c>
      <c r="AO209" s="3"/>
      <c r="AP209">
        <v>0</v>
      </c>
      <c r="AR209" t="s">
        <v>1</v>
      </c>
      <c r="AT209" s="2" t="s">
        <v>0</v>
      </c>
      <c r="AU209" s="1">
        <f t="shared" si="27"/>
        <v>0.55123995622113653</v>
      </c>
      <c r="AV209" s="1">
        <f t="shared" si="28"/>
        <v>0.39374282587224041</v>
      </c>
      <c r="AW209" s="1">
        <f t="shared" si="29"/>
        <v>0.23624569552334423</v>
      </c>
    </row>
    <row r="210" spans="1:49" x14ac:dyDescent="0.2">
      <c r="A210">
        <v>208</v>
      </c>
      <c r="B210" t="s">
        <v>19029</v>
      </c>
      <c r="F210" t="s">
        <v>19028</v>
      </c>
      <c r="G210" t="s">
        <v>16</v>
      </c>
      <c r="H210" t="s">
        <v>15</v>
      </c>
      <c r="I210" t="s">
        <v>19027</v>
      </c>
      <c r="N210">
        <v>2</v>
      </c>
      <c r="O210" t="s">
        <v>19026</v>
      </c>
      <c r="P210" t="s">
        <v>19025</v>
      </c>
      <c r="Q210" t="s">
        <v>3674</v>
      </c>
      <c r="R210" s="7">
        <v>37377</v>
      </c>
      <c r="S210" s="8">
        <f t="shared" si="24"/>
        <v>2002</v>
      </c>
      <c r="T210" s="8">
        <v>2002</v>
      </c>
      <c r="U210" s="8">
        <f t="shared" si="25"/>
        <v>20</v>
      </c>
      <c r="V210" s="7">
        <v>37377</v>
      </c>
      <c r="W210" t="s">
        <v>12853</v>
      </c>
      <c r="X210" s="2">
        <v>0.29499999999999998</v>
      </c>
      <c r="Y210" s="6">
        <f t="shared" si="30"/>
        <v>7.8748565174448087E-3</v>
      </c>
      <c r="AA210">
        <v>10642269</v>
      </c>
      <c r="AB210">
        <v>19554</v>
      </c>
      <c r="AD210" t="s">
        <v>5</v>
      </c>
      <c r="AE210">
        <v>47</v>
      </c>
      <c r="AF210">
        <v>5</v>
      </c>
      <c r="AH210" t="s">
        <v>19024</v>
      </c>
      <c r="AI210" t="s">
        <v>19023</v>
      </c>
      <c r="AK210" t="s">
        <v>19022</v>
      </c>
      <c r="AL210">
        <v>0</v>
      </c>
      <c r="AM210" s="5">
        <f t="shared" si="26"/>
        <v>0</v>
      </c>
      <c r="AN210" s="4">
        <f t="shared" si="31"/>
        <v>0</v>
      </c>
      <c r="AO210" s="3"/>
      <c r="AP210">
        <v>0</v>
      </c>
      <c r="AR210" t="s">
        <v>1</v>
      </c>
      <c r="AT210" s="2" t="s">
        <v>0</v>
      </c>
      <c r="AU210" s="1">
        <f t="shared" si="27"/>
        <v>0.55123995622113653</v>
      </c>
      <c r="AV210" s="1">
        <f t="shared" si="28"/>
        <v>0.39374282587224041</v>
      </c>
      <c r="AW210" s="1">
        <f t="shared" si="29"/>
        <v>0.23624569552334423</v>
      </c>
    </row>
    <row r="211" spans="1:49" x14ac:dyDescent="0.2">
      <c r="A211">
        <v>209</v>
      </c>
      <c r="B211" t="s">
        <v>19021</v>
      </c>
      <c r="F211" t="s">
        <v>19020</v>
      </c>
      <c r="G211" t="s">
        <v>16</v>
      </c>
      <c r="H211" t="s">
        <v>15</v>
      </c>
      <c r="I211" t="s">
        <v>19019</v>
      </c>
      <c r="J211">
        <v>60025038</v>
      </c>
      <c r="K211" t="s">
        <v>6661</v>
      </c>
      <c r="L211" t="s">
        <v>6660</v>
      </c>
      <c r="M211" t="s">
        <v>57</v>
      </c>
      <c r="N211">
        <v>1</v>
      </c>
      <c r="O211" t="s">
        <v>19018</v>
      </c>
      <c r="P211">
        <v>7006365984</v>
      </c>
      <c r="Q211">
        <v>60025038</v>
      </c>
      <c r="R211" s="7">
        <v>37377</v>
      </c>
      <c r="S211" s="8">
        <f t="shared" si="24"/>
        <v>2002</v>
      </c>
      <c r="T211" s="8">
        <v>2002</v>
      </c>
      <c r="U211" s="8">
        <f t="shared" si="25"/>
        <v>20</v>
      </c>
      <c r="V211" s="7">
        <v>37377</v>
      </c>
      <c r="W211" t="s">
        <v>19017</v>
      </c>
      <c r="X211" s="2" t="s">
        <v>0</v>
      </c>
      <c r="Y211" s="6" t="e">
        <f t="shared" si="30"/>
        <v>#VALUE!</v>
      </c>
      <c r="AA211">
        <v>5754968</v>
      </c>
      <c r="AB211">
        <v>79676</v>
      </c>
      <c r="AD211" t="s">
        <v>5</v>
      </c>
      <c r="AF211">
        <v>102</v>
      </c>
      <c r="AH211" t="s">
        <v>19016</v>
      </c>
      <c r="AI211" t="s">
        <v>19015</v>
      </c>
      <c r="AJ211" t="s">
        <v>19014</v>
      </c>
      <c r="AK211" t="s">
        <v>19013</v>
      </c>
      <c r="AL211">
        <v>0</v>
      </c>
      <c r="AM211" s="5">
        <f t="shared" si="26"/>
        <v>0</v>
      </c>
      <c r="AN211" s="4">
        <f t="shared" si="31"/>
        <v>0</v>
      </c>
      <c r="AO211" s="3"/>
      <c r="AP211">
        <v>0</v>
      </c>
      <c r="AR211" t="s">
        <v>1</v>
      </c>
      <c r="AT211" s="2" t="s">
        <v>0</v>
      </c>
      <c r="AU211" s="1" t="e">
        <f t="shared" si="27"/>
        <v>#VALUE!</v>
      </c>
      <c r="AV211" s="1" t="e">
        <f t="shared" si="28"/>
        <v>#VALUE!</v>
      </c>
      <c r="AW211" s="1" t="e">
        <f t="shared" si="29"/>
        <v>#VALUE!</v>
      </c>
    </row>
    <row r="212" spans="1:49" x14ac:dyDescent="0.2">
      <c r="A212">
        <v>210</v>
      </c>
      <c r="B212" t="s">
        <v>19012</v>
      </c>
      <c r="C212" t="s">
        <v>19011</v>
      </c>
      <c r="F212" t="s">
        <v>19010</v>
      </c>
      <c r="G212" t="s">
        <v>16</v>
      </c>
      <c r="H212" t="s">
        <v>15</v>
      </c>
      <c r="I212" t="s">
        <v>12619</v>
      </c>
      <c r="J212" t="s">
        <v>19009</v>
      </c>
      <c r="K212" t="s">
        <v>19008</v>
      </c>
      <c r="L212" t="s">
        <v>19007</v>
      </c>
      <c r="M212" t="s">
        <v>13432</v>
      </c>
      <c r="N212">
        <v>2</v>
      </c>
      <c r="O212" t="s">
        <v>19006</v>
      </c>
      <c r="P212" t="s">
        <v>19005</v>
      </c>
      <c r="Q212" t="s">
        <v>19004</v>
      </c>
      <c r="R212" s="7">
        <v>37377</v>
      </c>
      <c r="S212" s="8">
        <f t="shared" si="24"/>
        <v>2002</v>
      </c>
      <c r="T212" s="8">
        <v>2002</v>
      </c>
      <c r="U212" s="8">
        <f t="shared" si="25"/>
        <v>20</v>
      </c>
      <c r="V212" s="7">
        <v>37377</v>
      </c>
      <c r="W212" t="s">
        <v>11141</v>
      </c>
      <c r="X212" s="2">
        <v>0.61499999999999999</v>
      </c>
      <c r="Y212" s="6">
        <f t="shared" si="30"/>
        <v>1.6417073756706976E-2</v>
      </c>
      <c r="AA212">
        <v>1959271</v>
      </c>
      <c r="AB212">
        <v>12141</v>
      </c>
      <c r="AD212" t="s">
        <v>5</v>
      </c>
      <c r="AE212">
        <v>23</v>
      </c>
      <c r="AF212">
        <v>5</v>
      </c>
      <c r="AH212" t="s">
        <v>19003</v>
      </c>
      <c r="AI212" t="s">
        <v>19002</v>
      </c>
      <c r="AK212" t="s">
        <v>19001</v>
      </c>
      <c r="AL212">
        <v>4</v>
      </c>
      <c r="AM212" s="5">
        <f t="shared" si="26"/>
        <v>0.2</v>
      </c>
      <c r="AN212" s="4">
        <f t="shared" si="31"/>
        <v>3.0291556228701253E-4</v>
      </c>
      <c r="AO212" s="3"/>
      <c r="AP212">
        <v>0</v>
      </c>
      <c r="AR212" t="s">
        <v>1</v>
      </c>
      <c r="AT212" s="2" t="s">
        <v>0</v>
      </c>
      <c r="AU212" s="1">
        <f t="shared" si="27"/>
        <v>1.1582826298380986</v>
      </c>
      <c r="AV212" s="1">
        <f t="shared" si="28"/>
        <v>0.83599946594969943</v>
      </c>
      <c r="AW212" s="1">
        <f t="shared" si="29"/>
        <v>0.51371630206130015</v>
      </c>
    </row>
    <row r="213" spans="1:49" x14ac:dyDescent="0.2">
      <c r="A213">
        <v>211</v>
      </c>
      <c r="B213" t="s">
        <v>19000</v>
      </c>
      <c r="C213" t="s">
        <v>18999</v>
      </c>
      <c r="F213" t="s">
        <v>18998</v>
      </c>
      <c r="G213" t="s">
        <v>16</v>
      </c>
      <c r="H213" t="s">
        <v>15</v>
      </c>
      <c r="I213" t="s">
        <v>18997</v>
      </c>
      <c r="J213" t="s">
        <v>18996</v>
      </c>
      <c r="K213" t="s">
        <v>18995</v>
      </c>
      <c r="L213" t="s">
        <v>18994</v>
      </c>
      <c r="M213" t="s">
        <v>18993</v>
      </c>
      <c r="N213">
        <v>7</v>
      </c>
      <c r="O213" t="s">
        <v>18992</v>
      </c>
      <c r="P213" t="s">
        <v>18991</v>
      </c>
      <c r="Q213" t="s">
        <v>18990</v>
      </c>
      <c r="R213" s="7">
        <v>37377</v>
      </c>
      <c r="S213" s="8">
        <f t="shared" si="24"/>
        <v>2002</v>
      </c>
      <c r="T213" s="8">
        <v>2002</v>
      </c>
      <c r="U213" s="8">
        <f t="shared" si="25"/>
        <v>20</v>
      </c>
      <c r="V213" s="7">
        <v>37377</v>
      </c>
      <c r="W213" t="s">
        <v>11141</v>
      </c>
      <c r="X213" s="2">
        <v>0.61499999999999999</v>
      </c>
      <c r="Y213" s="6">
        <f t="shared" si="30"/>
        <v>1.6417073756706976E-2</v>
      </c>
      <c r="AA213">
        <v>1959271</v>
      </c>
      <c r="AB213">
        <v>12141</v>
      </c>
      <c r="AD213" t="s">
        <v>5</v>
      </c>
      <c r="AE213">
        <v>23</v>
      </c>
      <c r="AF213">
        <v>5</v>
      </c>
      <c r="AH213" t="s">
        <v>18989</v>
      </c>
      <c r="AI213" t="s">
        <v>18988</v>
      </c>
      <c r="AJ213" t="s">
        <v>18987</v>
      </c>
      <c r="AK213" t="s">
        <v>18986</v>
      </c>
      <c r="AL213">
        <v>4</v>
      </c>
      <c r="AM213" s="5">
        <f t="shared" si="26"/>
        <v>0.2</v>
      </c>
      <c r="AN213" s="4">
        <f t="shared" si="31"/>
        <v>3.0291556228701253E-4</v>
      </c>
      <c r="AO213" s="3"/>
      <c r="AP213">
        <v>0</v>
      </c>
      <c r="AR213" t="s">
        <v>1</v>
      </c>
      <c r="AT213" s="2" t="s">
        <v>0</v>
      </c>
      <c r="AU213" s="1">
        <f t="shared" si="27"/>
        <v>1.1582826298380986</v>
      </c>
      <c r="AV213" s="1">
        <f t="shared" si="28"/>
        <v>0.83599946594969943</v>
      </c>
      <c r="AW213" s="1">
        <f t="shared" si="29"/>
        <v>0.51371630206130015</v>
      </c>
    </row>
    <row r="214" spans="1:49" x14ac:dyDescent="0.2">
      <c r="A214">
        <v>212</v>
      </c>
      <c r="B214" t="s">
        <v>18985</v>
      </c>
      <c r="C214" t="s">
        <v>18984</v>
      </c>
      <c r="F214" t="s">
        <v>18983</v>
      </c>
      <c r="G214" t="s">
        <v>16</v>
      </c>
      <c r="H214" t="s">
        <v>15</v>
      </c>
      <c r="I214" t="s">
        <v>18982</v>
      </c>
      <c r="J214" t="s">
        <v>18981</v>
      </c>
      <c r="K214" t="s">
        <v>18980</v>
      </c>
      <c r="L214" t="s">
        <v>18979</v>
      </c>
      <c r="M214" t="s">
        <v>18978</v>
      </c>
      <c r="N214">
        <v>3</v>
      </c>
      <c r="O214" t="s">
        <v>18977</v>
      </c>
      <c r="P214" t="s">
        <v>18976</v>
      </c>
      <c r="Q214" t="s">
        <v>18975</v>
      </c>
      <c r="R214" s="7">
        <v>37377</v>
      </c>
      <c r="S214" s="8">
        <f t="shared" si="24"/>
        <v>2002</v>
      </c>
      <c r="T214" s="8">
        <v>2002</v>
      </c>
      <c r="U214" s="8">
        <f t="shared" si="25"/>
        <v>20</v>
      </c>
      <c r="V214" s="7">
        <v>37377</v>
      </c>
      <c r="W214" t="s">
        <v>11141</v>
      </c>
      <c r="X214" s="2">
        <v>0.61499999999999999</v>
      </c>
      <c r="Y214" s="6">
        <f t="shared" si="30"/>
        <v>1.6417073756706976E-2</v>
      </c>
      <c r="AA214">
        <v>1959271</v>
      </c>
      <c r="AB214">
        <v>12141</v>
      </c>
      <c r="AD214" t="s">
        <v>5</v>
      </c>
      <c r="AE214">
        <v>23</v>
      </c>
      <c r="AF214">
        <v>5</v>
      </c>
      <c r="AH214" t="s">
        <v>18974</v>
      </c>
      <c r="AI214" t="s">
        <v>18973</v>
      </c>
      <c r="AJ214" t="s">
        <v>18972</v>
      </c>
      <c r="AK214" t="s">
        <v>18971</v>
      </c>
      <c r="AL214">
        <v>11</v>
      </c>
      <c r="AM214" s="5">
        <f t="shared" si="26"/>
        <v>0.55000000000000004</v>
      </c>
      <c r="AN214" s="4">
        <f t="shared" si="31"/>
        <v>8.3301779628928443E-4</v>
      </c>
      <c r="AO214" s="3"/>
      <c r="AP214">
        <v>0</v>
      </c>
      <c r="AR214" t="s">
        <v>1</v>
      </c>
      <c r="AT214" s="2" t="s">
        <v>0</v>
      </c>
      <c r="AU214" s="1">
        <f t="shared" si="27"/>
        <v>1.1741856968581665</v>
      </c>
      <c r="AV214" s="1">
        <f t="shared" si="28"/>
        <v>0.86250457764981292</v>
      </c>
      <c r="AW214" s="1">
        <f t="shared" si="29"/>
        <v>0.55082345844145908</v>
      </c>
    </row>
    <row r="215" spans="1:49" x14ac:dyDescent="0.2">
      <c r="A215">
        <v>213</v>
      </c>
      <c r="B215" t="s">
        <v>18970</v>
      </c>
      <c r="C215" t="s">
        <v>18969</v>
      </c>
      <c r="F215" t="s">
        <v>18968</v>
      </c>
      <c r="G215" t="s">
        <v>16</v>
      </c>
      <c r="H215" t="s">
        <v>15</v>
      </c>
      <c r="I215" t="s">
        <v>18967</v>
      </c>
      <c r="J215">
        <v>60005510</v>
      </c>
      <c r="K215" t="s">
        <v>10215</v>
      </c>
      <c r="L215" t="s">
        <v>951</v>
      </c>
      <c r="M215" t="s">
        <v>950</v>
      </c>
      <c r="N215">
        <v>3</v>
      </c>
      <c r="O215" t="s">
        <v>18966</v>
      </c>
      <c r="P215" t="s">
        <v>18965</v>
      </c>
      <c r="Q215" t="s">
        <v>15602</v>
      </c>
      <c r="R215" s="7">
        <v>37377</v>
      </c>
      <c r="S215" s="8">
        <f t="shared" si="24"/>
        <v>2002</v>
      </c>
      <c r="T215" s="8">
        <v>2002</v>
      </c>
      <c r="U215" s="8">
        <f t="shared" si="25"/>
        <v>20</v>
      </c>
      <c r="V215" s="7">
        <v>37377</v>
      </c>
      <c r="W215" t="s">
        <v>11141</v>
      </c>
      <c r="X215" s="2">
        <v>0.61499999999999999</v>
      </c>
      <c r="Y215" s="6">
        <f t="shared" si="30"/>
        <v>1.6417073756706976E-2</v>
      </c>
      <c r="AA215">
        <v>1959271</v>
      </c>
      <c r="AB215">
        <v>12141</v>
      </c>
      <c r="AD215" t="s">
        <v>5</v>
      </c>
      <c r="AE215">
        <v>23</v>
      </c>
      <c r="AF215">
        <v>5</v>
      </c>
      <c r="AH215" t="s">
        <v>18964</v>
      </c>
      <c r="AI215" t="s">
        <v>18963</v>
      </c>
      <c r="AJ215" t="s">
        <v>18962</v>
      </c>
      <c r="AK215" t="s">
        <v>18961</v>
      </c>
      <c r="AL215">
        <v>0</v>
      </c>
      <c r="AM215" s="5">
        <f t="shared" si="26"/>
        <v>0</v>
      </c>
      <c r="AN215" s="4">
        <f t="shared" si="31"/>
        <v>0</v>
      </c>
      <c r="AO215" s="3"/>
      <c r="AP215">
        <v>0</v>
      </c>
      <c r="AR215" t="s">
        <v>1</v>
      </c>
      <c r="AT215" s="2" t="s">
        <v>0</v>
      </c>
      <c r="AU215" s="1">
        <f t="shared" si="27"/>
        <v>1.1491951629694881</v>
      </c>
      <c r="AV215" s="1">
        <f t="shared" si="28"/>
        <v>0.82085368783534873</v>
      </c>
      <c r="AW215" s="1">
        <f t="shared" si="29"/>
        <v>0.49251221270120926</v>
      </c>
    </row>
    <row r="216" spans="1:49" x14ac:dyDescent="0.2">
      <c r="A216">
        <v>214</v>
      </c>
      <c r="B216" t="s">
        <v>18960</v>
      </c>
      <c r="C216" t="s">
        <v>18959</v>
      </c>
      <c r="F216" t="s">
        <v>18958</v>
      </c>
      <c r="G216" t="s">
        <v>16</v>
      </c>
      <c r="H216" t="s">
        <v>15</v>
      </c>
      <c r="I216" t="s">
        <v>18957</v>
      </c>
      <c r="J216" t="s">
        <v>18956</v>
      </c>
      <c r="K216" t="s">
        <v>18955</v>
      </c>
      <c r="L216" t="s">
        <v>18954</v>
      </c>
      <c r="M216" t="s">
        <v>6405</v>
      </c>
      <c r="N216">
        <v>4</v>
      </c>
      <c r="O216" t="s">
        <v>18953</v>
      </c>
      <c r="P216" t="s">
        <v>18952</v>
      </c>
      <c r="Q216" t="s">
        <v>18951</v>
      </c>
      <c r="R216" s="7">
        <v>37377</v>
      </c>
      <c r="S216" s="8">
        <f t="shared" si="24"/>
        <v>2002</v>
      </c>
      <c r="T216" s="8">
        <v>2002</v>
      </c>
      <c r="U216" s="8">
        <f t="shared" si="25"/>
        <v>20</v>
      </c>
      <c r="V216" s="7">
        <v>37377</v>
      </c>
      <c r="W216" t="s">
        <v>11141</v>
      </c>
      <c r="X216" s="2">
        <v>0.61499999999999999</v>
      </c>
      <c r="Y216" s="6">
        <f t="shared" si="30"/>
        <v>1.6417073756706976E-2</v>
      </c>
      <c r="AA216">
        <v>1959271</v>
      </c>
      <c r="AB216">
        <v>12141</v>
      </c>
      <c r="AD216" t="s">
        <v>5</v>
      </c>
      <c r="AE216">
        <v>23</v>
      </c>
      <c r="AF216">
        <v>5</v>
      </c>
      <c r="AH216" t="s">
        <v>18950</v>
      </c>
      <c r="AI216" t="s">
        <v>18949</v>
      </c>
      <c r="AJ216" t="s">
        <v>18948</v>
      </c>
      <c r="AK216" t="s">
        <v>18947</v>
      </c>
      <c r="AL216">
        <v>45</v>
      </c>
      <c r="AM216" s="5">
        <f t="shared" si="26"/>
        <v>2.25</v>
      </c>
      <c r="AN216" s="4">
        <f t="shared" si="31"/>
        <v>3.4078000757288905E-3</v>
      </c>
      <c r="AO216" s="3"/>
      <c r="AP216">
        <v>0</v>
      </c>
      <c r="AR216" t="s">
        <v>1</v>
      </c>
      <c r="AT216" s="2" t="s">
        <v>0</v>
      </c>
      <c r="AU216" s="1">
        <f t="shared" si="27"/>
        <v>1.2514291652413549</v>
      </c>
      <c r="AV216" s="1">
        <f t="shared" si="28"/>
        <v>0.99124369162179338</v>
      </c>
      <c r="AW216" s="1">
        <f t="shared" si="29"/>
        <v>0.73105821800223159</v>
      </c>
    </row>
    <row r="217" spans="1:49" x14ac:dyDescent="0.2">
      <c r="A217">
        <v>215</v>
      </c>
      <c r="B217" t="s">
        <v>18946</v>
      </c>
      <c r="C217" t="s">
        <v>18945</v>
      </c>
      <c r="F217" t="s">
        <v>18944</v>
      </c>
      <c r="G217" t="s">
        <v>16</v>
      </c>
      <c r="H217" t="s">
        <v>15</v>
      </c>
      <c r="I217" t="s">
        <v>18943</v>
      </c>
      <c r="J217">
        <v>60022403</v>
      </c>
      <c r="K217" t="s">
        <v>9855</v>
      </c>
      <c r="L217" t="s">
        <v>9854</v>
      </c>
      <c r="M217" t="s">
        <v>6683</v>
      </c>
      <c r="N217">
        <v>2</v>
      </c>
      <c r="O217" t="s">
        <v>18942</v>
      </c>
      <c r="P217" t="s">
        <v>18941</v>
      </c>
      <c r="Q217" t="s">
        <v>18940</v>
      </c>
      <c r="R217" s="7">
        <v>37377</v>
      </c>
      <c r="S217" s="8">
        <f t="shared" si="24"/>
        <v>2002</v>
      </c>
      <c r="T217" s="8">
        <v>2002</v>
      </c>
      <c r="U217" s="8">
        <f t="shared" si="25"/>
        <v>20</v>
      </c>
      <c r="V217" s="7">
        <v>37377</v>
      </c>
      <c r="W217" t="s">
        <v>18939</v>
      </c>
      <c r="X217" s="2" t="s">
        <v>0</v>
      </c>
      <c r="Y217" s="6" t="e">
        <f t="shared" si="30"/>
        <v>#VALUE!</v>
      </c>
      <c r="AA217">
        <v>255610</v>
      </c>
      <c r="AB217">
        <v>28512</v>
      </c>
      <c r="AD217" t="s">
        <v>5</v>
      </c>
      <c r="AE217">
        <v>92</v>
      </c>
      <c r="AF217">
        <v>3</v>
      </c>
      <c r="AH217" t="s">
        <v>18938</v>
      </c>
      <c r="AI217" t="s">
        <v>18937</v>
      </c>
      <c r="AJ217" t="s">
        <v>18936</v>
      </c>
      <c r="AK217" t="s">
        <v>18935</v>
      </c>
      <c r="AL217">
        <v>845</v>
      </c>
      <c r="AM217" s="5">
        <f t="shared" si="26"/>
        <v>42.25</v>
      </c>
      <c r="AN217" s="4">
        <f t="shared" si="31"/>
        <v>6.3990912533131383E-2</v>
      </c>
      <c r="AO217" s="3"/>
      <c r="AP217">
        <v>0</v>
      </c>
      <c r="AR217" t="s">
        <v>1</v>
      </c>
      <c r="AT217" s="2" t="s">
        <v>0</v>
      </c>
      <c r="AU217" s="1" t="e">
        <f t="shared" si="27"/>
        <v>#VALUE!</v>
      </c>
      <c r="AV217" s="1" t="e">
        <f t="shared" si="28"/>
        <v>#VALUE!</v>
      </c>
      <c r="AW217" s="1" t="e">
        <f t="shared" si="29"/>
        <v>#VALUE!</v>
      </c>
    </row>
    <row r="218" spans="1:49" x14ac:dyDescent="0.2">
      <c r="A218">
        <v>216</v>
      </c>
      <c r="B218" t="s">
        <v>18934</v>
      </c>
      <c r="C218" t="s">
        <v>18933</v>
      </c>
      <c r="F218" t="s">
        <v>18932</v>
      </c>
      <c r="G218" t="s">
        <v>16</v>
      </c>
      <c r="H218" t="s">
        <v>15</v>
      </c>
      <c r="I218" t="s">
        <v>18931</v>
      </c>
      <c r="J218" t="s">
        <v>18930</v>
      </c>
      <c r="K218" t="s">
        <v>18929</v>
      </c>
      <c r="L218" t="s">
        <v>18928</v>
      </c>
      <c r="M218" t="s">
        <v>726</v>
      </c>
      <c r="N218">
        <v>4</v>
      </c>
      <c r="O218" t="s">
        <v>18927</v>
      </c>
      <c r="P218" t="s">
        <v>18926</v>
      </c>
      <c r="Q218" t="s">
        <v>18925</v>
      </c>
      <c r="R218" s="7">
        <v>37377</v>
      </c>
      <c r="S218" s="8">
        <f t="shared" si="24"/>
        <v>2002</v>
      </c>
      <c r="T218" s="8">
        <v>2002</v>
      </c>
      <c r="U218" s="8">
        <f t="shared" si="25"/>
        <v>20</v>
      </c>
      <c r="V218" s="7">
        <v>37377</v>
      </c>
      <c r="W218" t="s">
        <v>11141</v>
      </c>
      <c r="X218" s="2">
        <v>0.61499999999999999</v>
      </c>
      <c r="Y218" s="6">
        <f t="shared" si="30"/>
        <v>1.6417073756706976E-2</v>
      </c>
      <c r="AA218">
        <v>1959271</v>
      </c>
      <c r="AB218">
        <v>12141</v>
      </c>
      <c r="AD218" t="s">
        <v>5</v>
      </c>
      <c r="AE218">
        <v>23</v>
      </c>
      <c r="AF218">
        <v>5</v>
      </c>
      <c r="AH218" t="s">
        <v>18924</v>
      </c>
      <c r="AI218" t="s">
        <v>18923</v>
      </c>
      <c r="AJ218" t="s">
        <v>18922</v>
      </c>
      <c r="AK218" t="s">
        <v>18921</v>
      </c>
      <c r="AL218">
        <v>19</v>
      </c>
      <c r="AM218" s="5">
        <f t="shared" si="26"/>
        <v>0.95</v>
      </c>
      <c r="AN218" s="4">
        <f t="shared" si="31"/>
        <v>1.4388489208633094E-3</v>
      </c>
      <c r="AO218" s="3"/>
      <c r="AP218">
        <v>0</v>
      </c>
      <c r="AR218" t="s">
        <v>1</v>
      </c>
      <c r="AT218" s="2" t="s">
        <v>0</v>
      </c>
      <c r="AU218" s="1">
        <f t="shared" si="27"/>
        <v>1.1923606305953875</v>
      </c>
      <c r="AV218" s="1">
        <f t="shared" si="28"/>
        <v>0.8927961338785142</v>
      </c>
      <c r="AW218" s="1">
        <f t="shared" si="29"/>
        <v>0.59323163716164085</v>
      </c>
    </row>
    <row r="219" spans="1:49" x14ac:dyDescent="0.2">
      <c r="A219">
        <v>217</v>
      </c>
      <c r="B219" t="s">
        <v>18920</v>
      </c>
      <c r="C219" t="s">
        <v>18919</v>
      </c>
      <c r="F219" t="s">
        <v>18918</v>
      </c>
      <c r="G219" t="s">
        <v>16</v>
      </c>
      <c r="H219" t="s">
        <v>15</v>
      </c>
      <c r="I219" t="s">
        <v>9450</v>
      </c>
      <c r="J219" t="s">
        <v>9449</v>
      </c>
      <c r="K219" t="s">
        <v>9448</v>
      </c>
      <c r="L219" t="s">
        <v>9447</v>
      </c>
      <c r="M219" t="s">
        <v>9446</v>
      </c>
      <c r="N219">
        <v>4</v>
      </c>
      <c r="O219" t="s">
        <v>18917</v>
      </c>
      <c r="P219" t="s">
        <v>18916</v>
      </c>
      <c r="Q219" t="s">
        <v>18915</v>
      </c>
      <c r="R219" s="7">
        <v>37377</v>
      </c>
      <c r="S219" s="8">
        <f t="shared" si="24"/>
        <v>2002</v>
      </c>
      <c r="T219" s="8">
        <v>2002</v>
      </c>
      <c r="U219" s="8">
        <f t="shared" si="25"/>
        <v>20</v>
      </c>
      <c r="V219" s="7">
        <v>37377</v>
      </c>
      <c r="W219" t="s">
        <v>10901</v>
      </c>
      <c r="X219" s="2">
        <v>0.317</v>
      </c>
      <c r="Y219" s="6">
        <f t="shared" si="30"/>
        <v>8.4621339526440836E-3</v>
      </c>
      <c r="AA219">
        <v>11108657</v>
      </c>
      <c r="AB219">
        <v>26646</v>
      </c>
      <c r="AD219" t="s">
        <v>5</v>
      </c>
      <c r="AE219">
        <v>2002</v>
      </c>
      <c r="AF219">
        <v>5</v>
      </c>
      <c r="AH219" t="s">
        <v>18914</v>
      </c>
      <c r="AI219" t="s">
        <v>18913</v>
      </c>
      <c r="AJ219" t="s">
        <v>18912</v>
      </c>
      <c r="AK219" t="s">
        <v>18911</v>
      </c>
      <c r="AL219">
        <v>31</v>
      </c>
      <c r="AM219" s="5">
        <f t="shared" si="26"/>
        <v>1.55</v>
      </c>
      <c r="AN219" s="4">
        <f t="shared" si="31"/>
        <v>2.347595607724347E-3</v>
      </c>
      <c r="AO219" s="3"/>
      <c r="AP219">
        <v>1</v>
      </c>
      <c r="AR219" t="s">
        <v>1</v>
      </c>
      <c r="AT219" s="2" t="s">
        <v>0</v>
      </c>
      <c r="AU219" s="1">
        <f t="shared" si="27"/>
        <v>0.66277724491681622</v>
      </c>
      <c r="AV219" s="1">
        <f t="shared" si="28"/>
        <v>0.54048647801842153</v>
      </c>
      <c r="AW219" s="1">
        <f t="shared" si="29"/>
        <v>0.41819571112002679</v>
      </c>
    </row>
    <row r="220" spans="1:49" x14ac:dyDescent="0.2">
      <c r="A220">
        <v>218</v>
      </c>
      <c r="B220" t="s">
        <v>18910</v>
      </c>
      <c r="C220" t="s">
        <v>18909</v>
      </c>
      <c r="F220" t="s">
        <v>18908</v>
      </c>
      <c r="G220" t="s">
        <v>16</v>
      </c>
      <c r="H220" t="s">
        <v>15</v>
      </c>
      <c r="I220" t="s">
        <v>18907</v>
      </c>
      <c r="J220" t="s">
        <v>18901</v>
      </c>
      <c r="K220" t="s">
        <v>18906</v>
      </c>
      <c r="L220" t="s">
        <v>18905</v>
      </c>
      <c r="M220" t="s">
        <v>18904</v>
      </c>
      <c r="N220">
        <v>2</v>
      </c>
      <c r="O220" t="s">
        <v>18903</v>
      </c>
      <c r="P220" t="s">
        <v>18902</v>
      </c>
      <c r="Q220" t="s">
        <v>18901</v>
      </c>
      <c r="R220" s="7">
        <v>37377</v>
      </c>
      <c r="S220" s="8">
        <f t="shared" si="24"/>
        <v>2002</v>
      </c>
      <c r="T220" s="8">
        <v>2002</v>
      </c>
      <c r="U220" s="8">
        <f t="shared" si="25"/>
        <v>20</v>
      </c>
      <c r="V220" s="7">
        <v>37377</v>
      </c>
      <c r="W220" t="s">
        <v>10901</v>
      </c>
      <c r="X220" s="2">
        <v>0.317</v>
      </c>
      <c r="Y220" s="6">
        <f t="shared" si="30"/>
        <v>8.4621339526440836E-3</v>
      </c>
      <c r="AA220">
        <v>11108657</v>
      </c>
      <c r="AB220">
        <v>26646</v>
      </c>
      <c r="AD220" t="s">
        <v>5</v>
      </c>
      <c r="AE220">
        <v>2002</v>
      </c>
      <c r="AF220">
        <v>5</v>
      </c>
      <c r="AH220" t="s">
        <v>18900</v>
      </c>
      <c r="AI220" t="s">
        <v>18899</v>
      </c>
      <c r="AJ220" t="s">
        <v>18898</v>
      </c>
      <c r="AK220" t="s">
        <v>18897</v>
      </c>
      <c r="AL220">
        <v>2</v>
      </c>
      <c r="AM220" s="5">
        <f t="shared" si="26"/>
        <v>0.1</v>
      </c>
      <c r="AN220" s="4">
        <f t="shared" si="31"/>
        <v>1.5145778114350627E-4</v>
      </c>
      <c r="AO220" s="3"/>
      <c r="AP220">
        <v>1</v>
      </c>
      <c r="AR220" t="s">
        <v>1</v>
      </c>
      <c r="AT220" s="2" t="s">
        <v>0</v>
      </c>
      <c r="AU220" s="1">
        <f t="shared" si="27"/>
        <v>0.59689311011939106</v>
      </c>
      <c r="AV220" s="1">
        <f t="shared" si="28"/>
        <v>0.4306795866893795</v>
      </c>
      <c r="AW220" s="1">
        <f t="shared" si="29"/>
        <v>0.26446606325936795</v>
      </c>
    </row>
    <row r="221" spans="1:49" x14ac:dyDescent="0.2">
      <c r="A221">
        <v>219</v>
      </c>
      <c r="B221" t="s">
        <v>18896</v>
      </c>
      <c r="C221" t="s">
        <v>18895</v>
      </c>
      <c r="F221" t="s">
        <v>18894</v>
      </c>
      <c r="G221" t="s">
        <v>16</v>
      </c>
      <c r="H221" t="s">
        <v>15</v>
      </c>
      <c r="I221" t="s">
        <v>194</v>
      </c>
      <c r="J221">
        <v>60023004</v>
      </c>
      <c r="K221" t="s">
        <v>1047</v>
      </c>
      <c r="L221" t="s">
        <v>1046</v>
      </c>
      <c r="M221" t="s">
        <v>57</v>
      </c>
      <c r="N221">
        <v>3</v>
      </c>
      <c r="O221" t="s">
        <v>18893</v>
      </c>
      <c r="P221" t="s">
        <v>18892</v>
      </c>
      <c r="Q221" t="s">
        <v>1043</v>
      </c>
      <c r="R221" s="7">
        <v>37377</v>
      </c>
      <c r="S221" s="8">
        <f t="shared" si="24"/>
        <v>2002</v>
      </c>
      <c r="T221" s="8">
        <v>2002</v>
      </c>
      <c r="U221" s="8">
        <f t="shared" si="25"/>
        <v>20</v>
      </c>
      <c r="V221" s="7">
        <v>37377</v>
      </c>
      <c r="W221" t="s">
        <v>10901</v>
      </c>
      <c r="X221" s="2">
        <v>0.317</v>
      </c>
      <c r="Y221" s="6">
        <f t="shared" si="30"/>
        <v>8.4621339526440836E-3</v>
      </c>
      <c r="AA221">
        <v>11108657</v>
      </c>
      <c r="AB221">
        <v>26646</v>
      </c>
      <c r="AD221" t="s">
        <v>5</v>
      </c>
      <c r="AE221">
        <v>2002</v>
      </c>
      <c r="AF221">
        <v>5</v>
      </c>
      <c r="AH221" t="s">
        <v>18891</v>
      </c>
      <c r="AI221" t="s">
        <v>18890</v>
      </c>
      <c r="AJ221" t="s">
        <v>18889</v>
      </c>
      <c r="AK221" t="s">
        <v>18888</v>
      </c>
      <c r="AL221">
        <v>1</v>
      </c>
      <c r="AM221" s="5">
        <f t="shared" si="26"/>
        <v>0.05</v>
      </c>
      <c r="AN221" s="4">
        <f t="shared" si="31"/>
        <v>7.5728890571753133E-5</v>
      </c>
      <c r="AO221" s="3"/>
      <c r="AP221">
        <v>1</v>
      </c>
      <c r="AQ221" t="s">
        <v>3568</v>
      </c>
      <c r="AR221">
        <v>97240</v>
      </c>
      <c r="AS221" t="s">
        <v>3566</v>
      </c>
      <c r="AT221" s="2" t="s">
        <v>0</v>
      </c>
      <c r="AU221" s="1">
        <f t="shared" si="27"/>
        <v>0.59462124340223843</v>
      </c>
      <c r="AV221" s="1">
        <f t="shared" si="28"/>
        <v>0.42689314216079177</v>
      </c>
      <c r="AW221" s="1">
        <f t="shared" si="29"/>
        <v>0.25916504091934522</v>
      </c>
    </row>
    <row r="222" spans="1:49" x14ac:dyDescent="0.2">
      <c r="A222">
        <v>220</v>
      </c>
      <c r="B222" t="s">
        <v>18887</v>
      </c>
      <c r="C222" t="s">
        <v>18886</v>
      </c>
      <c r="F222" t="s">
        <v>18885</v>
      </c>
      <c r="G222" t="s">
        <v>16</v>
      </c>
      <c r="H222" t="s">
        <v>15</v>
      </c>
      <c r="I222" t="s">
        <v>18884</v>
      </c>
      <c r="J222" t="s">
        <v>18883</v>
      </c>
      <c r="K222" t="s">
        <v>18882</v>
      </c>
      <c r="L222" t="s">
        <v>18881</v>
      </c>
      <c r="M222" t="s">
        <v>10</v>
      </c>
      <c r="N222">
        <v>2</v>
      </c>
      <c r="O222" t="s">
        <v>18880</v>
      </c>
      <c r="P222" t="s">
        <v>18879</v>
      </c>
      <c r="Q222" t="s">
        <v>18878</v>
      </c>
      <c r="R222" s="7">
        <v>37377</v>
      </c>
      <c r="S222" s="8">
        <f t="shared" si="24"/>
        <v>2002</v>
      </c>
      <c r="T222" s="8">
        <v>2002</v>
      </c>
      <c r="U222" s="8">
        <f t="shared" si="25"/>
        <v>20</v>
      </c>
      <c r="V222" s="7">
        <v>37377</v>
      </c>
      <c r="W222" t="s">
        <v>10901</v>
      </c>
      <c r="X222" s="2">
        <v>0.317</v>
      </c>
      <c r="Y222" s="6">
        <f t="shared" si="30"/>
        <v>8.4621339526440836E-3</v>
      </c>
      <c r="AA222">
        <v>11108657</v>
      </c>
      <c r="AB222">
        <v>26646</v>
      </c>
      <c r="AD222" t="s">
        <v>5</v>
      </c>
      <c r="AE222">
        <v>2002</v>
      </c>
      <c r="AF222">
        <v>5</v>
      </c>
      <c r="AH222" t="s">
        <v>18877</v>
      </c>
      <c r="AI222" t="s">
        <v>18876</v>
      </c>
      <c r="AJ222" t="s">
        <v>18875</v>
      </c>
      <c r="AK222" t="s">
        <v>18874</v>
      </c>
      <c r="AL222">
        <v>0</v>
      </c>
      <c r="AM222" s="5">
        <f t="shared" si="26"/>
        <v>0</v>
      </c>
      <c r="AN222" s="4">
        <f t="shared" si="31"/>
        <v>0</v>
      </c>
      <c r="AO222" s="3"/>
      <c r="AP222">
        <v>1</v>
      </c>
      <c r="AR222" t="s">
        <v>1</v>
      </c>
      <c r="AT222" s="2" t="s">
        <v>0</v>
      </c>
      <c r="AU222" s="1">
        <f t="shared" si="27"/>
        <v>0.5923493766850858</v>
      </c>
      <c r="AV222" s="1">
        <f t="shared" si="28"/>
        <v>0.42310669763220415</v>
      </c>
      <c r="AW222" s="1">
        <f t="shared" si="29"/>
        <v>0.2538640185793225</v>
      </c>
    </row>
    <row r="223" spans="1:49" x14ac:dyDescent="0.2">
      <c r="A223">
        <v>221</v>
      </c>
      <c r="B223" t="s">
        <v>18873</v>
      </c>
      <c r="C223" t="s">
        <v>18872</v>
      </c>
      <c r="F223" t="s">
        <v>18871</v>
      </c>
      <c r="G223" t="s">
        <v>16</v>
      </c>
      <c r="H223" t="s">
        <v>15</v>
      </c>
      <c r="I223" t="s">
        <v>18870</v>
      </c>
      <c r="J223" t="s">
        <v>18869</v>
      </c>
      <c r="K223" t="s">
        <v>18868</v>
      </c>
      <c r="L223" t="s">
        <v>18867</v>
      </c>
      <c r="M223" t="s">
        <v>10</v>
      </c>
      <c r="N223">
        <v>2</v>
      </c>
      <c r="O223" t="s">
        <v>18866</v>
      </c>
      <c r="P223" t="s">
        <v>18865</v>
      </c>
      <c r="Q223" t="s">
        <v>18864</v>
      </c>
      <c r="R223" s="7">
        <v>37377</v>
      </c>
      <c r="S223" s="8">
        <f t="shared" si="24"/>
        <v>2002</v>
      </c>
      <c r="T223" s="8">
        <v>2002</v>
      </c>
      <c r="U223" s="8">
        <f t="shared" si="25"/>
        <v>20</v>
      </c>
      <c r="V223" s="7">
        <v>37377</v>
      </c>
      <c r="W223" t="s">
        <v>10901</v>
      </c>
      <c r="X223" s="2">
        <v>0.317</v>
      </c>
      <c r="Y223" s="6">
        <f t="shared" si="30"/>
        <v>8.4621339526440836E-3</v>
      </c>
      <c r="AA223">
        <v>11108657</v>
      </c>
      <c r="AB223">
        <v>26646</v>
      </c>
      <c r="AD223" t="s">
        <v>5</v>
      </c>
      <c r="AE223">
        <v>2002</v>
      </c>
      <c r="AF223">
        <v>5</v>
      </c>
      <c r="AH223" t="s">
        <v>18863</v>
      </c>
      <c r="AI223" t="s">
        <v>18862</v>
      </c>
      <c r="AJ223" t="s">
        <v>18861</v>
      </c>
      <c r="AK223" t="s">
        <v>18860</v>
      </c>
      <c r="AL223">
        <v>58</v>
      </c>
      <c r="AM223" s="5">
        <f t="shared" si="26"/>
        <v>2.9</v>
      </c>
      <c r="AN223" s="4">
        <f t="shared" si="31"/>
        <v>4.3922756531616812E-3</v>
      </c>
      <c r="AO223" s="3"/>
      <c r="AP223">
        <v>1</v>
      </c>
      <c r="AR223" t="s">
        <v>1</v>
      </c>
      <c r="AT223" s="2" t="s">
        <v>0</v>
      </c>
      <c r="AU223" s="1">
        <f t="shared" si="27"/>
        <v>0.72411764627993624</v>
      </c>
      <c r="AV223" s="1">
        <f t="shared" si="28"/>
        <v>0.64272048029028817</v>
      </c>
      <c r="AW223" s="1">
        <f t="shared" si="29"/>
        <v>0.5613233143006402</v>
      </c>
    </row>
    <row r="224" spans="1:49" x14ac:dyDescent="0.2">
      <c r="A224">
        <v>222</v>
      </c>
      <c r="B224" t="s">
        <v>18859</v>
      </c>
      <c r="F224" t="s">
        <v>18858</v>
      </c>
      <c r="G224" t="s">
        <v>16</v>
      </c>
      <c r="H224" t="s">
        <v>15</v>
      </c>
      <c r="I224" t="s">
        <v>18857</v>
      </c>
      <c r="J224">
        <v>60072950</v>
      </c>
      <c r="K224" t="s">
        <v>18856</v>
      </c>
      <c r="L224" t="s">
        <v>12738</v>
      </c>
      <c r="M224" t="s">
        <v>134</v>
      </c>
      <c r="N224">
        <v>5</v>
      </c>
      <c r="O224" t="s">
        <v>18855</v>
      </c>
      <c r="P224" t="s">
        <v>18854</v>
      </c>
      <c r="Q224" t="s">
        <v>18853</v>
      </c>
      <c r="R224" s="7">
        <v>37377</v>
      </c>
      <c r="S224" s="8">
        <f t="shared" si="24"/>
        <v>2002</v>
      </c>
      <c r="T224" s="8">
        <v>2002</v>
      </c>
      <c r="U224" s="8">
        <f t="shared" si="25"/>
        <v>20</v>
      </c>
      <c r="V224" s="7">
        <v>37377</v>
      </c>
      <c r="W224" t="s">
        <v>3544</v>
      </c>
      <c r="X224" s="2">
        <v>0.33800000000000002</v>
      </c>
      <c r="Y224" s="6">
        <f t="shared" si="30"/>
        <v>9.0227169589706634E-3</v>
      </c>
      <c r="AA224">
        <v>34347</v>
      </c>
      <c r="AB224">
        <v>17722</v>
      </c>
      <c r="AC224">
        <v>19589395</v>
      </c>
      <c r="AD224" t="s">
        <v>5</v>
      </c>
      <c r="AE224">
        <v>57</v>
      </c>
      <c r="AF224" s="9">
        <v>44352</v>
      </c>
      <c r="AH224" t="s">
        <v>18852</v>
      </c>
      <c r="AI224" t="s">
        <v>18851</v>
      </c>
      <c r="AJ224" t="s">
        <v>18850</v>
      </c>
      <c r="AK224" t="s">
        <v>18849</v>
      </c>
      <c r="AL224">
        <v>4</v>
      </c>
      <c r="AM224" s="5">
        <f t="shared" si="26"/>
        <v>0.2</v>
      </c>
      <c r="AN224" s="4">
        <f t="shared" si="31"/>
        <v>3.0291556228701253E-4</v>
      </c>
      <c r="AO224" s="3"/>
      <c r="AP224">
        <v>0</v>
      </c>
      <c r="AR224" t="s">
        <v>1</v>
      </c>
      <c r="AT224" s="2" t="s">
        <v>0</v>
      </c>
      <c r="AU224" s="1">
        <f t="shared" si="27"/>
        <v>0.64067765399655674</v>
      </c>
      <c r="AV224" s="1">
        <f t="shared" si="28"/>
        <v>0.46628162606288381</v>
      </c>
      <c r="AW224" s="1">
        <f t="shared" si="29"/>
        <v>0.29188559812921078</v>
      </c>
    </row>
    <row r="225" spans="1:49" x14ac:dyDescent="0.2">
      <c r="A225">
        <v>223</v>
      </c>
      <c r="B225" t="s">
        <v>18848</v>
      </c>
      <c r="C225" t="s">
        <v>18847</v>
      </c>
      <c r="D225" t="s">
        <v>18846</v>
      </c>
      <c r="F225" t="s">
        <v>18845</v>
      </c>
      <c r="G225" t="s">
        <v>16</v>
      </c>
      <c r="H225" t="s">
        <v>15</v>
      </c>
      <c r="I225" t="s">
        <v>18844</v>
      </c>
      <c r="J225" t="s">
        <v>18843</v>
      </c>
      <c r="K225" t="s">
        <v>18842</v>
      </c>
      <c r="L225" t="s">
        <v>5230</v>
      </c>
      <c r="M225" t="s">
        <v>5229</v>
      </c>
      <c r="N225">
        <v>4</v>
      </c>
      <c r="O225" t="s">
        <v>18841</v>
      </c>
      <c r="P225" t="s">
        <v>18840</v>
      </c>
      <c r="Q225" t="s">
        <v>18839</v>
      </c>
      <c r="R225" s="7">
        <v>37377</v>
      </c>
      <c r="S225" s="8">
        <f t="shared" si="24"/>
        <v>2002</v>
      </c>
      <c r="T225" s="8">
        <v>2002</v>
      </c>
      <c r="U225" s="8">
        <f t="shared" si="25"/>
        <v>20</v>
      </c>
      <c r="V225" s="7">
        <v>37377</v>
      </c>
      <c r="W225" t="s">
        <v>16882</v>
      </c>
      <c r="X225" s="2">
        <v>1.3460000000000001</v>
      </c>
      <c r="Y225" s="6">
        <f t="shared" si="30"/>
        <v>3.593070126264649E-2</v>
      </c>
      <c r="AA225">
        <v>7338724</v>
      </c>
      <c r="AB225">
        <v>12178</v>
      </c>
      <c r="AD225" t="s">
        <v>5</v>
      </c>
      <c r="AE225">
        <v>20</v>
      </c>
      <c r="AF225">
        <v>5</v>
      </c>
      <c r="AH225" t="s">
        <v>18838</v>
      </c>
      <c r="AI225" t="s">
        <v>18837</v>
      </c>
      <c r="AJ225" t="s">
        <v>18836</v>
      </c>
      <c r="AK225" t="s">
        <v>18835</v>
      </c>
      <c r="AL225">
        <v>61</v>
      </c>
      <c r="AM225" s="5">
        <f t="shared" si="26"/>
        <v>3.05</v>
      </c>
      <c r="AN225" s="4">
        <f t="shared" si="31"/>
        <v>4.61946232487694E-3</v>
      </c>
      <c r="AO225" s="3"/>
      <c r="AP225">
        <v>0</v>
      </c>
      <c r="AR225" t="s">
        <v>1</v>
      </c>
      <c r="AT225" s="2">
        <v>4.1420000000000003</v>
      </c>
      <c r="AU225" s="1">
        <f t="shared" si="27"/>
        <v>2.6537329581315623</v>
      </c>
      <c r="AV225" s="1">
        <f t="shared" si="28"/>
        <v>2.0275081793761718</v>
      </c>
      <c r="AW225" s="1">
        <f t="shared" si="29"/>
        <v>1.4012834006207806</v>
      </c>
    </row>
    <row r="226" spans="1:49" x14ac:dyDescent="0.2">
      <c r="A226">
        <v>224</v>
      </c>
      <c r="B226" t="s">
        <v>18834</v>
      </c>
      <c r="C226" t="s">
        <v>18833</v>
      </c>
      <c r="D226" t="s">
        <v>18832</v>
      </c>
      <c r="F226" t="s">
        <v>18831</v>
      </c>
      <c r="G226" t="s">
        <v>16</v>
      </c>
      <c r="H226" t="s">
        <v>15</v>
      </c>
      <c r="I226" t="s">
        <v>12639</v>
      </c>
      <c r="J226" t="s">
        <v>13934</v>
      </c>
      <c r="K226" t="s">
        <v>13933</v>
      </c>
      <c r="L226" t="s">
        <v>13932</v>
      </c>
      <c r="M226" t="s">
        <v>726</v>
      </c>
      <c r="N226">
        <v>3</v>
      </c>
      <c r="O226" t="s">
        <v>13931</v>
      </c>
      <c r="P226" t="s">
        <v>13930</v>
      </c>
      <c r="Q226" t="s">
        <v>18830</v>
      </c>
      <c r="R226" s="7">
        <v>37377</v>
      </c>
      <c r="S226" s="8">
        <f t="shared" si="24"/>
        <v>2002</v>
      </c>
      <c r="T226" s="8">
        <v>2002</v>
      </c>
      <c r="U226" s="8">
        <f t="shared" si="25"/>
        <v>20</v>
      </c>
      <c r="V226" s="7">
        <v>37377</v>
      </c>
      <c r="W226" t="s">
        <v>4288</v>
      </c>
      <c r="X226" s="2">
        <v>1.468</v>
      </c>
      <c r="Y226" s="6">
        <f t="shared" si="30"/>
        <v>3.9187421585115186E-2</v>
      </c>
      <c r="AA226">
        <v>906778</v>
      </c>
      <c r="AB226">
        <v>18931</v>
      </c>
      <c r="AD226" t="s">
        <v>5</v>
      </c>
      <c r="AE226">
        <v>50</v>
      </c>
      <c r="AF226">
        <v>5</v>
      </c>
      <c r="AH226" t="s">
        <v>18829</v>
      </c>
      <c r="AI226" t="s">
        <v>18828</v>
      </c>
      <c r="AJ226" t="s">
        <v>18827</v>
      </c>
      <c r="AK226" t="s">
        <v>18826</v>
      </c>
      <c r="AL226">
        <v>2</v>
      </c>
      <c r="AM226" s="5">
        <f t="shared" si="26"/>
        <v>0.1</v>
      </c>
      <c r="AN226" s="4">
        <f t="shared" si="31"/>
        <v>1.5145778114350627E-4</v>
      </c>
      <c r="AO226" s="3"/>
      <c r="AP226">
        <v>0</v>
      </c>
      <c r="AQ226" t="s">
        <v>3568</v>
      </c>
      <c r="AR226" t="s">
        <v>18825</v>
      </c>
      <c r="AS226" t="s">
        <v>3566</v>
      </c>
      <c r="AT226" s="2">
        <v>5.0830000000000002</v>
      </c>
      <c r="AU226" s="1">
        <f t="shared" si="27"/>
        <v>2.7476632443923679</v>
      </c>
      <c r="AV226" s="1">
        <f t="shared" si="28"/>
        <v>1.9669439683129346</v>
      </c>
      <c r="AW226" s="1">
        <f t="shared" si="29"/>
        <v>1.1862246922335011</v>
      </c>
    </row>
    <row r="227" spans="1:49" x14ac:dyDescent="0.2">
      <c r="A227">
        <v>225</v>
      </c>
      <c r="B227" t="s">
        <v>18824</v>
      </c>
      <c r="C227" t="s">
        <v>18823</v>
      </c>
      <c r="D227" t="s">
        <v>18822</v>
      </c>
      <c r="F227" t="s">
        <v>18821</v>
      </c>
      <c r="G227" t="s">
        <v>16</v>
      </c>
      <c r="H227" t="s">
        <v>15</v>
      </c>
      <c r="I227" t="s">
        <v>18820</v>
      </c>
      <c r="J227" t="s">
        <v>18819</v>
      </c>
      <c r="K227" t="s">
        <v>18818</v>
      </c>
      <c r="L227" t="s">
        <v>18817</v>
      </c>
      <c r="M227" t="s">
        <v>726</v>
      </c>
      <c r="N227">
        <v>3</v>
      </c>
      <c r="O227" t="s">
        <v>18816</v>
      </c>
      <c r="P227" t="s">
        <v>18815</v>
      </c>
      <c r="Q227" t="s">
        <v>18814</v>
      </c>
      <c r="R227" s="7">
        <v>37377</v>
      </c>
      <c r="S227" s="8">
        <f t="shared" si="24"/>
        <v>2002</v>
      </c>
      <c r="T227" s="8">
        <v>2002</v>
      </c>
      <c r="U227" s="8">
        <f t="shared" si="25"/>
        <v>20</v>
      </c>
      <c r="V227" s="7">
        <v>37377</v>
      </c>
      <c r="W227" t="s">
        <v>4288</v>
      </c>
      <c r="X227" s="2">
        <v>1.468</v>
      </c>
      <c r="Y227" s="6">
        <f t="shared" si="30"/>
        <v>3.9187421585115186E-2</v>
      </c>
      <c r="AA227">
        <v>906778</v>
      </c>
      <c r="AB227">
        <v>18931</v>
      </c>
      <c r="AD227" t="s">
        <v>5</v>
      </c>
      <c r="AE227">
        <v>50</v>
      </c>
      <c r="AF227">
        <v>5</v>
      </c>
      <c r="AH227" t="s">
        <v>18813</v>
      </c>
      <c r="AI227" t="s">
        <v>18812</v>
      </c>
      <c r="AJ227" t="s">
        <v>18811</v>
      </c>
      <c r="AK227" t="s">
        <v>18810</v>
      </c>
      <c r="AL227">
        <v>129</v>
      </c>
      <c r="AM227" s="5">
        <f t="shared" si="26"/>
        <v>6.45</v>
      </c>
      <c r="AN227" s="4">
        <f t="shared" si="31"/>
        <v>9.7690268837561534E-3</v>
      </c>
      <c r="AO227" s="3"/>
      <c r="AP227">
        <v>0</v>
      </c>
      <c r="AQ227" t="s">
        <v>3568</v>
      </c>
      <c r="AR227" t="s">
        <v>1</v>
      </c>
      <c r="AS227" t="s">
        <v>3566</v>
      </c>
      <c r="AT227" s="2">
        <v>5.0830000000000002</v>
      </c>
      <c r="AU227" s="1">
        <f t="shared" si="27"/>
        <v>3.0361903174707474</v>
      </c>
      <c r="AV227" s="1">
        <f t="shared" si="28"/>
        <v>2.4478224234435668</v>
      </c>
      <c r="AW227" s="1">
        <f t="shared" si="29"/>
        <v>1.8594545294163864</v>
      </c>
    </row>
    <row r="228" spans="1:49" x14ac:dyDescent="0.2">
      <c r="A228">
        <v>226</v>
      </c>
      <c r="B228" t="s">
        <v>18809</v>
      </c>
      <c r="C228" t="s">
        <v>18808</v>
      </c>
      <c r="D228" t="s">
        <v>18807</v>
      </c>
      <c r="F228" t="s">
        <v>18806</v>
      </c>
      <c r="G228" t="s">
        <v>16</v>
      </c>
      <c r="H228" t="s">
        <v>15</v>
      </c>
      <c r="I228" t="s">
        <v>18805</v>
      </c>
      <c r="J228" t="s">
        <v>18804</v>
      </c>
      <c r="K228" t="s">
        <v>18803</v>
      </c>
      <c r="L228" t="s">
        <v>18802</v>
      </c>
      <c r="M228" t="s">
        <v>18801</v>
      </c>
      <c r="N228">
        <v>2</v>
      </c>
      <c r="O228" t="s">
        <v>18800</v>
      </c>
      <c r="P228" t="s">
        <v>18799</v>
      </c>
      <c r="Q228" t="s">
        <v>18798</v>
      </c>
      <c r="R228" s="7">
        <v>37377</v>
      </c>
      <c r="S228" s="8">
        <f t="shared" si="24"/>
        <v>2002</v>
      </c>
      <c r="T228" s="8">
        <v>2002</v>
      </c>
      <c r="U228" s="8">
        <f t="shared" si="25"/>
        <v>20</v>
      </c>
      <c r="V228" s="7">
        <v>37377</v>
      </c>
      <c r="W228" t="s">
        <v>4288</v>
      </c>
      <c r="X228" s="2">
        <v>1.468</v>
      </c>
      <c r="Y228" s="6">
        <f t="shared" si="30"/>
        <v>3.9187421585115186E-2</v>
      </c>
      <c r="AA228">
        <v>906778</v>
      </c>
      <c r="AB228">
        <v>18931</v>
      </c>
      <c r="AD228" t="s">
        <v>5</v>
      </c>
      <c r="AE228">
        <v>50</v>
      </c>
      <c r="AF228">
        <v>5</v>
      </c>
      <c r="AH228" t="s">
        <v>7987</v>
      </c>
      <c r="AI228" t="s">
        <v>18797</v>
      </c>
      <c r="AJ228" t="s">
        <v>18796</v>
      </c>
      <c r="AK228" t="s">
        <v>18795</v>
      </c>
      <c r="AL228">
        <v>128</v>
      </c>
      <c r="AM228" s="5">
        <f t="shared" si="26"/>
        <v>6.4</v>
      </c>
      <c r="AN228" s="4">
        <f t="shared" si="31"/>
        <v>9.6932979931844011E-3</v>
      </c>
      <c r="AO228" s="3"/>
      <c r="AP228">
        <v>0</v>
      </c>
      <c r="AR228" t="s">
        <v>1</v>
      </c>
      <c r="AT228" s="2">
        <v>5.0830000000000002</v>
      </c>
      <c r="AU228" s="1">
        <f t="shared" si="27"/>
        <v>3.0339184507535948</v>
      </c>
      <c r="AV228" s="1">
        <f t="shared" si="28"/>
        <v>2.4440359789149793</v>
      </c>
      <c r="AW228" s="1">
        <f t="shared" si="29"/>
        <v>1.8541535070763635</v>
      </c>
    </row>
    <row r="229" spans="1:49" x14ac:dyDescent="0.2">
      <c r="A229">
        <v>227</v>
      </c>
      <c r="B229" t="s">
        <v>18794</v>
      </c>
      <c r="C229" t="s">
        <v>18793</v>
      </c>
      <c r="F229" t="s">
        <v>18792</v>
      </c>
      <c r="G229" t="s">
        <v>16</v>
      </c>
      <c r="H229" t="s">
        <v>15</v>
      </c>
      <c r="I229" t="s">
        <v>18791</v>
      </c>
      <c r="J229" t="s">
        <v>18790</v>
      </c>
      <c r="K229" t="s">
        <v>18789</v>
      </c>
      <c r="L229" t="s">
        <v>650</v>
      </c>
      <c r="M229" t="s">
        <v>649</v>
      </c>
      <c r="N229">
        <v>7</v>
      </c>
      <c r="O229" t="s">
        <v>18788</v>
      </c>
      <c r="P229" t="s">
        <v>18787</v>
      </c>
      <c r="Q229" t="s">
        <v>18786</v>
      </c>
      <c r="R229" s="7">
        <v>37377</v>
      </c>
      <c r="S229" s="8">
        <f t="shared" si="24"/>
        <v>2002</v>
      </c>
      <c r="T229" s="8">
        <v>2002</v>
      </c>
      <c r="U229" s="8">
        <f t="shared" si="25"/>
        <v>20</v>
      </c>
      <c r="V229" s="7">
        <v>37377</v>
      </c>
      <c r="W229" t="s">
        <v>4865</v>
      </c>
      <c r="X229" s="2">
        <v>0.39600000000000002</v>
      </c>
      <c r="Y229" s="6">
        <f t="shared" si="30"/>
        <v>1.0570993833586931E-2</v>
      </c>
      <c r="AA229">
        <v>8858985</v>
      </c>
      <c r="AB229">
        <v>25993</v>
      </c>
      <c r="AD229" t="s">
        <v>5</v>
      </c>
      <c r="AE229">
        <v>17</v>
      </c>
      <c r="AF229">
        <v>5</v>
      </c>
      <c r="AH229" t="s">
        <v>18785</v>
      </c>
      <c r="AI229" t="s">
        <v>18784</v>
      </c>
      <c r="AK229" t="s">
        <v>18783</v>
      </c>
      <c r="AL229">
        <v>3</v>
      </c>
      <c r="AM229" s="5">
        <f t="shared" si="26"/>
        <v>0.15</v>
      </c>
      <c r="AN229" s="4">
        <f t="shared" si="31"/>
        <v>2.2718667171525936E-4</v>
      </c>
      <c r="AO229" s="3"/>
      <c r="AP229">
        <v>0</v>
      </c>
      <c r="AQ229" t="s">
        <v>16615</v>
      </c>
      <c r="AR229" t="s">
        <v>1</v>
      </c>
      <c r="AS229" t="s">
        <v>16614</v>
      </c>
      <c r="AT229" s="2" t="s">
        <v>0</v>
      </c>
      <c r="AU229" s="1">
        <f t="shared" si="27"/>
        <v>0.74678516850254295</v>
      </c>
      <c r="AV229" s="1">
        <f t="shared" si="28"/>
        <v>0.53990902526510953</v>
      </c>
      <c r="AW229" s="1">
        <f t="shared" si="29"/>
        <v>0.33303288202767606</v>
      </c>
    </row>
    <row r="230" spans="1:49" x14ac:dyDescent="0.2">
      <c r="A230">
        <v>228</v>
      </c>
      <c r="B230" t="s">
        <v>18782</v>
      </c>
      <c r="C230" t="s">
        <v>18781</v>
      </c>
      <c r="F230" t="s">
        <v>18780</v>
      </c>
      <c r="G230" t="s">
        <v>16</v>
      </c>
      <c r="H230" t="s">
        <v>15</v>
      </c>
      <c r="I230" t="s">
        <v>18779</v>
      </c>
      <c r="J230" t="s">
        <v>18778</v>
      </c>
      <c r="K230" t="s">
        <v>18777</v>
      </c>
      <c r="L230" t="s">
        <v>18776</v>
      </c>
      <c r="M230" t="s">
        <v>10</v>
      </c>
      <c r="N230">
        <v>4</v>
      </c>
      <c r="O230" t="s">
        <v>18775</v>
      </c>
      <c r="P230" t="s">
        <v>18774</v>
      </c>
      <c r="Q230" t="s">
        <v>18773</v>
      </c>
      <c r="R230" s="7">
        <v>37377</v>
      </c>
      <c r="S230" s="8">
        <f t="shared" si="24"/>
        <v>2002</v>
      </c>
      <c r="T230" s="8">
        <v>2002</v>
      </c>
      <c r="U230" s="8">
        <f t="shared" si="25"/>
        <v>20</v>
      </c>
      <c r="V230" s="7">
        <v>37377</v>
      </c>
      <c r="W230" t="s">
        <v>4865</v>
      </c>
      <c r="X230" s="2">
        <v>0.39600000000000002</v>
      </c>
      <c r="Y230" s="6">
        <f t="shared" si="30"/>
        <v>1.0570993833586931E-2</v>
      </c>
      <c r="AA230">
        <v>8858985</v>
      </c>
      <c r="AB230">
        <v>25993</v>
      </c>
      <c r="AD230" t="s">
        <v>5</v>
      </c>
      <c r="AE230">
        <v>17</v>
      </c>
      <c r="AF230">
        <v>5</v>
      </c>
      <c r="AH230" t="s">
        <v>18772</v>
      </c>
      <c r="AI230" t="s">
        <v>18771</v>
      </c>
      <c r="AK230" t="s">
        <v>18770</v>
      </c>
      <c r="AL230">
        <v>59</v>
      </c>
      <c r="AM230" s="5">
        <f t="shared" si="26"/>
        <v>2.95</v>
      </c>
      <c r="AN230" s="4">
        <f t="shared" si="31"/>
        <v>4.4680045437334344E-3</v>
      </c>
      <c r="AO230" s="3"/>
      <c r="AP230">
        <v>0</v>
      </c>
      <c r="AR230" t="s">
        <v>1</v>
      </c>
      <c r="AT230" s="2" t="s">
        <v>0</v>
      </c>
      <c r="AU230" s="1">
        <f t="shared" si="27"/>
        <v>0.87400970466308814</v>
      </c>
      <c r="AV230" s="1">
        <f t="shared" si="28"/>
        <v>0.75194991886601825</v>
      </c>
      <c r="AW230" s="1">
        <f t="shared" si="29"/>
        <v>0.62989013306894837</v>
      </c>
    </row>
    <row r="231" spans="1:49" x14ac:dyDescent="0.2">
      <c r="A231">
        <v>229</v>
      </c>
      <c r="B231" t="s">
        <v>18769</v>
      </c>
      <c r="C231" t="s">
        <v>18768</v>
      </c>
      <c r="D231" t="s">
        <v>18767</v>
      </c>
      <c r="F231" t="s">
        <v>18766</v>
      </c>
      <c r="G231" t="s">
        <v>16</v>
      </c>
      <c r="H231" t="s">
        <v>15</v>
      </c>
      <c r="I231" t="s">
        <v>18765</v>
      </c>
      <c r="J231" t="s">
        <v>18764</v>
      </c>
      <c r="K231" t="s">
        <v>18763</v>
      </c>
      <c r="L231" t="s">
        <v>18762</v>
      </c>
      <c r="M231" t="s">
        <v>2357</v>
      </c>
      <c r="N231">
        <v>5</v>
      </c>
      <c r="O231" t="s">
        <v>18761</v>
      </c>
      <c r="P231" t="s">
        <v>18760</v>
      </c>
      <c r="Q231" t="s">
        <v>18759</v>
      </c>
      <c r="R231" s="7">
        <v>37377</v>
      </c>
      <c r="S231" s="8">
        <f t="shared" ref="S231:S294" si="32">YEAR(R231)</f>
        <v>2002</v>
      </c>
      <c r="T231" s="8">
        <v>2002</v>
      </c>
      <c r="U231" s="8">
        <f t="shared" ref="U231:U294" si="33">2022-T231</f>
        <v>20</v>
      </c>
      <c r="V231" s="7">
        <v>37377</v>
      </c>
      <c r="W231" t="s">
        <v>13550</v>
      </c>
      <c r="X231" s="2">
        <v>0.65500000000000003</v>
      </c>
      <c r="Y231" s="6">
        <f t="shared" si="30"/>
        <v>1.7484850911614749E-2</v>
      </c>
      <c r="AA231">
        <v>189375</v>
      </c>
      <c r="AB231">
        <v>26051</v>
      </c>
      <c r="AD231" t="s">
        <v>5</v>
      </c>
      <c r="AE231">
        <v>44</v>
      </c>
      <c r="AF231">
        <v>2</v>
      </c>
      <c r="AH231" t="s">
        <v>18758</v>
      </c>
      <c r="AI231" t="s">
        <v>18757</v>
      </c>
      <c r="AJ231" t="s">
        <v>18756</v>
      </c>
      <c r="AK231" t="s">
        <v>18755</v>
      </c>
      <c r="AL231">
        <v>76</v>
      </c>
      <c r="AM231" s="5">
        <f t="shared" ref="AM231:AM294" si="34">AL231/U231</f>
        <v>3.8</v>
      </c>
      <c r="AN231" s="4">
        <f t="shared" si="31"/>
        <v>5.7553956834532375E-3</v>
      </c>
      <c r="AO231" s="3"/>
      <c r="AP231">
        <v>0</v>
      </c>
      <c r="AR231" t="s">
        <v>1</v>
      </c>
      <c r="AT231" s="2" t="s">
        <v>0</v>
      </c>
      <c r="AU231" s="1">
        <f t="shared" ref="AU231:AU294" si="35">(Y231*0.7+AN231*0.3)*100</f>
        <v>1.3966014343166295</v>
      </c>
      <c r="AV231" s="1">
        <f t="shared" ref="AV231:AV294" si="36">(Y231*0.5+AN231*0.5)*100</f>
        <v>1.1620123297533993</v>
      </c>
      <c r="AW231" s="1">
        <f t="shared" ref="AW231:AW294" si="37">(Y231*0.3+AN231*0.7)*100</f>
        <v>0.92742322519016906</v>
      </c>
    </row>
    <row r="232" spans="1:49" x14ac:dyDescent="0.2">
      <c r="A232">
        <v>230</v>
      </c>
      <c r="B232" t="s">
        <v>18754</v>
      </c>
      <c r="C232" t="s">
        <v>18753</v>
      </c>
      <c r="D232" t="s">
        <v>18752</v>
      </c>
      <c r="F232" t="s">
        <v>18751</v>
      </c>
      <c r="G232" t="s">
        <v>16</v>
      </c>
      <c r="H232" t="s">
        <v>15</v>
      </c>
      <c r="I232" t="s">
        <v>18750</v>
      </c>
      <c r="J232" t="s">
        <v>18749</v>
      </c>
      <c r="K232" t="s">
        <v>18748</v>
      </c>
      <c r="L232" t="s">
        <v>18747</v>
      </c>
      <c r="M232" t="s">
        <v>18746</v>
      </c>
      <c r="N232">
        <v>1</v>
      </c>
      <c r="O232" t="s">
        <v>18745</v>
      </c>
      <c r="P232">
        <v>56222659200</v>
      </c>
      <c r="Q232" t="s">
        <v>18744</v>
      </c>
      <c r="R232" s="7">
        <v>37377</v>
      </c>
      <c r="S232" s="8">
        <f t="shared" si="32"/>
        <v>2002</v>
      </c>
      <c r="T232" s="8">
        <v>2002</v>
      </c>
      <c r="U232" s="8">
        <f t="shared" si="33"/>
        <v>20</v>
      </c>
      <c r="V232" s="7">
        <v>37377</v>
      </c>
      <c r="W232" t="s">
        <v>4850</v>
      </c>
      <c r="X232" s="2">
        <v>1.365</v>
      </c>
      <c r="Y232" s="6">
        <f t="shared" si="30"/>
        <v>3.6437895411227675E-2</v>
      </c>
      <c r="AA232">
        <v>189545</v>
      </c>
      <c r="AB232">
        <v>17393</v>
      </c>
      <c r="AD232" t="s">
        <v>5</v>
      </c>
      <c r="AE232">
        <v>51</v>
      </c>
      <c r="AF232">
        <v>3</v>
      </c>
      <c r="AH232" t="s">
        <v>18743</v>
      </c>
      <c r="AI232" t="s">
        <v>18742</v>
      </c>
      <c r="AJ232" t="s">
        <v>18741</v>
      </c>
      <c r="AK232" t="s">
        <v>18740</v>
      </c>
      <c r="AL232">
        <v>129</v>
      </c>
      <c r="AM232" s="5">
        <f t="shared" si="34"/>
        <v>6.45</v>
      </c>
      <c r="AN232" s="4">
        <f t="shared" si="31"/>
        <v>9.7690268837561534E-3</v>
      </c>
      <c r="AO232" s="3"/>
      <c r="AP232">
        <v>0</v>
      </c>
      <c r="AR232" t="s">
        <v>1</v>
      </c>
      <c r="AT232" s="2" t="s">
        <v>0</v>
      </c>
      <c r="AU232" s="1">
        <f t="shared" si="35"/>
        <v>2.8437234852986215</v>
      </c>
      <c r="AV232" s="1">
        <f t="shared" si="36"/>
        <v>2.3103461147491915</v>
      </c>
      <c r="AW232" s="1">
        <f t="shared" si="37"/>
        <v>1.7769687441997608</v>
      </c>
    </row>
    <row r="233" spans="1:49" x14ac:dyDescent="0.2">
      <c r="A233">
        <v>231</v>
      </c>
      <c r="B233" t="s">
        <v>18739</v>
      </c>
      <c r="C233" t="s">
        <v>18738</v>
      </c>
      <c r="D233" t="s">
        <v>18737</v>
      </c>
      <c r="F233" t="s">
        <v>18736</v>
      </c>
      <c r="G233" t="s">
        <v>16</v>
      </c>
      <c r="H233" t="s">
        <v>15</v>
      </c>
      <c r="I233" t="s">
        <v>18735</v>
      </c>
      <c r="J233">
        <v>60013959</v>
      </c>
      <c r="K233" t="s">
        <v>11072</v>
      </c>
      <c r="L233" t="s">
        <v>11071</v>
      </c>
      <c r="M233" t="s">
        <v>57</v>
      </c>
      <c r="N233">
        <v>3</v>
      </c>
      <c r="O233" t="s">
        <v>18734</v>
      </c>
      <c r="P233" t="s">
        <v>18733</v>
      </c>
      <c r="Q233" t="s">
        <v>11068</v>
      </c>
      <c r="R233" s="7">
        <v>37377</v>
      </c>
      <c r="S233" s="8">
        <f t="shared" si="32"/>
        <v>2002</v>
      </c>
      <c r="T233" s="8">
        <v>2002</v>
      </c>
      <c r="U233" s="8">
        <f t="shared" si="33"/>
        <v>20</v>
      </c>
      <c r="V233" s="7">
        <v>37377</v>
      </c>
      <c r="W233" t="s">
        <v>13550</v>
      </c>
      <c r="X233" s="2">
        <v>0.65500000000000003</v>
      </c>
      <c r="Y233" s="6">
        <f t="shared" si="30"/>
        <v>1.7484850911614749E-2</v>
      </c>
      <c r="AA233">
        <v>189375</v>
      </c>
      <c r="AB233">
        <v>26051</v>
      </c>
      <c r="AD233" t="s">
        <v>5</v>
      </c>
      <c r="AE233">
        <v>44</v>
      </c>
      <c r="AF233">
        <v>2</v>
      </c>
      <c r="AH233" t="s">
        <v>18732</v>
      </c>
      <c r="AI233" t="s">
        <v>18731</v>
      </c>
      <c r="AJ233" t="s">
        <v>18730</v>
      </c>
      <c r="AK233" t="s">
        <v>18729</v>
      </c>
      <c r="AL233">
        <v>16</v>
      </c>
      <c r="AM233" s="5">
        <f t="shared" si="34"/>
        <v>0.8</v>
      </c>
      <c r="AN233" s="4">
        <f t="shared" si="31"/>
        <v>1.2116622491480501E-3</v>
      </c>
      <c r="AO233" s="3"/>
      <c r="AP233">
        <v>0</v>
      </c>
      <c r="AQ233" t="s">
        <v>18402</v>
      </c>
      <c r="AR233" t="s">
        <v>18728</v>
      </c>
      <c r="AS233" t="s">
        <v>18401</v>
      </c>
      <c r="AT233" s="2" t="s">
        <v>0</v>
      </c>
      <c r="AU233" s="1">
        <f t="shared" si="35"/>
        <v>1.2602894312874737</v>
      </c>
      <c r="AV233" s="1">
        <f t="shared" si="36"/>
        <v>0.93482565803813999</v>
      </c>
      <c r="AW233" s="1">
        <f t="shared" si="37"/>
        <v>0.60936188478880593</v>
      </c>
    </row>
    <row r="234" spans="1:49" x14ac:dyDescent="0.2">
      <c r="A234">
        <v>232</v>
      </c>
      <c r="B234" t="s">
        <v>18727</v>
      </c>
      <c r="C234" t="s">
        <v>18726</v>
      </c>
      <c r="D234" t="s">
        <v>18725</v>
      </c>
      <c r="F234" t="s">
        <v>18724</v>
      </c>
      <c r="G234" t="s">
        <v>16</v>
      </c>
      <c r="H234" t="s">
        <v>15</v>
      </c>
      <c r="I234" t="s">
        <v>18723</v>
      </c>
      <c r="J234" t="s">
        <v>18722</v>
      </c>
      <c r="K234" t="s">
        <v>18721</v>
      </c>
      <c r="L234" t="s">
        <v>18720</v>
      </c>
      <c r="M234" t="s">
        <v>4979</v>
      </c>
      <c r="N234">
        <v>3</v>
      </c>
      <c r="O234" t="s">
        <v>18719</v>
      </c>
      <c r="P234" t="s">
        <v>18718</v>
      </c>
      <c r="Q234" t="s">
        <v>18717</v>
      </c>
      <c r="R234" s="7">
        <v>37377</v>
      </c>
      <c r="S234" s="8">
        <f t="shared" si="32"/>
        <v>2002</v>
      </c>
      <c r="T234" s="8">
        <v>2002</v>
      </c>
      <c r="U234" s="8">
        <f t="shared" si="33"/>
        <v>20</v>
      </c>
      <c r="V234" s="7">
        <v>37377</v>
      </c>
      <c r="W234" t="s">
        <v>4850</v>
      </c>
      <c r="X234" s="2">
        <v>1.365</v>
      </c>
      <c r="Y234" s="6">
        <f t="shared" si="30"/>
        <v>3.6437895411227675E-2</v>
      </c>
      <c r="AA234">
        <v>189545</v>
      </c>
      <c r="AB234">
        <v>17393</v>
      </c>
      <c r="AD234" t="s">
        <v>5</v>
      </c>
      <c r="AE234">
        <v>51</v>
      </c>
      <c r="AF234">
        <v>3</v>
      </c>
      <c r="AH234" t="s">
        <v>18716</v>
      </c>
      <c r="AI234" t="s">
        <v>18715</v>
      </c>
      <c r="AJ234" t="s">
        <v>18714</v>
      </c>
      <c r="AK234" t="s">
        <v>18713</v>
      </c>
      <c r="AL234">
        <v>45</v>
      </c>
      <c r="AM234" s="5">
        <f t="shared" si="34"/>
        <v>2.25</v>
      </c>
      <c r="AN234" s="4">
        <f t="shared" si="31"/>
        <v>3.4078000757288905E-3</v>
      </c>
      <c r="AO234" s="3"/>
      <c r="AP234">
        <v>0</v>
      </c>
      <c r="AQ234" t="s">
        <v>4972</v>
      </c>
      <c r="AR234" t="s">
        <v>1</v>
      </c>
      <c r="AS234" t="s">
        <v>4971</v>
      </c>
      <c r="AT234" s="2" t="s">
        <v>0</v>
      </c>
      <c r="AU234" s="1">
        <f t="shared" si="35"/>
        <v>2.6528866810578036</v>
      </c>
      <c r="AV234" s="1">
        <f t="shared" si="36"/>
        <v>1.9922847743478282</v>
      </c>
      <c r="AW234" s="1">
        <f t="shared" si="37"/>
        <v>1.3316828676378525</v>
      </c>
    </row>
    <row r="235" spans="1:49" x14ac:dyDescent="0.2">
      <c r="A235">
        <v>233</v>
      </c>
      <c r="B235" t="s">
        <v>18712</v>
      </c>
      <c r="C235" t="s">
        <v>18711</v>
      </c>
      <c r="D235" t="s">
        <v>18710</v>
      </c>
      <c r="F235" t="s">
        <v>18709</v>
      </c>
      <c r="G235" t="s">
        <v>16</v>
      </c>
      <c r="H235" t="s">
        <v>15</v>
      </c>
      <c r="I235" t="s">
        <v>18708</v>
      </c>
      <c r="J235" t="s">
        <v>18707</v>
      </c>
      <c r="K235" t="s">
        <v>18706</v>
      </c>
      <c r="L235" t="s">
        <v>18705</v>
      </c>
      <c r="M235" t="s">
        <v>18704</v>
      </c>
      <c r="N235">
        <v>3</v>
      </c>
      <c r="O235" t="s">
        <v>18703</v>
      </c>
      <c r="P235" t="s">
        <v>18702</v>
      </c>
      <c r="Q235" t="s">
        <v>18701</v>
      </c>
      <c r="R235" s="7">
        <v>37377</v>
      </c>
      <c r="S235" s="8">
        <f t="shared" si="32"/>
        <v>2002</v>
      </c>
      <c r="T235" s="8">
        <v>2002</v>
      </c>
      <c r="U235" s="8">
        <f t="shared" si="33"/>
        <v>20</v>
      </c>
      <c r="V235" s="7">
        <v>37377</v>
      </c>
      <c r="W235" t="s">
        <v>4850</v>
      </c>
      <c r="X235" s="2">
        <v>1.365</v>
      </c>
      <c r="Y235" s="6">
        <f t="shared" si="30"/>
        <v>3.6437895411227675E-2</v>
      </c>
      <c r="AA235">
        <v>189545</v>
      </c>
      <c r="AB235">
        <v>17393</v>
      </c>
      <c r="AD235" t="s">
        <v>5</v>
      </c>
      <c r="AE235">
        <v>51</v>
      </c>
      <c r="AF235">
        <v>3</v>
      </c>
      <c r="AH235" t="s">
        <v>18700</v>
      </c>
      <c r="AI235" t="s">
        <v>18699</v>
      </c>
      <c r="AJ235" t="s">
        <v>18698</v>
      </c>
      <c r="AK235" t="s">
        <v>18697</v>
      </c>
      <c r="AL235">
        <v>10</v>
      </c>
      <c r="AM235" s="5">
        <f t="shared" si="34"/>
        <v>0.5</v>
      </c>
      <c r="AN235" s="4">
        <f t="shared" si="31"/>
        <v>7.572889057175312E-4</v>
      </c>
      <c r="AO235" s="3"/>
      <c r="AP235">
        <v>0</v>
      </c>
      <c r="AR235" t="s">
        <v>1</v>
      </c>
      <c r="AT235" s="2" t="s">
        <v>0</v>
      </c>
      <c r="AU235" s="1">
        <f t="shared" si="35"/>
        <v>2.573371345957463</v>
      </c>
      <c r="AV235" s="1">
        <f t="shared" si="36"/>
        <v>1.8597592158472602</v>
      </c>
      <c r="AW235" s="1">
        <f t="shared" si="37"/>
        <v>1.1461470857370573</v>
      </c>
    </row>
    <row r="236" spans="1:49" x14ac:dyDescent="0.2">
      <c r="A236">
        <v>234</v>
      </c>
      <c r="B236" t="s">
        <v>18696</v>
      </c>
      <c r="C236" t="s">
        <v>18695</v>
      </c>
      <c r="D236" t="s">
        <v>18694</v>
      </c>
      <c r="F236" t="s">
        <v>18693</v>
      </c>
      <c r="G236" t="s">
        <v>16</v>
      </c>
      <c r="H236" t="s">
        <v>15</v>
      </c>
      <c r="I236" t="s">
        <v>11407</v>
      </c>
      <c r="J236" t="s">
        <v>13988</v>
      </c>
      <c r="K236" t="s">
        <v>13987</v>
      </c>
      <c r="L236" t="s">
        <v>13986</v>
      </c>
      <c r="M236" t="s">
        <v>10</v>
      </c>
      <c r="N236">
        <v>2</v>
      </c>
      <c r="O236" t="s">
        <v>18692</v>
      </c>
      <c r="P236" t="s">
        <v>18691</v>
      </c>
      <c r="Q236" t="s">
        <v>18690</v>
      </c>
      <c r="R236" s="7">
        <v>37377</v>
      </c>
      <c r="S236" s="8">
        <f t="shared" si="32"/>
        <v>2002</v>
      </c>
      <c r="T236" s="8">
        <v>2002</v>
      </c>
      <c r="U236" s="8">
        <f t="shared" si="33"/>
        <v>20</v>
      </c>
      <c r="V236" s="7">
        <v>37377</v>
      </c>
      <c r="W236" t="s">
        <v>7658</v>
      </c>
      <c r="X236" s="2">
        <v>0.92900000000000005</v>
      </c>
      <c r="Y236" s="6">
        <f t="shared" si="30"/>
        <v>2.4799124422732979E-2</v>
      </c>
      <c r="AA236">
        <v>10897798</v>
      </c>
      <c r="AB236">
        <v>18896</v>
      </c>
      <c r="AD236" t="s">
        <v>5</v>
      </c>
      <c r="AE236">
        <v>6</v>
      </c>
      <c r="AF236">
        <v>5</v>
      </c>
      <c r="AH236" t="s">
        <v>18689</v>
      </c>
      <c r="AI236" t="s">
        <v>18688</v>
      </c>
      <c r="AJ236" t="s">
        <v>18687</v>
      </c>
      <c r="AK236" t="s">
        <v>18686</v>
      </c>
      <c r="AL236">
        <v>27</v>
      </c>
      <c r="AM236" s="5">
        <f t="shared" si="34"/>
        <v>1.35</v>
      </c>
      <c r="AN236" s="4">
        <f t="shared" si="31"/>
        <v>2.0446800454373346E-3</v>
      </c>
      <c r="AO236" s="3"/>
      <c r="AP236">
        <v>0</v>
      </c>
      <c r="AR236" t="s">
        <v>1</v>
      </c>
      <c r="AT236" s="2">
        <v>3.4359999999999999</v>
      </c>
      <c r="AU236" s="1">
        <f t="shared" si="35"/>
        <v>1.7972791109544286</v>
      </c>
      <c r="AV236" s="1">
        <f t="shared" si="36"/>
        <v>1.3421902234085157</v>
      </c>
      <c r="AW236" s="1">
        <f t="shared" si="37"/>
        <v>0.88710133586260265</v>
      </c>
    </row>
    <row r="237" spans="1:49" x14ac:dyDescent="0.2">
      <c r="A237">
        <v>235</v>
      </c>
      <c r="B237" t="s">
        <v>18685</v>
      </c>
      <c r="C237" t="s">
        <v>18684</v>
      </c>
      <c r="D237" t="s">
        <v>18683</v>
      </c>
      <c r="F237" t="s">
        <v>18682</v>
      </c>
      <c r="G237" t="s">
        <v>16</v>
      </c>
      <c r="H237" t="s">
        <v>15</v>
      </c>
      <c r="I237" t="s">
        <v>18681</v>
      </c>
      <c r="J237">
        <v>60024199</v>
      </c>
      <c r="K237" t="s">
        <v>18680</v>
      </c>
      <c r="L237" t="s">
        <v>18679</v>
      </c>
      <c r="M237" t="s">
        <v>134</v>
      </c>
      <c r="N237">
        <v>2</v>
      </c>
      <c r="O237" t="s">
        <v>18678</v>
      </c>
      <c r="P237" t="s">
        <v>18677</v>
      </c>
      <c r="Q237" t="s">
        <v>18676</v>
      </c>
      <c r="R237" s="7">
        <v>37377</v>
      </c>
      <c r="S237" s="8">
        <f t="shared" si="32"/>
        <v>2002</v>
      </c>
      <c r="T237" s="8">
        <v>2002</v>
      </c>
      <c r="U237" s="8">
        <f t="shared" si="33"/>
        <v>20</v>
      </c>
      <c r="V237" s="7">
        <v>37377</v>
      </c>
      <c r="W237" t="s">
        <v>18675</v>
      </c>
      <c r="X237" s="2" t="s">
        <v>0</v>
      </c>
      <c r="Y237" s="6" t="e">
        <f t="shared" si="30"/>
        <v>#VALUE!</v>
      </c>
      <c r="AA237">
        <v>10577122</v>
      </c>
      <c r="AB237">
        <v>26028</v>
      </c>
      <c r="AD237" t="s">
        <v>5</v>
      </c>
      <c r="AE237">
        <v>49</v>
      </c>
      <c r="AF237">
        <v>5</v>
      </c>
      <c r="AH237" t="s">
        <v>18674</v>
      </c>
      <c r="AI237" t="s">
        <v>18673</v>
      </c>
      <c r="AJ237" t="s">
        <v>18672</v>
      </c>
      <c r="AK237" t="s">
        <v>18671</v>
      </c>
      <c r="AL237">
        <v>13</v>
      </c>
      <c r="AM237" s="5">
        <f t="shared" si="34"/>
        <v>0.65</v>
      </c>
      <c r="AN237" s="4">
        <f t="shared" si="31"/>
        <v>9.8447557743279067E-4</v>
      </c>
      <c r="AO237" s="3"/>
      <c r="AP237">
        <v>0</v>
      </c>
      <c r="AR237" t="s">
        <v>1</v>
      </c>
      <c r="AT237" s="2" t="s">
        <v>0</v>
      </c>
      <c r="AU237" s="1" t="e">
        <f t="shared" si="35"/>
        <v>#VALUE!</v>
      </c>
      <c r="AV237" s="1" t="e">
        <f t="shared" si="36"/>
        <v>#VALUE!</v>
      </c>
      <c r="AW237" s="1" t="e">
        <f t="shared" si="37"/>
        <v>#VALUE!</v>
      </c>
    </row>
    <row r="238" spans="1:49" x14ac:dyDescent="0.2">
      <c r="A238">
        <v>236</v>
      </c>
      <c r="B238" t="s">
        <v>18670</v>
      </c>
      <c r="C238" t="s">
        <v>18669</v>
      </c>
      <c r="D238" t="s">
        <v>18668</v>
      </c>
      <c r="F238" t="s">
        <v>18667</v>
      </c>
      <c r="G238" t="s">
        <v>16</v>
      </c>
      <c r="H238" t="s">
        <v>15</v>
      </c>
      <c r="I238" t="s">
        <v>12015</v>
      </c>
      <c r="J238" t="s">
        <v>18666</v>
      </c>
      <c r="K238" t="s">
        <v>18665</v>
      </c>
      <c r="L238" t="s">
        <v>18664</v>
      </c>
      <c r="M238" t="s">
        <v>10</v>
      </c>
      <c r="N238">
        <v>3</v>
      </c>
      <c r="O238" t="s">
        <v>18663</v>
      </c>
      <c r="P238" t="s">
        <v>18662</v>
      </c>
      <c r="Q238" t="s">
        <v>18661</v>
      </c>
      <c r="R238" s="7">
        <v>37377</v>
      </c>
      <c r="S238" s="8">
        <f t="shared" si="32"/>
        <v>2002</v>
      </c>
      <c r="T238" s="8">
        <v>2002</v>
      </c>
      <c r="U238" s="8">
        <f t="shared" si="33"/>
        <v>20</v>
      </c>
      <c r="V238" s="7">
        <v>37377</v>
      </c>
      <c r="W238" t="s">
        <v>7658</v>
      </c>
      <c r="X238" s="2">
        <v>0.92900000000000005</v>
      </c>
      <c r="Y238" s="6">
        <f t="shared" si="30"/>
        <v>2.4799124422732979E-2</v>
      </c>
      <c r="AA238">
        <v>10897798</v>
      </c>
      <c r="AB238">
        <v>18896</v>
      </c>
      <c r="AD238" t="s">
        <v>5</v>
      </c>
      <c r="AE238">
        <v>6</v>
      </c>
      <c r="AF238">
        <v>5</v>
      </c>
      <c r="AH238" t="s">
        <v>18454</v>
      </c>
      <c r="AI238" t="s">
        <v>18660</v>
      </c>
      <c r="AJ238" t="s">
        <v>18659</v>
      </c>
      <c r="AK238" t="s">
        <v>18658</v>
      </c>
      <c r="AL238">
        <v>69</v>
      </c>
      <c r="AM238" s="5">
        <f t="shared" si="34"/>
        <v>3.45</v>
      </c>
      <c r="AN238" s="4">
        <f t="shared" si="31"/>
        <v>5.2252934494509658E-3</v>
      </c>
      <c r="AO238" s="3"/>
      <c r="AP238">
        <v>0</v>
      </c>
      <c r="AQ238" t="s">
        <v>13046</v>
      </c>
      <c r="AR238" t="s">
        <v>1</v>
      </c>
      <c r="AS238" t="s">
        <v>13045</v>
      </c>
      <c r="AT238" s="2">
        <v>3.4359999999999999</v>
      </c>
      <c r="AU238" s="1">
        <f t="shared" si="35"/>
        <v>1.8926975130748374</v>
      </c>
      <c r="AV238" s="1">
        <f t="shared" si="36"/>
        <v>1.5012208936091973</v>
      </c>
      <c r="AW238" s="1">
        <f t="shared" si="37"/>
        <v>1.1097442741435568</v>
      </c>
    </row>
    <row r="239" spans="1:49" x14ac:dyDescent="0.2">
      <c r="A239">
        <v>237</v>
      </c>
      <c r="B239" t="s">
        <v>18657</v>
      </c>
      <c r="C239" t="s">
        <v>18656</v>
      </c>
      <c r="D239" t="s">
        <v>18655</v>
      </c>
      <c r="F239" t="s">
        <v>18654</v>
      </c>
      <c r="G239" t="s">
        <v>16</v>
      </c>
      <c r="H239" t="s">
        <v>15</v>
      </c>
      <c r="I239" t="s">
        <v>18653</v>
      </c>
      <c r="J239" t="s">
        <v>18652</v>
      </c>
      <c r="K239" t="s">
        <v>18651</v>
      </c>
      <c r="L239" t="s">
        <v>18650</v>
      </c>
      <c r="M239" t="s">
        <v>5823</v>
      </c>
      <c r="N239">
        <v>3</v>
      </c>
      <c r="O239" t="s">
        <v>18649</v>
      </c>
      <c r="P239" t="s">
        <v>18648</v>
      </c>
      <c r="Q239" t="s">
        <v>18647</v>
      </c>
      <c r="R239" s="7">
        <v>37377</v>
      </c>
      <c r="S239" s="8">
        <f t="shared" si="32"/>
        <v>2002</v>
      </c>
      <c r="T239" s="8">
        <v>2002</v>
      </c>
      <c r="U239" s="8">
        <f t="shared" si="33"/>
        <v>20</v>
      </c>
      <c r="V239" s="7">
        <v>37377</v>
      </c>
      <c r="W239" t="s">
        <v>18646</v>
      </c>
      <c r="X239" s="2">
        <v>0.81</v>
      </c>
      <c r="Y239" s="6">
        <f t="shared" si="30"/>
        <v>2.1622487386882359E-2</v>
      </c>
      <c r="AA239">
        <v>10411135</v>
      </c>
      <c r="AB239">
        <v>12116</v>
      </c>
      <c r="AD239" t="s">
        <v>5</v>
      </c>
      <c r="AE239">
        <v>14</v>
      </c>
      <c r="AF239">
        <v>5</v>
      </c>
      <c r="AH239" t="s">
        <v>18645</v>
      </c>
      <c r="AI239" t="s">
        <v>18644</v>
      </c>
      <c r="AJ239" t="s">
        <v>18643</v>
      </c>
      <c r="AK239" t="s">
        <v>18642</v>
      </c>
      <c r="AL239">
        <v>53</v>
      </c>
      <c r="AM239" s="5">
        <f t="shared" si="34"/>
        <v>2.65</v>
      </c>
      <c r="AN239" s="4">
        <f t="shared" si="31"/>
        <v>4.013631200302915E-3</v>
      </c>
      <c r="AO239" s="3"/>
      <c r="AP239">
        <v>0</v>
      </c>
      <c r="AR239" t="s">
        <v>1</v>
      </c>
      <c r="AT239" s="2">
        <v>2.468</v>
      </c>
      <c r="AU239" s="1">
        <f t="shared" si="35"/>
        <v>1.6339830530908526</v>
      </c>
      <c r="AV239" s="1">
        <f t="shared" si="36"/>
        <v>1.2818059293592636</v>
      </c>
      <c r="AW239" s="1">
        <f t="shared" si="37"/>
        <v>0.92962880562767469</v>
      </c>
    </row>
    <row r="240" spans="1:49" x14ac:dyDescent="0.2">
      <c r="A240">
        <v>238</v>
      </c>
      <c r="B240" t="s">
        <v>18641</v>
      </c>
      <c r="C240" t="s">
        <v>18640</v>
      </c>
      <c r="F240" t="s">
        <v>18639</v>
      </c>
      <c r="G240" t="s">
        <v>16</v>
      </c>
      <c r="H240" t="s">
        <v>15</v>
      </c>
      <c r="I240" t="s">
        <v>14289</v>
      </c>
      <c r="J240">
        <v>60003858</v>
      </c>
      <c r="K240" t="s">
        <v>14288</v>
      </c>
      <c r="L240" t="s">
        <v>14287</v>
      </c>
      <c r="M240" t="s">
        <v>1993</v>
      </c>
      <c r="N240">
        <v>2</v>
      </c>
      <c r="O240" t="s">
        <v>14286</v>
      </c>
      <c r="P240" t="s">
        <v>14285</v>
      </c>
      <c r="Q240" t="s">
        <v>14284</v>
      </c>
      <c r="R240" s="7">
        <v>37377</v>
      </c>
      <c r="S240" s="8">
        <f t="shared" si="32"/>
        <v>2002</v>
      </c>
      <c r="T240" s="8">
        <v>2002</v>
      </c>
      <c r="U240" s="8">
        <f t="shared" si="33"/>
        <v>20</v>
      </c>
      <c r="V240" s="7">
        <v>37377</v>
      </c>
      <c r="W240" t="s">
        <v>4117</v>
      </c>
      <c r="X240" s="2">
        <v>0.30199999999999999</v>
      </c>
      <c r="Y240" s="6">
        <f t="shared" si="30"/>
        <v>8.0617175195536687E-3</v>
      </c>
      <c r="AA240">
        <v>9296212</v>
      </c>
      <c r="AB240">
        <v>20725</v>
      </c>
      <c r="AD240" t="s">
        <v>5</v>
      </c>
      <c r="AE240">
        <v>21</v>
      </c>
      <c r="AF240">
        <v>2</v>
      </c>
      <c r="AH240" t="s">
        <v>18638</v>
      </c>
      <c r="AI240" t="s">
        <v>18637</v>
      </c>
      <c r="AJ240" t="s">
        <v>18636</v>
      </c>
      <c r="AK240" t="s">
        <v>18635</v>
      </c>
      <c r="AL240">
        <v>47</v>
      </c>
      <c r="AM240" s="5">
        <f t="shared" si="34"/>
        <v>2.35</v>
      </c>
      <c r="AN240" s="4">
        <f t="shared" si="31"/>
        <v>3.559257856872397E-3</v>
      </c>
      <c r="AO240" s="3"/>
      <c r="AP240">
        <v>0</v>
      </c>
      <c r="AR240" t="s">
        <v>1</v>
      </c>
      <c r="AS240" t="s">
        <v>11459</v>
      </c>
      <c r="AT240" s="2">
        <v>1.671</v>
      </c>
      <c r="AU240" s="1">
        <f t="shared" si="35"/>
        <v>0.67109796207492856</v>
      </c>
      <c r="AV240" s="1">
        <f t="shared" si="36"/>
        <v>0.5810487688213033</v>
      </c>
      <c r="AW240" s="1">
        <f t="shared" si="37"/>
        <v>0.49099957556767782</v>
      </c>
    </row>
    <row r="241" spans="1:49" x14ac:dyDescent="0.2">
      <c r="A241">
        <v>239</v>
      </c>
      <c r="B241" t="s">
        <v>18634</v>
      </c>
      <c r="F241" t="s">
        <v>18633</v>
      </c>
      <c r="G241" t="s">
        <v>16</v>
      </c>
      <c r="H241" t="s">
        <v>15</v>
      </c>
      <c r="R241" s="7">
        <v>37377</v>
      </c>
      <c r="S241" s="8">
        <f t="shared" si="32"/>
        <v>2002</v>
      </c>
      <c r="T241" s="8">
        <v>2002</v>
      </c>
      <c r="U241" s="8">
        <f t="shared" si="33"/>
        <v>20</v>
      </c>
      <c r="V241" s="7">
        <v>37377</v>
      </c>
      <c r="W241" t="s">
        <v>18632</v>
      </c>
      <c r="X241" s="2" t="s">
        <v>0</v>
      </c>
      <c r="Y241" s="6" t="e">
        <f t="shared" si="30"/>
        <v>#VALUE!</v>
      </c>
      <c r="AA241" t="s">
        <v>18631</v>
      </c>
      <c r="AB241">
        <v>15264</v>
      </c>
      <c r="AD241" t="s">
        <v>5</v>
      </c>
      <c r="AE241">
        <v>7</v>
      </c>
      <c r="AF241">
        <v>3</v>
      </c>
      <c r="AH241" t="s">
        <v>18630</v>
      </c>
      <c r="AI241" t="s">
        <v>18629</v>
      </c>
      <c r="AK241" t="s">
        <v>18628</v>
      </c>
      <c r="AL241">
        <v>0</v>
      </c>
      <c r="AM241" s="5">
        <f t="shared" si="34"/>
        <v>0</v>
      </c>
      <c r="AN241" s="4">
        <f t="shared" si="31"/>
        <v>0</v>
      </c>
      <c r="AO241" s="3"/>
      <c r="AP241">
        <v>0</v>
      </c>
      <c r="AR241" t="s">
        <v>1</v>
      </c>
      <c r="AT241" s="2" t="s">
        <v>0</v>
      </c>
      <c r="AU241" s="1" t="e">
        <f t="shared" si="35"/>
        <v>#VALUE!</v>
      </c>
      <c r="AV241" s="1" t="e">
        <f t="shared" si="36"/>
        <v>#VALUE!</v>
      </c>
      <c r="AW241" s="1" t="e">
        <f t="shared" si="37"/>
        <v>#VALUE!</v>
      </c>
    </row>
    <row r="242" spans="1:49" x14ac:dyDescent="0.2">
      <c r="A242">
        <v>240</v>
      </c>
      <c r="B242" t="s">
        <v>18627</v>
      </c>
      <c r="C242" t="s">
        <v>18626</v>
      </c>
      <c r="F242" t="s">
        <v>18625</v>
      </c>
      <c r="G242" t="s">
        <v>16</v>
      </c>
      <c r="H242" t="s">
        <v>15</v>
      </c>
      <c r="I242" t="s">
        <v>18624</v>
      </c>
      <c r="J242">
        <v>100455505</v>
      </c>
      <c r="K242" t="s">
        <v>18623</v>
      </c>
      <c r="L242" t="s">
        <v>1225</v>
      </c>
      <c r="M242" t="s">
        <v>57</v>
      </c>
      <c r="N242">
        <v>5</v>
      </c>
      <c r="O242" t="s">
        <v>18622</v>
      </c>
      <c r="P242" t="s">
        <v>18621</v>
      </c>
      <c r="Q242" t="s">
        <v>18620</v>
      </c>
      <c r="R242" s="7">
        <v>37377</v>
      </c>
      <c r="S242" s="8">
        <f t="shared" si="32"/>
        <v>2002</v>
      </c>
      <c r="T242" s="8">
        <v>2002</v>
      </c>
      <c r="U242" s="8">
        <f t="shared" si="33"/>
        <v>20</v>
      </c>
      <c r="V242" s="7">
        <v>37377</v>
      </c>
      <c r="W242" t="s">
        <v>14392</v>
      </c>
      <c r="X242" s="2">
        <v>0.22500000000000001</v>
      </c>
      <c r="Y242" s="6">
        <f t="shared" si="30"/>
        <v>6.0062464963562111E-3</v>
      </c>
      <c r="AA242">
        <v>2726343</v>
      </c>
      <c r="AB242">
        <v>16128</v>
      </c>
      <c r="AD242" t="s">
        <v>5</v>
      </c>
      <c r="AE242">
        <v>22</v>
      </c>
      <c r="AF242">
        <v>4</v>
      </c>
      <c r="AH242" t="s">
        <v>18619</v>
      </c>
      <c r="AI242" t="s">
        <v>18618</v>
      </c>
      <c r="AJ242" t="s">
        <v>18617</v>
      </c>
      <c r="AK242" t="s">
        <v>18616</v>
      </c>
      <c r="AL242">
        <v>11</v>
      </c>
      <c r="AM242" s="5">
        <f t="shared" si="34"/>
        <v>0.55000000000000004</v>
      </c>
      <c r="AN242" s="4">
        <f t="shared" si="31"/>
        <v>8.3301779628928443E-4</v>
      </c>
      <c r="AO242" s="3"/>
      <c r="AP242">
        <v>0</v>
      </c>
      <c r="AR242" t="s">
        <v>1</v>
      </c>
      <c r="AT242" s="2">
        <v>1.099</v>
      </c>
      <c r="AU242" s="1">
        <f t="shared" si="35"/>
        <v>0.44542778863361326</v>
      </c>
      <c r="AV242" s="1">
        <f t="shared" si="36"/>
        <v>0.3419632146322748</v>
      </c>
      <c r="AW242" s="1">
        <f t="shared" si="37"/>
        <v>0.23849864063093623</v>
      </c>
    </row>
    <row r="243" spans="1:49" x14ac:dyDescent="0.2">
      <c r="A243">
        <v>241</v>
      </c>
      <c r="B243" t="s">
        <v>18615</v>
      </c>
      <c r="F243" t="s">
        <v>18614</v>
      </c>
      <c r="G243" t="s">
        <v>16</v>
      </c>
      <c r="H243" t="s">
        <v>15</v>
      </c>
      <c r="I243" t="s">
        <v>18613</v>
      </c>
      <c r="N243">
        <v>1</v>
      </c>
      <c r="O243" t="s">
        <v>18612</v>
      </c>
      <c r="P243">
        <v>7401858375</v>
      </c>
      <c r="R243" s="7">
        <v>37377</v>
      </c>
      <c r="S243" s="8">
        <f t="shared" si="32"/>
        <v>2002</v>
      </c>
      <c r="T243" s="8">
        <v>2002</v>
      </c>
      <c r="U243" s="8">
        <f t="shared" si="33"/>
        <v>20</v>
      </c>
      <c r="V243" s="7">
        <v>37377</v>
      </c>
      <c r="W243" t="s">
        <v>3898</v>
      </c>
      <c r="X243" s="2">
        <v>0.128</v>
      </c>
      <c r="Y243" s="6">
        <f t="shared" si="30"/>
        <v>3.4168868957048667E-3</v>
      </c>
      <c r="AA243">
        <v>10750207</v>
      </c>
      <c r="AB243">
        <v>18722</v>
      </c>
      <c r="AD243" t="s">
        <v>5</v>
      </c>
      <c r="AE243">
        <v>14</v>
      </c>
      <c r="AF243">
        <v>5</v>
      </c>
      <c r="AH243" t="s">
        <v>18611</v>
      </c>
      <c r="AI243" t="s">
        <v>18610</v>
      </c>
      <c r="AK243" t="s">
        <v>18609</v>
      </c>
      <c r="AL243">
        <v>1</v>
      </c>
      <c r="AM243" s="5">
        <f t="shared" si="34"/>
        <v>0.05</v>
      </c>
      <c r="AN243" s="4">
        <f t="shared" si="31"/>
        <v>7.5728890571753133E-5</v>
      </c>
      <c r="AO243" s="3"/>
      <c r="AP243">
        <v>0</v>
      </c>
      <c r="AR243" t="s">
        <v>1</v>
      </c>
      <c r="AT243" s="2" t="s">
        <v>0</v>
      </c>
      <c r="AU243" s="1">
        <f t="shared" si="35"/>
        <v>0.24145394941649329</v>
      </c>
      <c r="AV243" s="1">
        <f t="shared" si="36"/>
        <v>0.174630789313831</v>
      </c>
      <c r="AW243" s="1">
        <f t="shared" si="37"/>
        <v>0.10780762921116871</v>
      </c>
    </row>
    <row r="244" spans="1:49" x14ac:dyDescent="0.2">
      <c r="A244">
        <v>242</v>
      </c>
      <c r="B244" t="s">
        <v>18608</v>
      </c>
      <c r="C244" t="s">
        <v>18607</v>
      </c>
      <c r="D244" t="s">
        <v>18606</v>
      </c>
      <c r="F244" t="s">
        <v>18605</v>
      </c>
      <c r="G244" t="s">
        <v>16</v>
      </c>
      <c r="H244" t="s">
        <v>15</v>
      </c>
      <c r="I244" t="s">
        <v>18604</v>
      </c>
      <c r="J244">
        <v>60000297</v>
      </c>
      <c r="K244" t="s">
        <v>18603</v>
      </c>
      <c r="L244" t="s">
        <v>9460</v>
      </c>
      <c r="M244" t="s">
        <v>240</v>
      </c>
      <c r="N244">
        <v>2</v>
      </c>
      <c r="O244" t="s">
        <v>18602</v>
      </c>
      <c r="P244" t="s">
        <v>18601</v>
      </c>
      <c r="Q244" t="s">
        <v>18600</v>
      </c>
      <c r="R244" s="7">
        <v>37377</v>
      </c>
      <c r="S244" s="8">
        <f t="shared" si="32"/>
        <v>2002</v>
      </c>
      <c r="T244" s="8">
        <v>2002</v>
      </c>
      <c r="U244" s="8">
        <f t="shared" si="33"/>
        <v>20</v>
      </c>
      <c r="V244" s="7">
        <v>37377</v>
      </c>
      <c r="W244" t="s">
        <v>18599</v>
      </c>
      <c r="X244" s="2">
        <v>1.3280000000000001</v>
      </c>
      <c r="Y244" s="6">
        <f t="shared" si="30"/>
        <v>3.5450201542937994E-2</v>
      </c>
      <c r="AA244">
        <v>7413335</v>
      </c>
      <c r="AB244">
        <v>29251</v>
      </c>
      <c r="AD244" t="s">
        <v>5</v>
      </c>
      <c r="AE244">
        <v>44</v>
      </c>
      <c r="AF244">
        <v>5</v>
      </c>
      <c r="AH244" t="s">
        <v>18598</v>
      </c>
      <c r="AI244" t="s">
        <v>18597</v>
      </c>
      <c r="AK244" t="s">
        <v>18596</v>
      </c>
      <c r="AL244">
        <v>41</v>
      </c>
      <c r="AM244" s="5">
        <f t="shared" si="34"/>
        <v>2.0499999999999998</v>
      </c>
      <c r="AN244" s="4">
        <f t="shared" si="31"/>
        <v>3.104884513441878E-3</v>
      </c>
      <c r="AO244" s="3"/>
      <c r="AP244">
        <v>0</v>
      </c>
      <c r="AR244" t="s">
        <v>1</v>
      </c>
      <c r="AT244" s="2">
        <v>2.4580000000000002</v>
      </c>
      <c r="AU244" s="1">
        <f t="shared" si="35"/>
        <v>2.5746606434089161</v>
      </c>
      <c r="AV244" s="1">
        <f t="shared" si="36"/>
        <v>1.9277543028189938</v>
      </c>
      <c r="AW244" s="1">
        <f t="shared" si="37"/>
        <v>1.2808479622290714</v>
      </c>
    </row>
    <row r="245" spans="1:49" x14ac:dyDescent="0.2">
      <c r="A245">
        <v>243</v>
      </c>
      <c r="B245" t="s">
        <v>18595</v>
      </c>
      <c r="F245" t="s">
        <v>18594</v>
      </c>
      <c r="G245" t="s">
        <v>16</v>
      </c>
      <c r="H245" t="s">
        <v>15</v>
      </c>
      <c r="I245" t="s">
        <v>13812</v>
      </c>
      <c r="J245">
        <v>60013395</v>
      </c>
      <c r="K245" t="s">
        <v>13811</v>
      </c>
      <c r="L245" t="s">
        <v>13810</v>
      </c>
      <c r="M245" t="s">
        <v>1428</v>
      </c>
      <c r="N245">
        <v>3</v>
      </c>
      <c r="O245" t="s">
        <v>18593</v>
      </c>
      <c r="P245" t="s">
        <v>18592</v>
      </c>
      <c r="Q245" t="s">
        <v>18591</v>
      </c>
      <c r="R245" s="7">
        <v>37377</v>
      </c>
      <c r="S245" s="8">
        <f t="shared" si="32"/>
        <v>2002</v>
      </c>
      <c r="T245" s="8">
        <v>2002</v>
      </c>
      <c r="U245" s="8">
        <f t="shared" si="33"/>
        <v>20</v>
      </c>
      <c r="V245" s="7">
        <v>37377</v>
      </c>
      <c r="W245" t="s">
        <v>13808</v>
      </c>
      <c r="X245" s="2" t="s">
        <v>0</v>
      </c>
      <c r="Y245" s="6" t="e">
        <f t="shared" si="30"/>
        <v>#VALUE!</v>
      </c>
      <c r="AA245">
        <v>10234462</v>
      </c>
      <c r="AB245">
        <v>19855</v>
      </c>
      <c r="AD245" t="s">
        <v>5</v>
      </c>
      <c r="AE245">
        <v>9</v>
      </c>
      <c r="AF245">
        <v>2</v>
      </c>
      <c r="AH245" t="s">
        <v>18590</v>
      </c>
      <c r="AI245" t="s">
        <v>18589</v>
      </c>
      <c r="AJ245" t="s">
        <v>18588</v>
      </c>
      <c r="AK245" t="s">
        <v>18587</v>
      </c>
      <c r="AL245">
        <v>2</v>
      </c>
      <c r="AM245" s="5">
        <f t="shared" si="34"/>
        <v>0.1</v>
      </c>
      <c r="AN245" s="4">
        <f t="shared" si="31"/>
        <v>1.5145778114350627E-4</v>
      </c>
      <c r="AO245" s="3"/>
      <c r="AP245">
        <v>0</v>
      </c>
      <c r="AR245" t="s">
        <v>1</v>
      </c>
      <c r="AT245" s="2" t="s">
        <v>0</v>
      </c>
      <c r="AU245" s="1" t="e">
        <f t="shared" si="35"/>
        <v>#VALUE!</v>
      </c>
      <c r="AV245" s="1" t="e">
        <f t="shared" si="36"/>
        <v>#VALUE!</v>
      </c>
      <c r="AW245" s="1" t="e">
        <f t="shared" si="37"/>
        <v>#VALUE!</v>
      </c>
    </row>
    <row r="246" spans="1:49" x14ac:dyDescent="0.2">
      <c r="A246">
        <v>244</v>
      </c>
      <c r="B246" t="s">
        <v>18586</v>
      </c>
      <c r="C246" t="s">
        <v>18585</v>
      </c>
      <c r="D246" t="s">
        <v>18584</v>
      </c>
      <c r="F246" t="s">
        <v>18583</v>
      </c>
      <c r="G246" t="s">
        <v>16</v>
      </c>
      <c r="H246" t="s">
        <v>15</v>
      </c>
      <c r="I246" t="s">
        <v>5801</v>
      </c>
      <c r="J246" t="s">
        <v>18582</v>
      </c>
      <c r="K246" t="s">
        <v>18581</v>
      </c>
      <c r="L246" t="s">
        <v>18580</v>
      </c>
      <c r="M246" t="s">
        <v>18579</v>
      </c>
      <c r="N246">
        <v>5</v>
      </c>
      <c r="O246" t="s">
        <v>18578</v>
      </c>
      <c r="P246" t="s">
        <v>18577</v>
      </c>
      <c r="Q246" t="s">
        <v>18576</v>
      </c>
      <c r="R246" s="7">
        <v>37377</v>
      </c>
      <c r="S246" s="8">
        <f t="shared" si="32"/>
        <v>2002</v>
      </c>
      <c r="T246" s="8">
        <v>2002</v>
      </c>
      <c r="U246" s="8">
        <f t="shared" si="33"/>
        <v>20</v>
      </c>
      <c r="V246" s="7">
        <v>37377</v>
      </c>
      <c r="W246" t="s">
        <v>4007</v>
      </c>
      <c r="X246" s="2">
        <v>1.6379999999999999</v>
      </c>
      <c r="Y246" s="6">
        <f t="shared" si="30"/>
        <v>4.3725474493473214E-2</v>
      </c>
      <c r="AA246" t="s">
        <v>4006</v>
      </c>
      <c r="AB246">
        <v>17391</v>
      </c>
      <c r="AD246" t="s">
        <v>5</v>
      </c>
      <c r="AE246">
        <v>50</v>
      </c>
      <c r="AF246">
        <v>5</v>
      </c>
      <c r="AH246" t="s">
        <v>18575</v>
      </c>
      <c r="AI246" t="s">
        <v>18574</v>
      </c>
      <c r="AK246" t="s">
        <v>18573</v>
      </c>
      <c r="AL246">
        <v>686</v>
      </c>
      <c r="AM246" s="5">
        <f t="shared" si="34"/>
        <v>34.299999999999997</v>
      </c>
      <c r="AN246" s="4">
        <f t="shared" si="31"/>
        <v>5.195001893222264E-2</v>
      </c>
      <c r="AO246" s="3"/>
      <c r="AP246">
        <v>0</v>
      </c>
      <c r="AR246" t="s">
        <v>1</v>
      </c>
      <c r="AT246" s="2">
        <v>4.931</v>
      </c>
      <c r="AU246" s="1">
        <f t="shared" si="35"/>
        <v>4.6192837825098039</v>
      </c>
      <c r="AV246" s="1">
        <f t="shared" si="36"/>
        <v>4.7837746712847924</v>
      </c>
      <c r="AW246" s="1">
        <f t="shared" si="37"/>
        <v>4.9482655600597809</v>
      </c>
    </row>
    <row r="247" spans="1:49" x14ac:dyDescent="0.2">
      <c r="A247">
        <v>245</v>
      </c>
      <c r="B247" t="s">
        <v>18572</v>
      </c>
      <c r="C247" t="s">
        <v>18571</v>
      </c>
      <c r="D247" t="s">
        <v>18570</v>
      </c>
      <c r="F247" t="s">
        <v>18569</v>
      </c>
      <c r="G247" t="s">
        <v>16</v>
      </c>
      <c r="H247" t="s">
        <v>15</v>
      </c>
      <c r="I247" t="s">
        <v>18568</v>
      </c>
      <c r="J247" t="s">
        <v>18567</v>
      </c>
      <c r="K247" t="s">
        <v>18566</v>
      </c>
      <c r="L247" t="s">
        <v>18565</v>
      </c>
      <c r="M247" t="s">
        <v>84</v>
      </c>
      <c r="N247">
        <v>2</v>
      </c>
      <c r="O247" t="s">
        <v>18564</v>
      </c>
      <c r="P247" t="s">
        <v>18563</v>
      </c>
      <c r="Q247" t="s">
        <v>18562</v>
      </c>
      <c r="R247" s="7">
        <v>37377</v>
      </c>
      <c r="S247" s="8">
        <f t="shared" si="32"/>
        <v>2002</v>
      </c>
      <c r="T247" s="8">
        <v>2002</v>
      </c>
      <c r="U247" s="8">
        <f t="shared" si="33"/>
        <v>20</v>
      </c>
      <c r="V247" s="7">
        <v>37377</v>
      </c>
      <c r="W247" t="s">
        <v>4007</v>
      </c>
      <c r="X247" s="2">
        <v>1.6379999999999999</v>
      </c>
      <c r="Y247" s="6">
        <f t="shared" si="30"/>
        <v>4.3725474493473214E-2</v>
      </c>
      <c r="AA247" t="s">
        <v>4006</v>
      </c>
      <c r="AB247">
        <v>17391</v>
      </c>
      <c r="AD247" t="s">
        <v>5</v>
      </c>
      <c r="AE247">
        <v>50</v>
      </c>
      <c r="AF247">
        <v>5</v>
      </c>
      <c r="AH247" t="s">
        <v>18561</v>
      </c>
      <c r="AI247" t="s">
        <v>18560</v>
      </c>
      <c r="AJ247" t="s">
        <v>18559</v>
      </c>
      <c r="AK247" t="s">
        <v>18558</v>
      </c>
      <c r="AL247">
        <v>12</v>
      </c>
      <c r="AM247" s="5">
        <f t="shared" si="34"/>
        <v>0.6</v>
      </c>
      <c r="AN247" s="4">
        <f t="shared" si="31"/>
        <v>9.0874668686103744E-4</v>
      </c>
      <c r="AO247" s="3"/>
      <c r="AP247">
        <v>0</v>
      </c>
      <c r="AR247" t="s">
        <v>1</v>
      </c>
      <c r="AT247" s="2">
        <v>4.931</v>
      </c>
      <c r="AU247" s="1">
        <f t="shared" si="35"/>
        <v>3.0880456151489559</v>
      </c>
      <c r="AV247" s="1">
        <f t="shared" si="36"/>
        <v>2.2317110590167126</v>
      </c>
      <c r="AW247" s="1">
        <f t="shared" si="37"/>
        <v>1.3753765028844689</v>
      </c>
    </row>
    <row r="248" spans="1:49" x14ac:dyDescent="0.2">
      <c r="A248">
        <v>246</v>
      </c>
      <c r="B248" t="s">
        <v>18557</v>
      </c>
      <c r="C248" t="s">
        <v>18556</v>
      </c>
      <c r="D248" t="s">
        <v>18555</v>
      </c>
      <c r="F248" t="s">
        <v>18554</v>
      </c>
      <c r="G248" t="s">
        <v>16</v>
      </c>
      <c r="H248" t="s">
        <v>15</v>
      </c>
      <c r="I248" t="s">
        <v>3504</v>
      </c>
      <c r="J248" t="s">
        <v>18553</v>
      </c>
      <c r="K248" t="s">
        <v>18552</v>
      </c>
      <c r="L248" t="s">
        <v>18551</v>
      </c>
      <c r="M248" t="s">
        <v>84</v>
      </c>
      <c r="N248">
        <v>3</v>
      </c>
      <c r="O248" t="s">
        <v>18550</v>
      </c>
      <c r="P248" t="s">
        <v>18549</v>
      </c>
      <c r="Q248" t="s">
        <v>18548</v>
      </c>
      <c r="R248" s="7">
        <v>37377</v>
      </c>
      <c r="S248" s="8">
        <f t="shared" si="32"/>
        <v>2002</v>
      </c>
      <c r="T248" s="8">
        <v>2002</v>
      </c>
      <c r="U248" s="8">
        <f t="shared" si="33"/>
        <v>20</v>
      </c>
      <c r="V248" s="7">
        <v>37377</v>
      </c>
      <c r="W248" t="s">
        <v>4007</v>
      </c>
      <c r="X248" s="2">
        <v>1.6379999999999999</v>
      </c>
      <c r="Y248" s="6">
        <f t="shared" si="30"/>
        <v>4.3725474493473214E-2</v>
      </c>
      <c r="AA248" t="s">
        <v>4006</v>
      </c>
      <c r="AB248">
        <v>17391</v>
      </c>
      <c r="AD248" t="s">
        <v>5</v>
      </c>
      <c r="AE248">
        <v>50</v>
      </c>
      <c r="AF248">
        <v>5</v>
      </c>
      <c r="AH248" t="s">
        <v>18547</v>
      </c>
      <c r="AI248" t="s">
        <v>18546</v>
      </c>
      <c r="AJ248" t="s">
        <v>18545</v>
      </c>
      <c r="AK248" t="s">
        <v>18544</v>
      </c>
      <c r="AL248">
        <v>107</v>
      </c>
      <c r="AM248" s="5">
        <f t="shared" si="34"/>
        <v>5.35</v>
      </c>
      <c r="AN248" s="4">
        <f t="shared" si="31"/>
        <v>8.1029912911775841E-3</v>
      </c>
      <c r="AO248" s="3"/>
      <c r="AP248">
        <v>0</v>
      </c>
      <c r="AR248" t="s">
        <v>1</v>
      </c>
      <c r="AT248" s="2">
        <v>4.931</v>
      </c>
      <c r="AU248" s="1">
        <f t="shared" si="35"/>
        <v>3.3038729532784519</v>
      </c>
      <c r="AV248" s="1">
        <f t="shared" si="36"/>
        <v>2.59142328923254</v>
      </c>
      <c r="AW248" s="1">
        <f t="shared" si="37"/>
        <v>1.8789736251866271</v>
      </c>
    </row>
    <row r="249" spans="1:49" x14ac:dyDescent="0.2">
      <c r="A249">
        <v>247</v>
      </c>
      <c r="B249" t="s">
        <v>18543</v>
      </c>
      <c r="C249" t="s">
        <v>18542</v>
      </c>
      <c r="D249" t="s">
        <v>18541</v>
      </c>
      <c r="F249" t="s">
        <v>18540</v>
      </c>
      <c r="G249" t="s">
        <v>16</v>
      </c>
      <c r="H249" t="s">
        <v>15</v>
      </c>
      <c r="I249" t="s">
        <v>18539</v>
      </c>
      <c r="J249" t="s">
        <v>18538</v>
      </c>
      <c r="K249" t="s">
        <v>18537</v>
      </c>
      <c r="L249" t="s">
        <v>18536</v>
      </c>
      <c r="M249" t="s">
        <v>18535</v>
      </c>
      <c r="N249">
        <v>4</v>
      </c>
      <c r="O249" t="s">
        <v>18534</v>
      </c>
      <c r="P249" t="s">
        <v>18533</v>
      </c>
      <c r="Q249" t="s">
        <v>18532</v>
      </c>
      <c r="R249" s="7">
        <v>37377</v>
      </c>
      <c r="S249" s="8">
        <f t="shared" si="32"/>
        <v>2002</v>
      </c>
      <c r="T249" s="8">
        <v>2002</v>
      </c>
      <c r="U249" s="8">
        <f t="shared" si="33"/>
        <v>20</v>
      </c>
      <c r="V249" s="7">
        <v>37377</v>
      </c>
      <c r="W249" t="s">
        <v>4007</v>
      </c>
      <c r="X249" s="2">
        <v>1.6379999999999999</v>
      </c>
      <c r="Y249" s="6">
        <f t="shared" si="30"/>
        <v>4.3725474493473214E-2</v>
      </c>
      <c r="AA249" t="s">
        <v>4006</v>
      </c>
      <c r="AB249">
        <v>17391</v>
      </c>
      <c r="AD249" t="s">
        <v>5</v>
      </c>
      <c r="AE249">
        <v>50</v>
      </c>
      <c r="AF249">
        <v>5</v>
      </c>
      <c r="AH249" t="s">
        <v>18531</v>
      </c>
      <c r="AI249" t="s">
        <v>18530</v>
      </c>
      <c r="AJ249" t="s">
        <v>18529</v>
      </c>
      <c r="AK249" t="s">
        <v>18528</v>
      </c>
      <c r="AL249">
        <v>378</v>
      </c>
      <c r="AM249" s="5">
        <f t="shared" si="34"/>
        <v>18.899999999999999</v>
      </c>
      <c r="AN249" s="4">
        <f t="shared" si="31"/>
        <v>2.862552063612268E-2</v>
      </c>
      <c r="AO249" s="3"/>
      <c r="AP249">
        <v>0</v>
      </c>
      <c r="AQ249" t="s">
        <v>3568</v>
      </c>
      <c r="AR249" t="s">
        <v>18527</v>
      </c>
      <c r="AS249" t="s">
        <v>3566</v>
      </c>
      <c r="AT249" s="2">
        <v>4.931</v>
      </c>
      <c r="AU249" s="1">
        <f t="shared" si="35"/>
        <v>3.9195488336268056</v>
      </c>
      <c r="AV249" s="1">
        <f t="shared" si="36"/>
        <v>3.6175497564797947</v>
      </c>
      <c r="AW249" s="1">
        <f t="shared" si="37"/>
        <v>3.3155506793327842</v>
      </c>
    </row>
    <row r="250" spans="1:49" x14ac:dyDescent="0.2">
      <c r="A250">
        <v>248</v>
      </c>
      <c r="B250" t="s">
        <v>18526</v>
      </c>
      <c r="C250" t="s">
        <v>18525</v>
      </c>
      <c r="D250" t="s">
        <v>18524</v>
      </c>
      <c r="F250" t="s">
        <v>18523</v>
      </c>
      <c r="G250" t="s">
        <v>16</v>
      </c>
      <c r="H250" t="s">
        <v>15</v>
      </c>
      <c r="I250" t="s">
        <v>18522</v>
      </c>
      <c r="J250" t="s">
        <v>18521</v>
      </c>
      <c r="K250" t="s">
        <v>18520</v>
      </c>
      <c r="L250" t="s">
        <v>18519</v>
      </c>
      <c r="M250" t="s">
        <v>18518</v>
      </c>
      <c r="N250">
        <v>3</v>
      </c>
      <c r="O250" t="s">
        <v>18517</v>
      </c>
      <c r="P250" t="s">
        <v>18516</v>
      </c>
      <c r="Q250" t="s">
        <v>18515</v>
      </c>
      <c r="R250" s="7">
        <v>37377</v>
      </c>
      <c r="S250" s="8">
        <f t="shared" si="32"/>
        <v>2002</v>
      </c>
      <c r="T250" s="8">
        <v>2002</v>
      </c>
      <c r="U250" s="8">
        <f t="shared" si="33"/>
        <v>20</v>
      </c>
      <c r="V250" s="7">
        <v>37377</v>
      </c>
      <c r="W250" t="s">
        <v>4007</v>
      </c>
      <c r="X250" s="2">
        <v>1.6379999999999999</v>
      </c>
      <c r="Y250" s="6">
        <f t="shared" si="30"/>
        <v>4.3725474493473214E-2</v>
      </c>
      <c r="AA250" t="s">
        <v>4006</v>
      </c>
      <c r="AB250">
        <v>17391</v>
      </c>
      <c r="AD250" t="s">
        <v>5</v>
      </c>
      <c r="AE250">
        <v>50</v>
      </c>
      <c r="AF250">
        <v>5</v>
      </c>
      <c r="AH250" t="s">
        <v>18514</v>
      </c>
      <c r="AI250" t="s">
        <v>18513</v>
      </c>
      <c r="AJ250" t="s">
        <v>18512</v>
      </c>
      <c r="AK250" t="s">
        <v>18511</v>
      </c>
      <c r="AL250">
        <v>176</v>
      </c>
      <c r="AM250" s="5">
        <f t="shared" si="34"/>
        <v>8.8000000000000007</v>
      </c>
      <c r="AN250" s="4">
        <f t="shared" si="31"/>
        <v>1.3328284740628551E-2</v>
      </c>
      <c r="AO250" s="3"/>
      <c r="AP250">
        <v>0</v>
      </c>
      <c r="AQ250" t="s">
        <v>3568</v>
      </c>
      <c r="AR250" t="s">
        <v>18510</v>
      </c>
      <c r="AS250" t="s">
        <v>3566</v>
      </c>
      <c r="AT250" s="2">
        <v>4.931</v>
      </c>
      <c r="AU250" s="1">
        <f t="shared" si="35"/>
        <v>3.4606317567619809</v>
      </c>
      <c r="AV250" s="1">
        <f t="shared" si="36"/>
        <v>2.852687961705088</v>
      </c>
      <c r="AW250" s="1">
        <f t="shared" si="37"/>
        <v>2.2447441666481946</v>
      </c>
    </row>
    <row r="251" spans="1:49" x14ac:dyDescent="0.2">
      <c r="A251">
        <v>249</v>
      </c>
      <c r="B251" t="s">
        <v>18509</v>
      </c>
      <c r="C251" t="s">
        <v>18508</v>
      </c>
      <c r="F251" t="s">
        <v>18507</v>
      </c>
      <c r="G251" t="s">
        <v>16</v>
      </c>
      <c r="H251" t="s">
        <v>15</v>
      </c>
      <c r="I251" t="s">
        <v>18506</v>
      </c>
      <c r="J251" t="s">
        <v>18505</v>
      </c>
      <c r="K251" t="s">
        <v>18504</v>
      </c>
      <c r="L251" t="s">
        <v>18503</v>
      </c>
      <c r="M251" t="s">
        <v>18502</v>
      </c>
      <c r="N251">
        <v>7</v>
      </c>
      <c r="O251" t="s">
        <v>18501</v>
      </c>
      <c r="P251" t="s">
        <v>18500</v>
      </c>
      <c r="Q251" t="s">
        <v>18499</v>
      </c>
      <c r="R251" s="7">
        <v>37377</v>
      </c>
      <c r="S251" s="8">
        <f t="shared" si="32"/>
        <v>2002</v>
      </c>
      <c r="T251" s="8">
        <v>2002</v>
      </c>
      <c r="U251" s="8">
        <f t="shared" si="33"/>
        <v>20</v>
      </c>
      <c r="V251" s="7">
        <v>37377</v>
      </c>
      <c r="W251" t="s">
        <v>3742</v>
      </c>
      <c r="X251" s="2">
        <v>0.33500000000000002</v>
      </c>
      <c r="Y251" s="6">
        <f t="shared" si="30"/>
        <v>8.94263367235258E-3</v>
      </c>
      <c r="AA251">
        <v>10964290</v>
      </c>
      <c r="AB251">
        <v>18201</v>
      </c>
      <c r="AD251" t="s">
        <v>5</v>
      </c>
      <c r="AE251">
        <v>12</v>
      </c>
      <c r="AF251">
        <v>3</v>
      </c>
      <c r="AH251" t="s">
        <v>18498</v>
      </c>
      <c r="AI251" t="s">
        <v>18497</v>
      </c>
      <c r="AJ251" t="s">
        <v>18496</v>
      </c>
      <c r="AK251" t="s">
        <v>18495</v>
      </c>
      <c r="AL251">
        <v>40</v>
      </c>
      <c r="AM251" s="5">
        <f t="shared" si="34"/>
        <v>2</v>
      </c>
      <c r="AN251" s="4">
        <f t="shared" si="31"/>
        <v>3.0291556228701248E-3</v>
      </c>
      <c r="AO251" s="3"/>
      <c r="AP251">
        <v>0</v>
      </c>
      <c r="AR251" t="s">
        <v>1</v>
      </c>
      <c r="AT251" s="2">
        <v>1.694</v>
      </c>
      <c r="AU251" s="1">
        <f t="shared" si="35"/>
        <v>0.71685902575078442</v>
      </c>
      <c r="AV251" s="1">
        <f t="shared" si="36"/>
        <v>0.59858946476113517</v>
      </c>
      <c r="AW251" s="1">
        <f t="shared" si="37"/>
        <v>0.4803199037714862</v>
      </c>
    </row>
    <row r="252" spans="1:49" x14ac:dyDescent="0.2">
      <c r="A252">
        <v>250</v>
      </c>
      <c r="B252" t="s">
        <v>18494</v>
      </c>
      <c r="C252" t="s">
        <v>18493</v>
      </c>
      <c r="D252" t="s">
        <v>18492</v>
      </c>
      <c r="F252" t="s">
        <v>18491</v>
      </c>
      <c r="G252" t="s">
        <v>16</v>
      </c>
      <c r="H252" t="s">
        <v>15</v>
      </c>
      <c r="I252" t="s">
        <v>18490</v>
      </c>
      <c r="J252" t="s">
        <v>18489</v>
      </c>
      <c r="K252" t="s">
        <v>18488</v>
      </c>
      <c r="L252" t="s">
        <v>18487</v>
      </c>
      <c r="M252" t="s">
        <v>726</v>
      </c>
      <c r="N252">
        <v>3</v>
      </c>
      <c r="O252" t="s">
        <v>18486</v>
      </c>
      <c r="P252" t="s">
        <v>18485</v>
      </c>
      <c r="Q252" t="s">
        <v>18484</v>
      </c>
      <c r="R252" s="7">
        <v>37377</v>
      </c>
      <c r="S252" s="8">
        <f t="shared" si="32"/>
        <v>2002</v>
      </c>
      <c r="T252" s="8">
        <v>2002</v>
      </c>
      <c r="U252" s="8">
        <f t="shared" si="33"/>
        <v>20</v>
      </c>
      <c r="V252" s="7">
        <v>37377</v>
      </c>
      <c r="W252" t="s">
        <v>14197</v>
      </c>
      <c r="X252" s="2">
        <v>1.218</v>
      </c>
      <c r="Y252" s="6">
        <f t="shared" si="30"/>
        <v>3.2513814366941618E-2</v>
      </c>
      <c r="AA252">
        <v>189448</v>
      </c>
      <c r="AB252">
        <v>15107</v>
      </c>
      <c r="AD252" t="s">
        <v>5</v>
      </c>
      <c r="AE252">
        <v>48</v>
      </c>
      <c r="AF252">
        <v>5</v>
      </c>
      <c r="AH252" t="s">
        <v>18483</v>
      </c>
      <c r="AI252" t="s">
        <v>18482</v>
      </c>
      <c r="AJ252" t="s">
        <v>18481</v>
      </c>
      <c r="AK252" t="s">
        <v>18480</v>
      </c>
      <c r="AL252">
        <v>65</v>
      </c>
      <c r="AM252" s="5">
        <f t="shared" si="34"/>
        <v>3.25</v>
      </c>
      <c r="AN252" s="4">
        <f t="shared" si="31"/>
        <v>4.9223778871639529E-3</v>
      </c>
      <c r="AO252" s="3"/>
      <c r="AP252">
        <v>0</v>
      </c>
      <c r="AQ252" t="s">
        <v>3568</v>
      </c>
      <c r="AR252" t="s">
        <v>18479</v>
      </c>
      <c r="AS252" t="s">
        <v>3566</v>
      </c>
      <c r="AT252" s="2" t="s">
        <v>0</v>
      </c>
      <c r="AU252" s="1">
        <f t="shared" si="35"/>
        <v>2.4236383423008316</v>
      </c>
      <c r="AV252" s="1">
        <f t="shared" si="36"/>
        <v>1.8718096127052786</v>
      </c>
      <c r="AW252" s="1">
        <f t="shared" si="37"/>
        <v>1.3199808831097253</v>
      </c>
    </row>
    <row r="253" spans="1:49" x14ac:dyDescent="0.2">
      <c r="A253">
        <v>251</v>
      </c>
      <c r="B253" t="s">
        <v>18478</v>
      </c>
      <c r="C253" t="s">
        <v>18477</v>
      </c>
      <c r="D253" t="s">
        <v>18476</v>
      </c>
      <c r="F253" t="s">
        <v>18475</v>
      </c>
      <c r="G253" t="s">
        <v>16</v>
      </c>
      <c r="H253" t="s">
        <v>15</v>
      </c>
      <c r="I253" t="s">
        <v>18474</v>
      </c>
      <c r="J253" t="s">
        <v>18473</v>
      </c>
      <c r="K253" t="s">
        <v>18472</v>
      </c>
      <c r="L253" t="s">
        <v>18471</v>
      </c>
      <c r="M253" t="s">
        <v>119</v>
      </c>
      <c r="N253">
        <v>4</v>
      </c>
      <c r="O253" t="s">
        <v>18470</v>
      </c>
      <c r="P253" t="s">
        <v>18469</v>
      </c>
      <c r="Q253" t="s">
        <v>18468</v>
      </c>
      <c r="R253" s="7">
        <v>37377</v>
      </c>
      <c r="S253" s="8">
        <f t="shared" si="32"/>
        <v>2002</v>
      </c>
      <c r="T253" s="8">
        <v>2002</v>
      </c>
      <c r="U253" s="8">
        <f t="shared" si="33"/>
        <v>20</v>
      </c>
      <c r="V253" s="7">
        <v>37377</v>
      </c>
      <c r="W253" t="s">
        <v>4308</v>
      </c>
      <c r="X253" s="2">
        <v>1.3720000000000001</v>
      </c>
      <c r="Y253" s="6">
        <f t="shared" si="30"/>
        <v>3.662475641333654E-2</v>
      </c>
      <c r="AA253">
        <v>189480</v>
      </c>
      <c r="AB253">
        <v>17366</v>
      </c>
      <c r="AD253" t="s">
        <v>5</v>
      </c>
      <c r="AE253">
        <v>50</v>
      </c>
      <c r="AF253">
        <v>5</v>
      </c>
      <c r="AH253" t="s">
        <v>18467</v>
      </c>
      <c r="AI253" t="s">
        <v>18466</v>
      </c>
      <c r="AJ253" t="s">
        <v>18465</v>
      </c>
      <c r="AK253" t="s">
        <v>18464</v>
      </c>
      <c r="AL253">
        <v>24</v>
      </c>
      <c r="AM253" s="5">
        <f t="shared" si="34"/>
        <v>1.2</v>
      </c>
      <c r="AN253" s="4">
        <f t="shared" si="31"/>
        <v>1.8174933737220749E-3</v>
      </c>
      <c r="AO253" s="3"/>
      <c r="AP253">
        <v>0</v>
      </c>
      <c r="AR253" t="s">
        <v>1</v>
      </c>
      <c r="AT253" s="2" t="s">
        <v>0</v>
      </c>
      <c r="AU253" s="1">
        <f t="shared" si="35"/>
        <v>2.6182577501452196</v>
      </c>
      <c r="AV253" s="1">
        <f t="shared" si="36"/>
        <v>1.9221124893529309</v>
      </c>
      <c r="AW253" s="1">
        <f t="shared" si="37"/>
        <v>1.2259672285606416</v>
      </c>
    </row>
    <row r="254" spans="1:49" x14ac:dyDescent="0.2">
      <c r="A254">
        <v>252</v>
      </c>
      <c r="B254" t="s">
        <v>18463</v>
      </c>
      <c r="C254" t="s">
        <v>18462</v>
      </c>
      <c r="D254" t="s">
        <v>18461</v>
      </c>
      <c r="F254" t="s">
        <v>18460</v>
      </c>
      <c r="G254" t="s">
        <v>16</v>
      </c>
      <c r="H254" t="s">
        <v>15</v>
      </c>
      <c r="I254" t="s">
        <v>18459</v>
      </c>
      <c r="J254" t="s">
        <v>18458</v>
      </c>
      <c r="K254" t="s">
        <v>18457</v>
      </c>
      <c r="L254" t="s">
        <v>4012</v>
      </c>
      <c r="M254" t="s">
        <v>4011</v>
      </c>
      <c r="N254">
        <v>1</v>
      </c>
      <c r="O254" t="s">
        <v>18456</v>
      </c>
      <c r="P254">
        <v>7005913291</v>
      </c>
      <c r="Q254" t="s">
        <v>18455</v>
      </c>
      <c r="R254" s="7">
        <v>37377</v>
      </c>
      <c r="S254" s="8">
        <f t="shared" si="32"/>
        <v>2002</v>
      </c>
      <c r="T254" s="8">
        <v>2002</v>
      </c>
      <c r="U254" s="8">
        <f t="shared" si="33"/>
        <v>20</v>
      </c>
      <c r="V254" s="7">
        <v>37377</v>
      </c>
      <c r="W254" t="s">
        <v>4614</v>
      </c>
      <c r="X254" s="2">
        <v>0.94</v>
      </c>
      <c r="Y254" s="6">
        <f t="shared" si="30"/>
        <v>2.5092763140332611E-2</v>
      </c>
      <c r="AA254">
        <v>15311309</v>
      </c>
      <c r="AB254">
        <v>17295</v>
      </c>
      <c r="AD254" t="s">
        <v>5</v>
      </c>
      <c r="AE254">
        <v>12</v>
      </c>
      <c r="AF254">
        <v>5</v>
      </c>
      <c r="AH254" t="s">
        <v>18454</v>
      </c>
      <c r="AI254" t="s">
        <v>18453</v>
      </c>
      <c r="AJ254" t="s">
        <v>18452</v>
      </c>
      <c r="AK254" t="s">
        <v>18451</v>
      </c>
      <c r="AL254">
        <v>44</v>
      </c>
      <c r="AM254" s="5">
        <f t="shared" si="34"/>
        <v>2.2000000000000002</v>
      </c>
      <c r="AN254" s="4">
        <f t="shared" si="31"/>
        <v>3.3320711851571377E-3</v>
      </c>
      <c r="AO254" s="3"/>
      <c r="AP254">
        <v>0</v>
      </c>
      <c r="AR254" t="s">
        <v>1</v>
      </c>
      <c r="AT254" s="2" t="s">
        <v>0</v>
      </c>
      <c r="AU254" s="1">
        <f t="shared" si="35"/>
        <v>1.8564555553779969</v>
      </c>
      <c r="AV254" s="1">
        <f t="shared" si="36"/>
        <v>1.4212417162744875</v>
      </c>
      <c r="AW254" s="1">
        <f t="shared" si="37"/>
        <v>0.98602787717097795</v>
      </c>
    </row>
    <row r="255" spans="1:49" x14ac:dyDescent="0.2">
      <c r="A255">
        <v>253</v>
      </c>
      <c r="B255" t="s">
        <v>18450</v>
      </c>
      <c r="C255" t="s">
        <v>18449</v>
      </c>
      <c r="D255" t="s">
        <v>18448</v>
      </c>
      <c r="F255" t="s">
        <v>18447</v>
      </c>
      <c r="G255" t="s">
        <v>16</v>
      </c>
      <c r="H255" t="s">
        <v>15</v>
      </c>
      <c r="I255" t="s">
        <v>18446</v>
      </c>
      <c r="J255" t="s">
        <v>18445</v>
      </c>
      <c r="K255" t="s">
        <v>18444</v>
      </c>
      <c r="L255" t="s">
        <v>18443</v>
      </c>
      <c r="M255" t="s">
        <v>726</v>
      </c>
      <c r="N255">
        <v>2</v>
      </c>
      <c r="O255" t="s">
        <v>18442</v>
      </c>
      <c r="P255" t="s">
        <v>18441</v>
      </c>
      <c r="Q255" t="s">
        <v>18440</v>
      </c>
      <c r="R255" s="7">
        <v>37377</v>
      </c>
      <c r="S255" s="8">
        <f t="shared" si="32"/>
        <v>2002</v>
      </c>
      <c r="T255" s="8">
        <v>2002</v>
      </c>
      <c r="U255" s="8">
        <f t="shared" si="33"/>
        <v>20</v>
      </c>
      <c r="V255" s="7">
        <v>37377</v>
      </c>
      <c r="W255" t="s">
        <v>4308</v>
      </c>
      <c r="X255" s="2">
        <v>1.3720000000000001</v>
      </c>
      <c r="Y255" s="6">
        <f t="shared" si="30"/>
        <v>3.662475641333654E-2</v>
      </c>
      <c r="AA255">
        <v>189480</v>
      </c>
      <c r="AB255">
        <v>17366</v>
      </c>
      <c r="AD255" t="s">
        <v>5</v>
      </c>
      <c r="AE255">
        <v>50</v>
      </c>
      <c r="AF255">
        <v>5</v>
      </c>
      <c r="AH255" t="s">
        <v>18439</v>
      </c>
      <c r="AI255" t="s">
        <v>18438</v>
      </c>
      <c r="AJ255" t="s">
        <v>18437</v>
      </c>
      <c r="AK255" t="s">
        <v>18436</v>
      </c>
      <c r="AL255">
        <v>4</v>
      </c>
      <c r="AM255" s="5">
        <f t="shared" si="34"/>
        <v>0.2</v>
      </c>
      <c r="AN255" s="4">
        <f t="shared" si="31"/>
        <v>3.0291556228701253E-4</v>
      </c>
      <c r="AO255" s="3"/>
      <c r="AP255">
        <v>0</v>
      </c>
      <c r="AQ255" t="s">
        <v>18435</v>
      </c>
      <c r="AR255" t="s">
        <v>18434</v>
      </c>
      <c r="AS255" t="s">
        <v>18433</v>
      </c>
      <c r="AT255" s="2" t="s">
        <v>0</v>
      </c>
      <c r="AU255" s="1">
        <f t="shared" si="35"/>
        <v>2.5728204158021679</v>
      </c>
      <c r="AV255" s="1">
        <f t="shared" si="36"/>
        <v>1.8463835987811774</v>
      </c>
      <c r="AW255" s="1">
        <f t="shared" si="37"/>
        <v>1.1199467817601871</v>
      </c>
    </row>
    <row r="256" spans="1:49" x14ac:dyDescent="0.2">
      <c r="A256">
        <v>254</v>
      </c>
      <c r="B256" t="s">
        <v>18432</v>
      </c>
      <c r="C256" t="s">
        <v>18431</v>
      </c>
      <c r="D256" t="s">
        <v>18430</v>
      </c>
      <c r="F256" t="s">
        <v>18429</v>
      </c>
      <c r="G256" t="s">
        <v>16</v>
      </c>
      <c r="H256" t="s">
        <v>15</v>
      </c>
      <c r="I256" t="s">
        <v>18428</v>
      </c>
      <c r="J256" t="s">
        <v>18427</v>
      </c>
      <c r="K256" t="s">
        <v>18426</v>
      </c>
      <c r="L256" t="s">
        <v>18425</v>
      </c>
      <c r="M256" t="s">
        <v>18424</v>
      </c>
      <c r="N256">
        <v>4</v>
      </c>
      <c r="O256" t="s">
        <v>18423</v>
      </c>
      <c r="P256" t="s">
        <v>18422</v>
      </c>
      <c r="Q256" t="s">
        <v>18421</v>
      </c>
      <c r="R256" s="7">
        <v>37377</v>
      </c>
      <c r="S256" s="8">
        <f t="shared" si="32"/>
        <v>2002</v>
      </c>
      <c r="T256" s="8">
        <v>2002</v>
      </c>
      <c r="U256" s="8">
        <f t="shared" si="33"/>
        <v>20</v>
      </c>
      <c r="V256" s="7">
        <v>37377</v>
      </c>
      <c r="W256" t="s">
        <v>4308</v>
      </c>
      <c r="X256" s="2">
        <v>1.3720000000000001</v>
      </c>
      <c r="Y256" s="6">
        <f t="shared" si="30"/>
        <v>3.662475641333654E-2</v>
      </c>
      <c r="AA256">
        <v>189480</v>
      </c>
      <c r="AB256">
        <v>17366</v>
      </c>
      <c r="AD256" t="s">
        <v>5</v>
      </c>
      <c r="AE256">
        <v>50</v>
      </c>
      <c r="AF256">
        <v>5</v>
      </c>
      <c r="AH256" t="s">
        <v>18420</v>
      </c>
      <c r="AI256" t="s">
        <v>18419</v>
      </c>
      <c r="AJ256" t="s">
        <v>18418</v>
      </c>
      <c r="AK256" t="s">
        <v>18417</v>
      </c>
      <c r="AL256">
        <v>15</v>
      </c>
      <c r="AM256" s="5">
        <f t="shared" si="34"/>
        <v>0.75</v>
      </c>
      <c r="AN256" s="4">
        <f t="shared" si="31"/>
        <v>1.1359333585762969E-3</v>
      </c>
      <c r="AO256" s="3"/>
      <c r="AP256">
        <v>0</v>
      </c>
      <c r="AQ256" t="s">
        <v>7967</v>
      </c>
      <c r="AR256">
        <v>9040371</v>
      </c>
      <c r="AS256" t="s">
        <v>7966</v>
      </c>
      <c r="AT256" s="2" t="s">
        <v>0</v>
      </c>
      <c r="AU256" s="1">
        <f t="shared" si="35"/>
        <v>2.5978109496908464</v>
      </c>
      <c r="AV256" s="1">
        <f t="shared" si="36"/>
        <v>1.8880344885956419</v>
      </c>
      <c r="AW256" s="1">
        <f t="shared" si="37"/>
        <v>1.1782580275004371</v>
      </c>
    </row>
    <row r="257" spans="1:49" x14ac:dyDescent="0.2">
      <c r="A257">
        <v>255</v>
      </c>
      <c r="B257" t="s">
        <v>18416</v>
      </c>
      <c r="C257" t="s">
        <v>18415</v>
      </c>
      <c r="D257" t="s">
        <v>18414</v>
      </c>
      <c r="F257" t="s">
        <v>18413</v>
      </c>
      <c r="G257" t="s">
        <v>16</v>
      </c>
      <c r="H257" t="s">
        <v>15</v>
      </c>
      <c r="I257" t="s">
        <v>18412</v>
      </c>
      <c r="J257" t="s">
        <v>18411</v>
      </c>
      <c r="K257" t="s">
        <v>18410</v>
      </c>
      <c r="L257" t="s">
        <v>18409</v>
      </c>
      <c r="M257" t="s">
        <v>84</v>
      </c>
      <c r="N257">
        <v>3</v>
      </c>
      <c r="O257" t="s">
        <v>18408</v>
      </c>
      <c r="P257" t="s">
        <v>18407</v>
      </c>
      <c r="Q257" t="s">
        <v>18406</v>
      </c>
      <c r="R257" s="7">
        <v>37377</v>
      </c>
      <c r="S257" s="8">
        <f t="shared" si="32"/>
        <v>2002</v>
      </c>
      <c r="T257" s="8">
        <v>2002</v>
      </c>
      <c r="U257" s="8">
        <f t="shared" si="33"/>
        <v>20</v>
      </c>
      <c r="V257" s="7">
        <v>37377</v>
      </c>
      <c r="W257" t="s">
        <v>16869</v>
      </c>
      <c r="X257" s="2">
        <v>2.5710000000000002</v>
      </c>
      <c r="Y257" s="6">
        <f t="shared" si="30"/>
        <v>6.8631376631696966E-2</v>
      </c>
      <c r="AA257">
        <v>189200</v>
      </c>
      <c r="AB257">
        <v>17278</v>
      </c>
      <c r="AD257" t="s">
        <v>5</v>
      </c>
      <c r="AE257">
        <v>37</v>
      </c>
      <c r="AF257">
        <v>5</v>
      </c>
      <c r="AH257" t="s">
        <v>17139</v>
      </c>
      <c r="AI257" t="s">
        <v>18405</v>
      </c>
      <c r="AJ257" t="s">
        <v>18404</v>
      </c>
      <c r="AK257" t="s">
        <v>18403</v>
      </c>
      <c r="AL257">
        <v>271</v>
      </c>
      <c r="AM257" s="5">
        <f t="shared" si="34"/>
        <v>13.55</v>
      </c>
      <c r="AN257" s="4">
        <f t="shared" si="31"/>
        <v>2.0522529344945098E-2</v>
      </c>
      <c r="AO257" s="3"/>
      <c r="AP257">
        <v>0</v>
      </c>
      <c r="AQ257" t="s">
        <v>18402</v>
      </c>
      <c r="AR257">
        <v>885.00199999999995</v>
      </c>
      <c r="AS257" t="s">
        <v>18401</v>
      </c>
      <c r="AT257" s="2">
        <v>5.0129999999999999</v>
      </c>
      <c r="AU257" s="1">
        <f t="shared" si="35"/>
        <v>5.4198722445671397</v>
      </c>
      <c r="AV257" s="1">
        <f t="shared" si="36"/>
        <v>4.4576952988321032</v>
      </c>
      <c r="AW257" s="1">
        <f t="shared" si="37"/>
        <v>3.4955183530970659</v>
      </c>
    </row>
    <row r="258" spans="1:49" x14ac:dyDescent="0.2">
      <c r="A258">
        <v>256</v>
      </c>
      <c r="B258" t="s">
        <v>18400</v>
      </c>
      <c r="C258" t="s">
        <v>18399</v>
      </c>
      <c r="D258" t="s">
        <v>18398</v>
      </c>
      <c r="F258" t="s">
        <v>18397</v>
      </c>
      <c r="G258" t="s">
        <v>16</v>
      </c>
      <c r="H258" t="s">
        <v>15</v>
      </c>
      <c r="I258" t="s">
        <v>18396</v>
      </c>
      <c r="J258" t="s">
        <v>18395</v>
      </c>
      <c r="K258" t="s">
        <v>18394</v>
      </c>
      <c r="L258" t="s">
        <v>18227</v>
      </c>
      <c r="M258" t="s">
        <v>10</v>
      </c>
      <c r="N258">
        <v>1</v>
      </c>
      <c r="O258" t="s">
        <v>18393</v>
      </c>
      <c r="P258">
        <v>7409201446</v>
      </c>
      <c r="Q258" t="s">
        <v>18392</v>
      </c>
      <c r="R258" s="7">
        <v>37377</v>
      </c>
      <c r="S258" s="8">
        <f t="shared" si="32"/>
        <v>2002</v>
      </c>
      <c r="T258" s="8">
        <v>2002</v>
      </c>
      <c r="U258" s="8">
        <f t="shared" si="33"/>
        <v>20</v>
      </c>
      <c r="V258" s="7">
        <v>37377</v>
      </c>
      <c r="W258" t="s">
        <v>4614</v>
      </c>
      <c r="X258" s="2">
        <v>0.94</v>
      </c>
      <c r="Y258" s="6">
        <f t="shared" si="30"/>
        <v>2.5092763140332611E-2</v>
      </c>
      <c r="AA258">
        <v>15311309</v>
      </c>
      <c r="AB258">
        <v>17295</v>
      </c>
      <c r="AD258" t="s">
        <v>5</v>
      </c>
      <c r="AE258">
        <v>12</v>
      </c>
      <c r="AF258">
        <v>5</v>
      </c>
      <c r="AH258" t="s">
        <v>18391</v>
      </c>
      <c r="AI258" t="s">
        <v>18390</v>
      </c>
      <c r="AJ258" t="s">
        <v>18389</v>
      </c>
      <c r="AK258" t="s">
        <v>18388</v>
      </c>
      <c r="AL258">
        <v>14</v>
      </c>
      <c r="AM258" s="5">
        <f t="shared" si="34"/>
        <v>0.7</v>
      </c>
      <c r="AN258" s="4">
        <f t="shared" si="31"/>
        <v>1.0602044680045437E-3</v>
      </c>
      <c r="AO258" s="3"/>
      <c r="AP258">
        <v>0</v>
      </c>
      <c r="AR258" t="s">
        <v>1</v>
      </c>
      <c r="AT258" s="2" t="s">
        <v>0</v>
      </c>
      <c r="AU258" s="1">
        <f t="shared" si="35"/>
        <v>1.7882995538634192</v>
      </c>
      <c r="AV258" s="1">
        <f t="shared" si="36"/>
        <v>1.3076483804168577</v>
      </c>
      <c r="AW258" s="1">
        <f t="shared" si="37"/>
        <v>0.82699720697029644</v>
      </c>
    </row>
    <row r="259" spans="1:49" x14ac:dyDescent="0.2">
      <c r="A259">
        <v>257</v>
      </c>
      <c r="B259" t="s">
        <v>18387</v>
      </c>
      <c r="C259" t="s">
        <v>18386</v>
      </c>
      <c r="D259" t="s">
        <v>18385</v>
      </c>
      <c r="F259" t="s">
        <v>18384</v>
      </c>
      <c r="G259" t="s">
        <v>16</v>
      </c>
      <c r="H259" t="s">
        <v>15</v>
      </c>
      <c r="I259" t="s">
        <v>18383</v>
      </c>
      <c r="J259">
        <v>60026838</v>
      </c>
      <c r="K259" t="s">
        <v>18382</v>
      </c>
      <c r="L259" t="s">
        <v>18381</v>
      </c>
      <c r="M259" t="s">
        <v>1188</v>
      </c>
      <c r="N259">
        <v>1</v>
      </c>
      <c r="O259" t="s">
        <v>18380</v>
      </c>
      <c r="P259">
        <v>6601921403</v>
      </c>
      <c r="Q259">
        <v>60026838</v>
      </c>
      <c r="R259" s="7">
        <v>37377</v>
      </c>
      <c r="S259" s="8">
        <f t="shared" si="32"/>
        <v>2002</v>
      </c>
      <c r="T259" s="8">
        <v>2002</v>
      </c>
      <c r="U259" s="8">
        <f t="shared" si="33"/>
        <v>20</v>
      </c>
      <c r="V259" s="7">
        <v>37377</v>
      </c>
      <c r="W259" t="s">
        <v>3556</v>
      </c>
      <c r="X259" s="2">
        <v>1.774</v>
      </c>
      <c r="Y259" s="6">
        <f t="shared" ref="Y259:Y322" si="38">(X259-$Z$3)/($Z$2-$Z$3)</f>
        <v>4.7355916820159633E-2</v>
      </c>
      <c r="AA259">
        <v>295515</v>
      </c>
      <c r="AB259">
        <v>29066</v>
      </c>
      <c r="AD259" t="s">
        <v>5</v>
      </c>
      <c r="AE259">
        <v>42</v>
      </c>
      <c r="AF259">
        <v>5</v>
      </c>
      <c r="AH259" t="s">
        <v>18379</v>
      </c>
      <c r="AI259" t="s">
        <v>18378</v>
      </c>
      <c r="AK259" t="s">
        <v>18377</v>
      </c>
      <c r="AL259">
        <v>2</v>
      </c>
      <c r="AM259" s="5">
        <f t="shared" si="34"/>
        <v>0.1</v>
      </c>
      <c r="AN259" s="4">
        <f t="shared" ref="AN259:AN322" si="39">(AM259-$AO$3)/($AO$2-$AO$3)</f>
        <v>1.5145778114350627E-4</v>
      </c>
      <c r="AO259" s="3"/>
      <c r="AP259">
        <v>0</v>
      </c>
      <c r="AR259" t="s">
        <v>1</v>
      </c>
      <c r="AT259" s="2">
        <v>3.1789999999999998</v>
      </c>
      <c r="AU259" s="1">
        <f t="shared" si="35"/>
        <v>3.3194579108454789</v>
      </c>
      <c r="AV259" s="1">
        <f t="shared" si="36"/>
        <v>2.3753687300651567</v>
      </c>
      <c r="AW259" s="1">
        <f t="shared" si="37"/>
        <v>1.4312795492848343</v>
      </c>
    </row>
    <row r="260" spans="1:49" x14ac:dyDescent="0.2">
      <c r="A260">
        <v>258</v>
      </c>
      <c r="B260" t="s">
        <v>18376</v>
      </c>
      <c r="C260" t="s">
        <v>18375</v>
      </c>
      <c r="D260" t="s">
        <v>18374</v>
      </c>
      <c r="F260" t="s">
        <v>18373</v>
      </c>
      <c r="G260" t="s">
        <v>16</v>
      </c>
      <c r="H260" t="s">
        <v>15</v>
      </c>
      <c r="I260" t="s">
        <v>18372</v>
      </c>
      <c r="J260" t="s">
        <v>18371</v>
      </c>
      <c r="K260" t="s">
        <v>18370</v>
      </c>
      <c r="L260" t="s">
        <v>18369</v>
      </c>
      <c r="M260" t="s">
        <v>18368</v>
      </c>
      <c r="N260">
        <v>3</v>
      </c>
      <c r="O260" t="s">
        <v>18367</v>
      </c>
      <c r="P260" t="s">
        <v>18366</v>
      </c>
      <c r="Q260" t="s">
        <v>18365</v>
      </c>
      <c r="R260" s="7">
        <v>37377</v>
      </c>
      <c r="S260" s="8">
        <f t="shared" si="32"/>
        <v>2002</v>
      </c>
      <c r="T260" s="8">
        <v>2002</v>
      </c>
      <c r="U260" s="8">
        <f t="shared" si="33"/>
        <v>20</v>
      </c>
      <c r="V260" s="7">
        <v>37377</v>
      </c>
      <c r="W260" t="s">
        <v>4308</v>
      </c>
      <c r="X260" s="2">
        <v>1.3720000000000001</v>
      </c>
      <c r="Y260" s="6">
        <f t="shared" si="38"/>
        <v>3.662475641333654E-2</v>
      </c>
      <c r="AA260">
        <v>189480</v>
      </c>
      <c r="AB260">
        <v>17366</v>
      </c>
      <c r="AD260" t="s">
        <v>5</v>
      </c>
      <c r="AE260">
        <v>50</v>
      </c>
      <c r="AF260">
        <v>5</v>
      </c>
      <c r="AH260" t="s">
        <v>18364</v>
      </c>
      <c r="AI260" t="s">
        <v>18363</v>
      </c>
      <c r="AJ260" t="s">
        <v>18362</v>
      </c>
      <c r="AK260" t="s">
        <v>18361</v>
      </c>
      <c r="AL260">
        <v>20</v>
      </c>
      <c r="AM260" s="5">
        <f t="shared" si="34"/>
        <v>1</v>
      </c>
      <c r="AN260" s="4">
        <f t="shared" si="39"/>
        <v>1.5145778114350624E-3</v>
      </c>
      <c r="AO260" s="3"/>
      <c r="AP260">
        <v>0</v>
      </c>
      <c r="AR260" t="s">
        <v>1</v>
      </c>
      <c r="AT260" s="2" t="s">
        <v>0</v>
      </c>
      <c r="AU260" s="1">
        <f t="shared" si="35"/>
        <v>2.6091702832766095</v>
      </c>
      <c r="AV260" s="1">
        <f t="shared" si="36"/>
        <v>1.90696671123858</v>
      </c>
      <c r="AW260" s="1">
        <f t="shared" si="37"/>
        <v>1.2047631392005507</v>
      </c>
    </row>
    <row r="261" spans="1:49" x14ac:dyDescent="0.2">
      <c r="A261">
        <v>259</v>
      </c>
      <c r="B261" t="s">
        <v>18360</v>
      </c>
      <c r="C261" t="s">
        <v>18359</v>
      </c>
      <c r="D261" t="s">
        <v>18358</v>
      </c>
      <c r="F261" t="s">
        <v>18357</v>
      </c>
      <c r="G261" t="s">
        <v>16</v>
      </c>
      <c r="H261" t="s">
        <v>15</v>
      </c>
      <c r="I261" t="s">
        <v>18356</v>
      </c>
      <c r="J261" t="s">
        <v>18355</v>
      </c>
      <c r="K261" t="s">
        <v>18354</v>
      </c>
      <c r="L261" t="s">
        <v>18353</v>
      </c>
      <c r="M261" t="s">
        <v>18352</v>
      </c>
      <c r="N261">
        <v>3</v>
      </c>
      <c r="O261" t="s">
        <v>18351</v>
      </c>
      <c r="P261" t="s">
        <v>18350</v>
      </c>
      <c r="Q261" t="s">
        <v>18349</v>
      </c>
      <c r="R261" s="7">
        <v>37377</v>
      </c>
      <c r="S261" s="8">
        <f t="shared" si="32"/>
        <v>2002</v>
      </c>
      <c r="T261" s="8">
        <v>2002</v>
      </c>
      <c r="U261" s="8">
        <f t="shared" si="33"/>
        <v>20</v>
      </c>
      <c r="V261" s="7">
        <v>37377</v>
      </c>
      <c r="W261" t="s">
        <v>4614</v>
      </c>
      <c r="X261" s="2">
        <v>0.94</v>
      </c>
      <c r="Y261" s="6">
        <f t="shared" si="38"/>
        <v>2.5092763140332611E-2</v>
      </c>
      <c r="AA261">
        <v>15311309</v>
      </c>
      <c r="AB261">
        <v>17295</v>
      </c>
      <c r="AD261" t="s">
        <v>5</v>
      </c>
      <c r="AE261">
        <v>12</v>
      </c>
      <c r="AF261">
        <v>5</v>
      </c>
      <c r="AH261" t="s">
        <v>18348</v>
      </c>
      <c r="AI261" t="s">
        <v>18347</v>
      </c>
      <c r="AJ261" t="s">
        <v>18346</v>
      </c>
      <c r="AK261" t="s">
        <v>18345</v>
      </c>
      <c r="AL261">
        <v>20</v>
      </c>
      <c r="AM261" s="5">
        <f t="shared" si="34"/>
        <v>1</v>
      </c>
      <c r="AN261" s="4">
        <f t="shared" si="39"/>
        <v>1.5145778114350624E-3</v>
      </c>
      <c r="AO261" s="3"/>
      <c r="AP261">
        <v>0</v>
      </c>
      <c r="AQ261" t="s">
        <v>18344</v>
      </c>
      <c r="AR261" t="s">
        <v>1</v>
      </c>
      <c r="AS261" t="s">
        <v>18343</v>
      </c>
      <c r="AT261" s="2" t="s">
        <v>0</v>
      </c>
      <c r="AU261" s="1">
        <f t="shared" si="35"/>
        <v>1.8019307541663345</v>
      </c>
      <c r="AV261" s="1">
        <f t="shared" si="36"/>
        <v>1.3303670475883835</v>
      </c>
      <c r="AW261" s="1">
        <f t="shared" si="37"/>
        <v>0.85880334101043276</v>
      </c>
    </row>
    <row r="262" spans="1:49" x14ac:dyDescent="0.2">
      <c r="A262">
        <v>260</v>
      </c>
      <c r="B262" t="s">
        <v>18342</v>
      </c>
      <c r="C262" t="s">
        <v>18341</v>
      </c>
      <c r="D262" t="s">
        <v>18340</v>
      </c>
      <c r="F262" t="s">
        <v>18339</v>
      </c>
      <c r="G262" t="s">
        <v>16</v>
      </c>
      <c r="H262" t="s">
        <v>15</v>
      </c>
      <c r="I262" t="s">
        <v>18338</v>
      </c>
      <c r="J262" t="s">
        <v>18337</v>
      </c>
      <c r="K262" t="s">
        <v>18336</v>
      </c>
      <c r="L262" t="s">
        <v>18335</v>
      </c>
      <c r="M262" t="s">
        <v>18334</v>
      </c>
      <c r="N262">
        <v>3</v>
      </c>
      <c r="O262" t="s">
        <v>18333</v>
      </c>
      <c r="P262" t="s">
        <v>18332</v>
      </c>
      <c r="Q262" t="s">
        <v>18331</v>
      </c>
      <c r="R262" s="7">
        <v>37377</v>
      </c>
      <c r="S262" s="8">
        <f t="shared" si="32"/>
        <v>2002</v>
      </c>
      <c r="T262" s="8">
        <v>2002</v>
      </c>
      <c r="U262" s="8">
        <f t="shared" si="33"/>
        <v>20</v>
      </c>
      <c r="V262" s="7">
        <v>37377</v>
      </c>
      <c r="W262" t="s">
        <v>4308</v>
      </c>
      <c r="X262" s="2">
        <v>1.3720000000000001</v>
      </c>
      <c r="Y262" s="6">
        <f t="shared" si="38"/>
        <v>3.662475641333654E-2</v>
      </c>
      <c r="AA262">
        <v>189480</v>
      </c>
      <c r="AB262">
        <v>17366</v>
      </c>
      <c r="AD262" t="s">
        <v>5</v>
      </c>
      <c r="AE262">
        <v>50</v>
      </c>
      <c r="AF262">
        <v>5</v>
      </c>
      <c r="AH262" t="s">
        <v>18330</v>
      </c>
      <c r="AI262" t="s">
        <v>18329</v>
      </c>
      <c r="AJ262" t="s">
        <v>18328</v>
      </c>
      <c r="AK262" t="s">
        <v>18327</v>
      </c>
      <c r="AL262">
        <v>72</v>
      </c>
      <c r="AM262" s="5">
        <f t="shared" si="34"/>
        <v>3.6</v>
      </c>
      <c r="AN262" s="4">
        <f t="shared" si="39"/>
        <v>5.4524801211662246E-3</v>
      </c>
      <c r="AO262" s="3"/>
      <c r="AP262">
        <v>0</v>
      </c>
      <c r="AR262" t="s">
        <v>1</v>
      </c>
      <c r="AS262" t="s">
        <v>18326</v>
      </c>
      <c r="AT262" s="2" t="s">
        <v>0</v>
      </c>
      <c r="AU262" s="1">
        <f t="shared" si="35"/>
        <v>2.7273073525685443</v>
      </c>
      <c r="AV262" s="1">
        <f t="shared" si="36"/>
        <v>2.1038618267251383</v>
      </c>
      <c r="AW262" s="1">
        <f t="shared" si="37"/>
        <v>1.4804163008817319</v>
      </c>
    </row>
    <row r="263" spans="1:49" x14ac:dyDescent="0.2">
      <c r="A263">
        <v>261</v>
      </c>
      <c r="B263" t="s">
        <v>18325</v>
      </c>
      <c r="C263" t="s">
        <v>18324</v>
      </c>
      <c r="D263" t="s">
        <v>18323</v>
      </c>
      <c r="F263" t="s">
        <v>18322</v>
      </c>
      <c r="G263" t="s">
        <v>16</v>
      </c>
      <c r="H263" t="s">
        <v>15</v>
      </c>
      <c r="I263" t="s">
        <v>18321</v>
      </c>
      <c r="J263" t="s">
        <v>18320</v>
      </c>
      <c r="K263" t="s">
        <v>18319</v>
      </c>
      <c r="L263" t="s">
        <v>18318</v>
      </c>
      <c r="M263" t="s">
        <v>10</v>
      </c>
      <c r="N263">
        <v>8</v>
      </c>
      <c r="O263" t="s">
        <v>18317</v>
      </c>
      <c r="P263" t="s">
        <v>18316</v>
      </c>
      <c r="Q263" t="s">
        <v>18315</v>
      </c>
      <c r="R263" s="7">
        <v>37377</v>
      </c>
      <c r="S263" s="8">
        <f t="shared" si="32"/>
        <v>2002</v>
      </c>
      <c r="T263" s="8">
        <v>2002</v>
      </c>
      <c r="U263" s="8">
        <f t="shared" si="33"/>
        <v>20</v>
      </c>
      <c r="V263" s="7">
        <v>37377</v>
      </c>
      <c r="W263" t="s">
        <v>5029</v>
      </c>
      <c r="X263" s="2">
        <v>1.6519999999999999</v>
      </c>
      <c r="Y263" s="6">
        <f t="shared" si="38"/>
        <v>4.409919649769093E-2</v>
      </c>
      <c r="AA263" t="s">
        <v>5028</v>
      </c>
      <c r="AB263">
        <v>17337</v>
      </c>
      <c r="AD263" t="s">
        <v>5</v>
      </c>
      <c r="AE263">
        <v>50</v>
      </c>
      <c r="AF263">
        <v>5</v>
      </c>
      <c r="AH263" t="s">
        <v>18314</v>
      </c>
      <c r="AI263" t="s">
        <v>18313</v>
      </c>
      <c r="AJ263" t="s">
        <v>18312</v>
      </c>
      <c r="AK263" t="s">
        <v>18311</v>
      </c>
      <c r="AL263">
        <v>112</v>
      </c>
      <c r="AM263" s="5">
        <f t="shared" si="34"/>
        <v>5.6</v>
      </c>
      <c r="AN263" s="4">
        <f t="shared" si="39"/>
        <v>8.4816357440363494E-3</v>
      </c>
      <c r="AO263" s="3"/>
      <c r="AP263">
        <v>0</v>
      </c>
      <c r="AQ263" t="s">
        <v>3568</v>
      </c>
      <c r="AR263">
        <v>9979403</v>
      </c>
      <c r="AS263" t="s">
        <v>3566</v>
      </c>
      <c r="AT263" s="2" t="s">
        <v>0</v>
      </c>
      <c r="AU263" s="1">
        <f t="shared" si="35"/>
        <v>3.3413928271594555</v>
      </c>
      <c r="AV263" s="1">
        <f t="shared" si="36"/>
        <v>2.6290416120863638</v>
      </c>
      <c r="AW263" s="1">
        <f t="shared" si="37"/>
        <v>1.9166903970132723</v>
      </c>
    </row>
    <row r="264" spans="1:49" x14ac:dyDescent="0.2">
      <c r="A264">
        <v>262</v>
      </c>
      <c r="B264" t="s">
        <v>18310</v>
      </c>
      <c r="C264" t="s">
        <v>18309</v>
      </c>
      <c r="D264" t="s">
        <v>18308</v>
      </c>
      <c r="F264" t="s">
        <v>18307</v>
      </c>
      <c r="G264" t="s">
        <v>16</v>
      </c>
      <c r="H264" t="s">
        <v>15</v>
      </c>
      <c r="I264" t="s">
        <v>18306</v>
      </c>
      <c r="J264" t="s">
        <v>18036</v>
      </c>
      <c r="K264" t="s">
        <v>18035</v>
      </c>
      <c r="L264" t="s">
        <v>18034</v>
      </c>
      <c r="M264" t="s">
        <v>10</v>
      </c>
      <c r="N264">
        <v>2</v>
      </c>
      <c r="O264" t="s">
        <v>18305</v>
      </c>
      <c r="P264" t="s">
        <v>18304</v>
      </c>
      <c r="Q264" t="s">
        <v>18303</v>
      </c>
      <c r="R264" s="7">
        <v>37377</v>
      </c>
      <c r="S264" s="8">
        <f t="shared" si="32"/>
        <v>2002</v>
      </c>
      <c r="T264" s="8">
        <v>2002</v>
      </c>
      <c r="U264" s="8">
        <f t="shared" si="33"/>
        <v>20</v>
      </c>
      <c r="V264" s="7">
        <v>37377</v>
      </c>
      <c r="W264" t="s">
        <v>5029</v>
      </c>
      <c r="X264" s="2">
        <v>1.6519999999999999</v>
      </c>
      <c r="Y264" s="6">
        <f t="shared" si="38"/>
        <v>4.409919649769093E-2</v>
      </c>
      <c r="AA264" t="s">
        <v>5028</v>
      </c>
      <c r="AB264">
        <v>17337</v>
      </c>
      <c r="AD264" t="s">
        <v>5</v>
      </c>
      <c r="AE264">
        <v>50</v>
      </c>
      <c r="AF264">
        <v>5</v>
      </c>
      <c r="AH264" t="s">
        <v>18302</v>
      </c>
      <c r="AI264" t="s">
        <v>18301</v>
      </c>
      <c r="AJ264" t="s">
        <v>18300</v>
      </c>
      <c r="AK264" t="s">
        <v>18299</v>
      </c>
      <c r="AL264">
        <v>52</v>
      </c>
      <c r="AM264" s="5">
        <f t="shared" si="34"/>
        <v>2.6</v>
      </c>
      <c r="AN264" s="4">
        <f t="shared" si="39"/>
        <v>3.9379023097311627E-3</v>
      </c>
      <c r="AO264" s="3"/>
      <c r="AP264">
        <v>0</v>
      </c>
      <c r="AR264" t="s">
        <v>18026</v>
      </c>
      <c r="AT264" s="2" t="s">
        <v>0</v>
      </c>
      <c r="AU264" s="1">
        <f t="shared" si="35"/>
        <v>3.2050808241302997</v>
      </c>
      <c r="AV264" s="1">
        <f t="shared" si="36"/>
        <v>2.4018549403711047</v>
      </c>
      <c r="AW264" s="1">
        <f t="shared" si="37"/>
        <v>1.5986290566119092</v>
      </c>
    </row>
    <row r="265" spans="1:49" x14ac:dyDescent="0.2">
      <c r="A265">
        <v>263</v>
      </c>
      <c r="B265" t="s">
        <v>18298</v>
      </c>
      <c r="C265" t="s">
        <v>18297</v>
      </c>
      <c r="D265" t="s">
        <v>18296</v>
      </c>
      <c r="F265" t="s">
        <v>18295</v>
      </c>
      <c r="G265" t="s">
        <v>16</v>
      </c>
      <c r="H265" t="s">
        <v>15</v>
      </c>
      <c r="I265" t="s">
        <v>18294</v>
      </c>
      <c r="J265" t="s">
        <v>13516</v>
      </c>
      <c r="K265" t="s">
        <v>13515</v>
      </c>
      <c r="L265" t="s">
        <v>13514</v>
      </c>
      <c r="M265" t="s">
        <v>10</v>
      </c>
      <c r="N265">
        <v>4</v>
      </c>
      <c r="O265" t="s">
        <v>18293</v>
      </c>
      <c r="P265" t="s">
        <v>18292</v>
      </c>
      <c r="Q265" t="s">
        <v>18291</v>
      </c>
      <c r="R265" s="7">
        <v>37377</v>
      </c>
      <c r="S265" s="8">
        <f t="shared" si="32"/>
        <v>2002</v>
      </c>
      <c r="T265" s="8">
        <v>2002</v>
      </c>
      <c r="U265" s="8">
        <f t="shared" si="33"/>
        <v>20</v>
      </c>
      <c r="V265" s="7">
        <v>37377</v>
      </c>
      <c r="W265" t="s">
        <v>5029</v>
      </c>
      <c r="X265" s="2">
        <v>1.6519999999999999</v>
      </c>
      <c r="Y265" s="6">
        <f t="shared" si="38"/>
        <v>4.409919649769093E-2</v>
      </c>
      <c r="AA265" t="s">
        <v>5028</v>
      </c>
      <c r="AB265">
        <v>17337</v>
      </c>
      <c r="AD265" t="s">
        <v>5</v>
      </c>
      <c r="AE265">
        <v>50</v>
      </c>
      <c r="AF265">
        <v>5</v>
      </c>
      <c r="AH265" t="s">
        <v>18290</v>
      </c>
      <c r="AI265" t="s">
        <v>18289</v>
      </c>
      <c r="AJ265" t="s">
        <v>18288</v>
      </c>
      <c r="AK265" t="s">
        <v>18287</v>
      </c>
      <c r="AL265">
        <v>47</v>
      </c>
      <c r="AM265" s="5">
        <f t="shared" si="34"/>
        <v>2.35</v>
      </c>
      <c r="AN265" s="4">
        <f t="shared" si="39"/>
        <v>3.559257856872397E-3</v>
      </c>
      <c r="AO265" s="3"/>
      <c r="AP265">
        <v>0</v>
      </c>
      <c r="AR265" t="s">
        <v>1</v>
      </c>
      <c r="AT265" s="2" t="s">
        <v>0</v>
      </c>
      <c r="AU265" s="1">
        <f t="shared" si="35"/>
        <v>3.193721490544537</v>
      </c>
      <c r="AV265" s="1">
        <f t="shared" si="36"/>
        <v>2.3829227177281664</v>
      </c>
      <c r="AW265" s="1">
        <f t="shared" si="37"/>
        <v>1.5721239449117956</v>
      </c>
    </row>
    <row r="266" spans="1:49" x14ac:dyDescent="0.2">
      <c r="A266">
        <v>264</v>
      </c>
      <c r="B266" t="s">
        <v>18286</v>
      </c>
      <c r="C266" t="s">
        <v>18285</v>
      </c>
      <c r="D266" t="s">
        <v>18284</v>
      </c>
      <c r="F266" t="s">
        <v>18283</v>
      </c>
      <c r="G266" t="s">
        <v>16</v>
      </c>
      <c r="H266" t="s">
        <v>15</v>
      </c>
      <c r="I266" t="s">
        <v>902</v>
      </c>
      <c r="J266" t="s">
        <v>18282</v>
      </c>
      <c r="K266" t="s">
        <v>18281</v>
      </c>
      <c r="L266" t="s">
        <v>18280</v>
      </c>
      <c r="M266" t="s">
        <v>18279</v>
      </c>
      <c r="N266">
        <v>5</v>
      </c>
      <c r="O266" t="s">
        <v>18278</v>
      </c>
      <c r="P266" t="s">
        <v>18277</v>
      </c>
      <c r="Q266" t="s">
        <v>18276</v>
      </c>
      <c r="R266" s="7">
        <v>37377</v>
      </c>
      <c r="S266" s="8">
        <f t="shared" si="32"/>
        <v>2002</v>
      </c>
      <c r="T266" s="8">
        <v>2002</v>
      </c>
      <c r="U266" s="8">
        <f t="shared" si="33"/>
        <v>20</v>
      </c>
      <c r="V266" s="7">
        <v>37377</v>
      </c>
      <c r="W266" t="s">
        <v>5029</v>
      </c>
      <c r="X266" s="2">
        <v>1.6519999999999999</v>
      </c>
      <c r="Y266" s="6">
        <f t="shared" si="38"/>
        <v>4.409919649769093E-2</v>
      </c>
      <c r="AA266" t="s">
        <v>5028</v>
      </c>
      <c r="AB266">
        <v>17337</v>
      </c>
      <c r="AD266" t="s">
        <v>5</v>
      </c>
      <c r="AE266">
        <v>50</v>
      </c>
      <c r="AF266">
        <v>5</v>
      </c>
      <c r="AH266" t="s">
        <v>18275</v>
      </c>
      <c r="AI266" t="s">
        <v>18274</v>
      </c>
      <c r="AJ266" t="s">
        <v>18273</v>
      </c>
      <c r="AK266" t="s">
        <v>18272</v>
      </c>
      <c r="AL266">
        <v>37</v>
      </c>
      <c r="AM266" s="5">
        <f t="shared" si="34"/>
        <v>1.85</v>
      </c>
      <c r="AN266" s="4">
        <f t="shared" si="39"/>
        <v>2.8019689511548655E-3</v>
      </c>
      <c r="AO266" s="3"/>
      <c r="AP266">
        <v>0</v>
      </c>
      <c r="AR266" t="s">
        <v>1</v>
      </c>
      <c r="AS266" t="s">
        <v>9777</v>
      </c>
      <c r="AT266" s="2" t="s">
        <v>0</v>
      </c>
      <c r="AU266" s="1">
        <f t="shared" si="35"/>
        <v>3.1710028233730112</v>
      </c>
      <c r="AV266" s="1">
        <f t="shared" si="36"/>
        <v>2.3450582724422899</v>
      </c>
      <c r="AW266" s="1">
        <f t="shared" si="37"/>
        <v>1.5191137215115684</v>
      </c>
    </row>
    <row r="267" spans="1:49" x14ac:dyDescent="0.2">
      <c r="A267">
        <v>265</v>
      </c>
      <c r="B267" t="s">
        <v>18271</v>
      </c>
      <c r="C267" t="s">
        <v>18270</v>
      </c>
      <c r="D267" t="s">
        <v>18269</v>
      </c>
      <c r="F267" t="s">
        <v>18268</v>
      </c>
      <c r="G267" t="s">
        <v>16</v>
      </c>
      <c r="H267" t="s">
        <v>15</v>
      </c>
      <c r="I267" t="s">
        <v>18230</v>
      </c>
      <c r="J267" t="s">
        <v>18229</v>
      </c>
      <c r="K267" t="s">
        <v>18228</v>
      </c>
      <c r="L267" t="s">
        <v>18227</v>
      </c>
      <c r="M267" t="s">
        <v>10</v>
      </c>
      <c r="N267">
        <v>3</v>
      </c>
      <c r="O267" t="s">
        <v>18267</v>
      </c>
      <c r="P267" t="s">
        <v>18266</v>
      </c>
      <c r="Q267" t="s">
        <v>18224</v>
      </c>
      <c r="R267" s="7">
        <v>37377</v>
      </c>
      <c r="S267" s="8">
        <f t="shared" si="32"/>
        <v>2002</v>
      </c>
      <c r="T267" s="8">
        <v>2002</v>
      </c>
      <c r="U267" s="8">
        <f t="shared" si="33"/>
        <v>20</v>
      </c>
      <c r="V267" s="7">
        <v>37377</v>
      </c>
      <c r="W267" t="s">
        <v>5029</v>
      </c>
      <c r="X267" s="2">
        <v>1.6519999999999999</v>
      </c>
      <c r="Y267" s="6">
        <f t="shared" si="38"/>
        <v>4.409919649769093E-2</v>
      </c>
      <c r="AA267" t="s">
        <v>5028</v>
      </c>
      <c r="AB267">
        <v>17337</v>
      </c>
      <c r="AD267" t="s">
        <v>5</v>
      </c>
      <c r="AE267">
        <v>50</v>
      </c>
      <c r="AF267">
        <v>5</v>
      </c>
      <c r="AH267" t="s">
        <v>18265</v>
      </c>
      <c r="AI267" t="s">
        <v>18264</v>
      </c>
      <c r="AJ267" t="s">
        <v>18263</v>
      </c>
      <c r="AK267" t="s">
        <v>18262</v>
      </c>
      <c r="AL267">
        <v>45</v>
      </c>
      <c r="AM267" s="5">
        <f t="shared" si="34"/>
        <v>2.25</v>
      </c>
      <c r="AN267" s="4">
        <f t="shared" si="39"/>
        <v>3.4078000757288905E-3</v>
      </c>
      <c r="AO267" s="3"/>
      <c r="AP267">
        <v>0</v>
      </c>
      <c r="AQ267" t="s">
        <v>3568</v>
      </c>
      <c r="AR267" t="s">
        <v>18261</v>
      </c>
      <c r="AS267" t="s">
        <v>3566</v>
      </c>
      <c r="AT267" s="2" t="s">
        <v>0</v>
      </c>
      <c r="AU267" s="1">
        <f t="shared" si="35"/>
        <v>3.1891777571102313</v>
      </c>
      <c r="AV267" s="1">
        <f t="shared" si="36"/>
        <v>2.3753498286709909</v>
      </c>
      <c r="AW267" s="1">
        <f t="shared" si="37"/>
        <v>1.5615219002317502</v>
      </c>
    </row>
    <row r="268" spans="1:49" x14ac:dyDescent="0.2">
      <c r="A268">
        <v>266</v>
      </c>
      <c r="B268" t="s">
        <v>18260</v>
      </c>
      <c r="C268" t="s">
        <v>18259</v>
      </c>
      <c r="D268" t="s">
        <v>18258</v>
      </c>
      <c r="F268" t="s">
        <v>18257</v>
      </c>
      <c r="G268" t="s">
        <v>16</v>
      </c>
      <c r="H268" t="s">
        <v>15</v>
      </c>
      <c r="I268" t="s">
        <v>8387</v>
      </c>
      <c r="J268" t="s">
        <v>18256</v>
      </c>
      <c r="K268" t="s">
        <v>18255</v>
      </c>
      <c r="L268" t="s">
        <v>2783</v>
      </c>
      <c r="M268" t="s">
        <v>2782</v>
      </c>
      <c r="N268">
        <v>3</v>
      </c>
      <c r="O268" t="s">
        <v>18254</v>
      </c>
      <c r="P268" t="s">
        <v>18253</v>
      </c>
      <c r="Q268" t="s">
        <v>18252</v>
      </c>
      <c r="R268" s="7">
        <v>37377</v>
      </c>
      <c r="S268" s="8">
        <f t="shared" si="32"/>
        <v>2002</v>
      </c>
      <c r="T268" s="8">
        <v>2002</v>
      </c>
      <c r="U268" s="8">
        <f t="shared" si="33"/>
        <v>20</v>
      </c>
      <c r="V268" s="7">
        <v>37377</v>
      </c>
      <c r="W268" t="s">
        <v>5029</v>
      </c>
      <c r="X268" s="2">
        <v>1.6519999999999999</v>
      </c>
      <c r="Y268" s="6">
        <f t="shared" si="38"/>
        <v>4.409919649769093E-2</v>
      </c>
      <c r="AA268" t="s">
        <v>5028</v>
      </c>
      <c r="AB268">
        <v>17337</v>
      </c>
      <c r="AD268" t="s">
        <v>5</v>
      </c>
      <c r="AE268">
        <v>50</v>
      </c>
      <c r="AF268">
        <v>5</v>
      </c>
      <c r="AH268" t="s">
        <v>18251</v>
      </c>
      <c r="AI268" t="s">
        <v>18250</v>
      </c>
      <c r="AJ268" t="s">
        <v>18249</v>
      </c>
      <c r="AK268" t="s">
        <v>18248</v>
      </c>
      <c r="AL268">
        <v>50</v>
      </c>
      <c r="AM268" s="5">
        <f t="shared" si="34"/>
        <v>2.5</v>
      </c>
      <c r="AN268" s="4">
        <f t="shared" si="39"/>
        <v>3.7864445285876562E-3</v>
      </c>
      <c r="AO268" s="3"/>
      <c r="AP268">
        <v>0</v>
      </c>
      <c r="AQ268" t="s">
        <v>3568</v>
      </c>
      <c r="AR268" t="s">
        <v>1</v>
      </c>
      <c r="AS268" t="s">
        <v>3566</v>
      </c>
      <c r="AT268" s="2" t="s">
        <v>0</v>
      </c>
      <c r="AU268" s="1">
        <f t="shared" si="35"/>
        <v>3.2005370906959949</v>
      </c>
      <c r="AV268" s="1">
        <f t="shared" si="36"/>
        <v>2.3942820513139291</v>
      </c>
      <c r="AW268" s="1">
        <f t="shared" si="37"/>
        <v>1.5880270119318636</v>
      </c>
    </row>
    <row r="269" spans="1:49" x14ac:dyDescent="0.2">
      <c r="A269">
        <v>267</v>
      </c>
      <c r="B269" t="s">
        <v>18247</v>
      </c>
      <c r="C269" t="s">
        <v>18246</v>
      </c>
      <c r="D269" t="s">
        <v>18245</v>
      </c>
      <c r="F269" t="s">
        <v>18244</v>
      </c>
      <c r="G269" t="s">
        <v>16</v>
      </c>
      <c r="H269" t="s">
        <v>15</v>
      </c>
      <c r="I269" t="s">
        <v>18243</v>
      </c>
      <c r="J269" t="s">
        <v>13988</v>
      </c>
      <c r="K269" t="s">
        <v>13987</v>
      </c>
      <c r="L269" t="s">
        <v>13986</v>
      </c>
      <c r="M269" t="s">
        <v>10</v>
      </c>
      <c r="N269">
        <v>3</v>
      </c>
      <c r="O269" t="s">
        <v>18242</v>
      </c>
      <c r="P269" t="s">
        <v>18241</v>
      </c>
      <c r="Q269" t="s">
        <v>18240</v>
      </c>
      <c r="R269" s="7">
        <v>37377</v>
      </c>
      <c r="S269" s="8">
        <f t="shared" si="32"/>
        <v>2002</v>
      </c>
      <c r="T269" s="8">
        <v>2002</v>
      </c>
      <c r="U269" s="8">
        <f t="shared" si="33"/>
        <v>20</v>
      </c>
      <c r="V269" s="7">
        <v>37377</v>
      </c>
      <c r="W269" t="s">
        <v>5029</v>
      </c>
      <c r="X269" s="2">
        <v>1.6519999999999999</v>
      </c>
      <c r="Y269" s="6">
        <f t="shared" si="38"/>
        <v>4.409919649769093E-2</v>
      </c>
      <c r="AA269" t="s">
        <v>5028</v>
      </c>
      <c r="AB269">
        <v>17337</v>
      </c>
      <c r="AD269" t="s">
        <v>5</v>
      </c>
      <c r="AE269">
        <v>50</v>
      </c>
      <c r="AF269">
        <v>5</v>
      </c>
      <c r="AH269" t="s">
        <v>18239</v>
      </c>
      <c r="AI269" t="s">
        <v>18238</v>
      </c>
      <c r="AJ269" t="s">
        <v>18237</v>
      </c>
      <c r="AK269" t="s">
        <v>18236</v>
      </c>
      <c r="AL269">
        <v>2</v>
      </c>
      <c r="AM269" s="5">
        <f t="shared" si="34"/>
        <v>0.1</v>
      </c>
      <c r="AN269" s="4">
        <f t="shared" si="39"/>
        <v>1.5145778114350627E-4</v>
      </c>
      <c r="AO269" s="3"/>
      <c r="AP269">
        <v>0</v>
      </c>
      <c r="AQ269" t="s">
        <v>3568</v>
      </c>
      <c r="AR269" t="s">
        <v>18235</v>
      </c>
      <c r="AS269" t="s">
        <v>3566</v>
      </c>
      <c r="AT269" s="2" t="s">
        <v>0</v>
      </c>
      <c r="AU269" s="1">
        <f t="shared" si="35"/>
        <v>3.0914874882726702</v>
      </c>
      <c r="AV269" s="1">
        <f t="shared" si="36"/>
        <v>2.2125327139417217</v>
      </c>
      <c r="AW269" s="1">
        <f t="shared" si="37"/>
        <v>1.3335779396107732</v>
      </c>
    </row>
    <row r="270" spans="1:49" x14ac:dyDescent="0.2">
      <c r="A270">
        <v>268</v>
      </c>
      <c r="B270" t="s">
        <v>18234</v>
      </c>
      <c r="C270" t="s">
        <v>18233</v>
      </c>
      <c r="D270" t="s">
        <v>18232</v>
      </c>
      <c r="F270" t="s">
        <v>18231</v>
      </c>
      <c r="G270" t="s">
        <v>16</v>
      </c>
      <c r="H270" t="s">
        <v>15</v>
      </c>
      <c r="I270" t="s">
        <v>18230</v>
      </c>
      <c r="J270" t="s">
        <v>18229</v>
      </c>
      <c r="K270" t="s">
        <v>18228</v>
      </c>
      <c r="L270" t="s">
        <v>18227</v>
      </c>
      <c r="M270" t="s">
        <v>10</v>
      </c>
      <c r="N270">
        <v>3</v>
      </c>
      <c r="O270" t="s">
        <v>18226</v>
      </c>
      <c r="P270" t="s">
        <v>18225</v>
      </c>
      <c r="Q270" t="s">
        <v>18224</v>
      </c>
      <c r="R270" s="7">
        <v>37377</v>
      </c>
      <c r="S270" s="8">
        <f t="shared" si="32"/>
        <v>2002</v>
      </c>
      <c r="T270" s="8">
        <v>2002</v>
      </c>
      <c r="U270" s="8">
        <f t="shared" si="33"/>
        <v>20</v>
      </c>
      <c r="V270" s="7">
        <v>37377</v>
      </c>
      <c r="W270" t="s">
        <v>5029</v>
      </c>
      <c r="X270" s="2">
        <v>1.6519999999999999</v>
      </c>
      <c r="Y270" s="6">
        <f t="shared" si="38"/>
        <v>4.409919649769093E-2</v>
      </c>
      <c r="AA270" t="s">
        <v>5028</v>
      </c>
      <c r="AB270">
        <v>17337</v>
      </c>
      <c r="AD270" t="s">
        <v>5</v>
      </c>
      <c r="AE270">
        <v>50</v>
      </c>
      <c r="AF270">
        <v>5</v>
      </c>
      <c r="AH270" t="s">
        <v>18223</v>
      </c>
      <c r="AI270" t="s">
        <v>18222</v>
      </c>
      <c r="AJ270" t="s">
        <v>18221</v>
      </c>
      <c r="AK270" t="s">
        <v>18220</v>
      </c>
      <c r="AL270">
        <v>17</v>
      </c>
      <c r="AM270" s="5">
        <f t="shared" si="34"/>
        <v>0.85</v>
      </c>
      <c r="AN270" s="4">
        <f t="shared" si="39"/>
        <v>1.2873911397198031E-3</v>
      </c>
      <c r="AO270" s="3"/>
      <c r="AP270">
        <v>0</v>
      </c>
      <c r="AQ270" t="s">
        <v>3568</v>
      </c>
      <c r="AR270" t="s">
        <v>18219</v>
      </c>
      <c r="AS270" t="s">
        <v>3566</v>
      </c>
      <c r="AT270" s="2" t="s">
        <v>0</v>
      </c>
      <c r="AU270" s="1">
        <f t="shared" si="35"/>
        <v>3.1255654890299591</v>
      </c>
      <c r="AV270" s="1">
        <f t="shared" si="36"/>
        <v>2.2693293818705369</v>
      </c>
      <c r="AW270" s="1">
        <f t="shared" si="37"/>
        <v>1.413093274711114</v>
      </c>
    </row>
    <row r="271" spans="1:49" x14ac:dyDescent="0.2">
      <c r="A271">
        <v>269</v>
      </c>
      <c r="B271" t="s">
        <v>18218</v>
      </c>
      <c r="C271" t="s">
        <v>18217</v>
      </c>
      <c r="D271" t="s">
        <v>18216</v>
      </c>
      <c r="F271" t="s">
        <v>18215</v>
      </c>
      <c r="G271" t="s">
        <v>16</v>
      </c>
      <c r="H271" t="s">
        <v>15</v>
      </c>
      <c r="I271" t="s">
        <v>18214</v>
      </c>
      <c r="J271" t="s">
        <v>18213</v>
      </c>
      <c r="K271" t="s">
        <v>18212</v>
      </c>
      <c r="L271" t="s">
        <v>18211</v>
      </c>
      <c r="M271" t="s">
        <v>10</v>
      </c>
      <c r="N271">
        <v>2</v>
      </c>
      <c r="O271" t="s">
        <v>18210</v>
      </c>
      <c r="P271" t="s">
        <v>18209</v>
      </c>
      <c r="Q271" t="s">
        <v>18208</v>
      </c>
      <c r="R271" s="7">
        <v>37377</v>
      </c>
      <c r="S271" s="8">
        <f t="shared" si="32"/>
        <v>2002</v>
      </c>
      <c r="T271" s="8">
        <v>2002</v>
      </c>
      <c r="U271" s="8">
        <f t="shared" si="33"/>
        <v>20</v>
      </c>
      <c r="V271" s="7">
        <v>37377</v>
      </c>
      <c r="W271" t="s">
        <v>5029</v>
      </c>
      <c r="X271" s="2">
        <v>1.6519999999999999</v>
      </c>
      <c r="Y271" s="6">
        <f t="shared" si="38"/>
        <v>4.409919649769093E-2</v>
      </c>
      <c r="AA271" t="s">
        <v>5028</v>
      </c>
      <c r="AB271">
        <v>17337</v>
      </c>
      <c r="AD271" t="s">
        <v>5</v>
      </c>
      <c r="AE271">
        <v>50</v>
      </c>
      <c r="AF271">
        <v>5</v>
      </c>
      <c r="AH271" t="s">
        <v>18207</v>
      </c>
      <c r="AI271" t="s">
        <v>18206</v>
      </c>
      <c r="AJ271" t="s">
        <v>18205</v>
      </c>
      <c r="AK271" t="s">
        <v>18204</v>
      </c>
      <c r="AL271">
        <v>14</v>
      </c>
      <c r="AM271" s="5">
        <f t="shared" si="34"/>
        <v>0.7</v>
      </c>
      <c r="AN271" s="4">
        <f t="shared" si="39"/>
        <v>1.0602044680045437E-3</v>
      </c>
      <c r="AO271" s="3"/>
      <c r="AP271">
        <v>0</v>
      </c>
      <c r="AQ271" t="s">
        <v>3568</v>
      </c>
      <c r="AR271" t="s">
        <v>1</v>
      </c>
      <c r="AS271" t="s">
        <v>3566</v>
      </c>
      <c r="AT271" s="2" t="s">
        <v>0</v>
      </c>
      <c r="AU271" s="1">
        <f t="shared" si="35"/>
        <v>3.1187498888785017</v>
      </c>
      <c r="AV271" s="1">
        <f t="shared" si="36"/>
        <v>2.2579700482847738</v>
      </c>
      <c r="AW271" s="1">
        <f t="shared" si="37"/>
        <v>1.3971902076910458</v>
      </c>
    </row>
    <row r="272" spans="1:49" x14ac:dyDescent="0.2">
      <c r="A272">
        <v>270</v>
      </c>
      <c r="B272" t="s">
        <v>18203</v>
      </c>
      <c r="C272" t="s">
        <v>18202</v>
      </c>
      <c r="D272" t="s">
        <v>18201</v>
      </c>
      <c r="F272" t="s">
        <v>18200</v>
      </c>
      <c r="G272" t="s">
        <v>16</v>
      </c>
      <c r="H272" t="s">
        <v>15</v>
      </c>
      <c r="I272" t="s">
        <v>18199</v>
      </c>
      <c r="J272" t="s">
        <v>18198</v>
      </c>
      <c r="K272" t="s">
        <v>18197</v>
      </c>
      <c r="L272" t="s">
        <v>18196</v>
      </c>
      <c r="M272" t="s">
        <v>18195</v>
      </c>
      <c r="N272">
        <v>4</v>
      </c>
      <c r="O272" t="s">
        <v>18194</v>
      </c>
      <c r="P272" t="s">
        <v>18193</v>
      </c>
      <c r="Q272" t="s">
        <v>18192</v>
      </c>
      <c r="R272" s="7">
        <v>37377</v>
      </c>
      <c r="S272" s="8">
        <f t="shared" si="32"/>
        <v>2002</v>
      </c>
      <c r="T272" s="8">
        <v>2002</v>
      </c>
      <c r="U272" s="8">
        <f t="shared" si="33"/>
        <v>20</v>
      </c>
      <c r="V272" s="7">
        <v>37377</v>
      </c>
      <c r="W272" t="s">
        <v>9514</v>
      </c>
      <c r="X272" s="2">
        <v>2.141</v>
      </c>
      <c r="Y272" s="6">
        <f t="shared" si="38"/>
        <v>5.7152772216438434E-2</v>
      </c>
      <c r="AA272">
        <v>1962892</v>
      </c>
      <c r="AB272">
        <v>17360</v>
      </c>
      <c r="AD272" t="s">
        <v>5</v>
      </c>
      <c r="AE272">
        <v>40</v>
      </c>
      <c r="AF272">
        <v>5</v>
      </c>
      <c r="AH272" t="s">
        <v>18191</v>
      </c>
      <c r="AI272" t="s">
        <v>18190</v>
      </c>
      <c r="AJ272" t="s">
        <v>18189</v>
      </c>
      <c r="AK272" t="s">
        <v>18188</v>
      </c>
      <c r="AL272">
        <v>19</v>
      </c>
      <c r="AM272" s="5">
        <f t="shared" si="34"/>
        <v>0.95</v>
      </c>
      <c r="AN272" s="4">
        <f t="shared" si="39"/>
        <v>1.4388489208633094E-3</v>
      </c>
      <c r="AO272" s="3"/>
      <c r="AP272">
        <v>0</v>
      </c>
      <c r="AR272" t="s">
        <v>1</v>
      </c>
      <c r="AT272" s="2" t="s">
        <v>0</v>
      </c>
      <c r="AU272" s="1">
        <f t="shared" si="35"/>
        <v>4.0438595227765894</v>
      </c>
      <c r="AV272" s="1">
        <f t="shared" si="36"/>
        <v>2.9295810568650871</v>
      </c>
      <c r="AW272" s="1">
        <f t="shared" si="37"/>
        <v>1.8153025909535845</v>
      </c>
    </row>
    <row r="273" spans="1:49" x14ac:dyDescent="0.2">
      <c r="A273">
        <v>271</v>
      </c>
      <c r="B273" t="s">
        <v>18187</v>
      </c>
      <c r="C273" t="s">
        <v>18186</v>
      </c>
      <c r="D273" t="s">
        <v>18185</v>
      </c>
      <c r="F273" t="s">
        <v>18184</v>
      </c>
      <c r="G273" t="s">
        <v>16</v>
      </c>
      <c r="H273" t="s">
        <v>15</v>
      </c>
      <c r="I273" t="s">
        <v>18183</v>
      </c>
      <c r="J273" t="s">
        <v>18178</v>
      </c>
      <c r="K273" t="s">
        <v>18182</v>
      </c>
      <c r="L273" t="s">
        <v>18181</v>
      </c>
      <c r="M273" t="s">
        <v>2052</v>
      </c>
      <c r="N273">
        <v>2</v>
      </c>
      <c r="O273" t="s">
        <v>18180</v>
      </c>
      <c r="P273" t="s">
        <v>18179</v>
      </c>
      <c r="Q273" t="s">
        <v>18178</v>
      </c>
      <c r="R273" s="7">
        <v>37377</v>
      </c>
      <c r="S273" s="8">
        <f t="shared" si="32"/>
        <v>2002</v>
      </c>
      <c r="T273" s="8">
        <v>2002</v>
      </c>
      <c r="U273" s="8">
        <f t="shared" si="33"/>
        <v>20</v>
      </c>
      <c r="V273" s="7">
        <v>37377</v>
      </c>
      <c r="W273" t="s">
        <v>9514</v>
      </c>
      <c r="X273" s="2">
        <v>2.141</v>
      </c>
      <c r="Y273" s="6">
        <f t="shared" si="38"/>
        <v>5.7152772216438434E-2</v>
      </c>
      <c r="AA273">
        <v>1962892</v>
      </c>
      <c r="AB273">
        <v>17360</v>
      </c>
      <c r="AD273" t="s">
        <v>5</v>
      </c>
      <c r="AE273">
        <v>40</v>
      </c>
      <c r="AF273">
        <v>5</v>
      </c>
      <c r="AH273" t="s">
        <v>18177</v>
      </c>
      <c r="AI273" t="s">
        <v>18176</v>
      </c>
      <c r="AJ273" t="s">
        <v>18175</v>
      </c>
      <c r="AK273" t="s">
        <v>18174</v>
      </c>
      <c r="AL273">
        <v>10</v>
      </c>
      <c r="AM273" s="5">
        <f t="shared" si="34"/>
        <v>0.5</v>
      </c>
      <c r="AN273" s="4">
        <f t="shared" si="39"/>
        <v>7.572889057175312E-4</v>
      </c>
      <c r="AO273" s="3"/>
      <c r="AP273">
        <v>0</v>
      </c>
      <c r="AR273" t="s">
        <v>1</v>
      </c>
      <c r="AT273" s="2" t="s">
        <v>0</v>
      </c>
      <c r="AU273" s="1">
        <f t="shared" si="35"/>
        <v>4.0234127223222158</v>
      </c>
      <c r="AV273" s="1">
        <f t="shared" si="36"/>
        <v>2.8955030561077981</v>
      </c>
      <c r="AW273" s="1">
        <f t="shared" si="37"/>
        <v>1.7675933898933804</v>
      </c>
    </row>
    <row r="274" spans="1:49" x14ac:dyDescent="0.2">
      <c r="A274">
        <v>272</v>
      </c>
      <c r="B274" t="s">
        <v>18173</v>
      </c>
      <c r="C274" t="s">
        <v>18172</v>
      </c>
      <c r="D274" t="s">
        <v>18171</v>
      </c>
      <c r="F274" t="s">
        <v>18170</v>
      </c>
      <c r="G274" t="s">
        <v>16</v>
      </c>
      <c r="H274" t="s">
        <v>15</v>
      </c>
      <c r="I274" t="s">
        <v>18169</v>
      </c>
      <c r="J274" t="s">
        <v>18168</v>
      </c>
      <c r="K274" t="s">
        <v>18167</v>
      </c>
      <c r="L274" t="s">
        <v>18166</v>
      </c>
      <c r="M274" t="s">
        <v>84</v>
      </c>
      <c r="N274">
        <v>3</v>
      </c>
      <c r="O274" t="s">
        <v>18165</v>
      </c>
      <c r="P274" t="s">
        <v>18164</v>
      </c>
      <c r="Q274" t="s">
        <v>18163</v>
      </c>
      <c r="R274" s="7">
        <v>37377</v>
      </c>
      <c r="S274" s="8">
        <f t="shared" si="32"/>
        <v>2002</v>
      </c>
      <c r="T274" s="8">
        <v>2002</v>
      </c>
      <c r="U274" s="8">
        <f t="shared" si="33"/>
        <v>20</v>
      </c>
      <c r="V274" s="7">
        <v>37377</v>
      </c>
      <c r="W274" t="s">
        <v>5029</v>
      </c>
      <c r="X274" s="2">
        <v>1.6519999999999999</v>
      </c>
      <c r="Y274" s="6">
        <f t="shared" si="38"/>
        <v>4.409919649769093E-2</v>
      </c>
      <c r="AA274" t="s">
        <v>5028</v>
      </c>
      <c r="AB274">
        <v>17337</v>
      </c>
      <c r="AD274" t="s">
        <v>5</v>
      </c>
      <c r="AE274">
        <v>50</v>
      </c>
      <c r="AF274">
        <v>5</v>
      </c>
      <c r="AH274" t="s">
        <v>18162</v>
      </c>
      <c r="AI274" t="s">
        <v>18161</v>
      </c>
      <c r="AJ274" t="s">
        <v>18160</v>
      </c>
      <c r="AK274" t="s">
        <v>18159</v>
      </c>
      <c r="AL274">
        <v>508</v>
      </c>
      <c r="AM274" s="5">
        <f t="shared" si="34"/>
        <v>25.4</v>
      </c>
      <c r="AN274" s="4">
        <f t="shared" si="39"/>
        <v>3.8470276410450588E-2</v>
      </c>
      <c r="AO274" s="3"/>
      <c r="AP274">
        <v>0</v>
      </c>
      <c r="AQ274" t="s">
        <v>3568</v>
      </c>
      <c r="AR274">
        <v>9730556</v>
      </c>
      <c r="AS274" t="s">
        <v>3566</v>
      </c>
      <c r="AT274" s="2" t="s">
        <v>0</v>
      </c>
      <c r="AU274" s="1">
        <f t="shared" si="35"/>
        <v>4.2410520471518822</v>
      </c>
      <c r="AV274" s="1">
        <f t="shared" si="36"/>
        <v>4.1284736454070758</v>
      </c>
      <c r="AW274" s="1">
        <f t="shared" si="37"/>
        <v>4.0158952436622686</v>
      </c>
    </row>
    <row r="275" spans="1:49" x14ac:dyDescent="0.2">
      <c r="A275">
        <v>273</v>
      </c>
      <c r="B275" t="s">
        <v>18158</v>
      </c>
      <c r="C275" t="s">
        <v>18157</v>
      </c>
      <c r="D275" t="s">
        <v>18156</v>
      </c>
      <c r="F275" t="s">
        <v>18155</v>
      </c>
      <c r="G275" t="s">
        <v>16</v>
      </c>
      <c r="H275" t="s">
        <v>15</v>
      </c>
      <c r="I275" t="s">
        <v>18154</v>
      </c>
      <c r="J275" t="s">
        <v>18153</v>
      </c>
      <c r="K275" t="s">
        <v>18152</v>
      </c>
      <c r="L275" t="s">
        <v>18151</v>
      </c>
      <c r="M275" t="s">
        <v>726</v>
      </c>
      <c r="N275">
        <v>3</v>
      </c>
      <c r="O275" t="s">
        <v>18150</v>
      </c>
      <c r="P275" t="s">
        <v>18149</v>
      </c>
      <c r="Q275" t="s">
        <v>18148</v>
      </c>
      <c r="R275" s="7">
        <v>37377</v>
      </c>
      <c r="S275" s="8">
        <f t="shared" si="32"/>
        <v>2002</v>
      </c>
      <c r="T275" s="8">
        <v>2002</v>
      </c>
      <c r="U275" s="8">
        <f t="shared" si="33"/>
        <v>20</v>
      </c>
      <c r="V275" s="7">
        <v>37377</v>
      </c>
      <c r="W275" t="s">
        <v>5029</v>
      </c>
      <c r="X275" s="2">
        <v>1.6519999999999999</v>
      </c>
      <c r="Y275" s="6">
        <f t="shared" si="38"/>
        <v>4.409919649769093E-2</v>
      </c>
      <c r="AA275" t="s">
        <v>5028</v>
      </c>
      <c r="AB275">
        <v>17337</v>
      </c>
      <c r="AD275" t="s">
        <v>5</v>
      </c>
      <c r="AE275">
        <v>50</v>
      </c>
      <c r="AF275">
        <v>5</v>
      </c>
      <c r="AH275" t="s">
        <v>18147</v>
      </c>
      <c r="AI275" t="s">
        <v>18146</v>
      </c>
      <c r="AJ275" t="s">
        <v>18145</v>
      </c>
      <c r="AK275" t="s">
        <v>18144</v>
      </c>
      <c r="AL275">
        <v>99</v>
      </c>
      <c r="AM275" s="5">
        <f t="shared" si="34"/>
        <v>4.95</v>
      </c>
      <c r="AN275" s="4">
        <f t="shared" si="39"/>
        <v>7.4971601666035592E-3</v>
      </c>
      <c r="AO275" s="3"/>
      <c r="AP275">
        <v>0</v>
      </c>
      <c r="AR275" t="s">
        <v>1</v>
      </c>
      <c r="AT275" s="2" t="s">
        <v>0</v>
      </c>
      <c r="AU275" s="1">
        <f t="shared" si="35"/>
        <v>3.3118585598364718</v>
      </c>
      <c r="AV275" s="1">
        <f t="shared" si="36"/>
        <v>2.5798178332147246</v>
      </c>
      <c r="AW275" s="1">
        <f t="shared" si="37"/>
        <v>1.8477771065929769</v>
      </c>
    </row>
    <row r="276" spans="1:49" x14ac:dyDescent="0.2">
      <c r="A276">
        <v>274</v>
      </c>
      <c r="B276" t="s">
        <v>18143</v>
      </c>
      <c r="C276" t="s">
        <v>18142</v>
      </c>
      <c r="D276" t="s">
        <v>18141</v>
      </c>
      <c r="F276" t="s">
        <v>18140</v>
      </c>
      <c r="G276" t="s">
        <v>16</v>
      </c>
      <c r="H276" t="s">
        <v>15</v>
      </c>
      <c r="I276" t="s">
        <v>10854</v>
      </c>
      <c r="J276" t="s">
        <v>18139</v>
      </c>
      <c r="K276" t="s">
        <v>18138</v>
      </c>
      <c r="L276" t="s">
        <v>18137</v>
      </c>
      <c r="M276" t="s">
        <v>726</v>
      </c>
      <c r="N276">
        <v>4</v>
      </c>
      <c r="O276" t="s">
        <v>18136</v>
      </c>
      <c r="P276" t="s">
        <v>18135</v>
      </c>
      <c r="Q276" t="s">
        <v>18134</v>
      </c>
      <c r="R276" s="7">
        <v>37377</v>
      </c>
      <c r="S276" s="8">
        <f t="shared" si="32"/>
        <v>2002</v>
      </c>
      <c r="T276" s="8">
        <v>2002</v>
      </c>
      <c r="U276" s="8">
        <f t="shared" si="33"/>
        <v>20</v>
      </c>
      <c r="V276" s="7">
        <v>37377</v>
      </c>
      <c r="W276" t="s">
        <v>5029</v>
      </c>
      <c r="X276" s="2">
        <v>1.6519999999999999</v>
      </c>
      <c r="Y276" s="6">
        <f t="shared" si="38"/>
        <v>4.409919649769093E-2</v>
      </c>
      <c r="AA276" t="s">
        <v>5028</v>
      </c>
      <c r="AB276">
        <v>17337</v>
      </c>
      <c r="AD276" t="s">
        <v>5</v>
      </c>
      <c r="AE276">
        <v>50</v>
      </c>
      <c r="AF276">
        <v>5</v>
      </c>
      <c r="AH276" t="s">
        <v>18133</v>
      </c>
      <c r="AI276" t="s">
        <v>18132</v>
      </c>
      <c r="AJ276" t="s">
        <v>18131</v>
      </c>
      <c r="AK276" t="s">
        <v>18130</v>
      </c>
      <c r="AL276">
        <v>30</v>
      </c>
      <c r="AM276" s="5">
        <f t="shared" si="34"/>
        <v>1.5</v>
      </c>
      <c r="AN276" s="4">
        <f t="shared" si="39"/>
        <v>2.2718667171525938E-3</v>
      </c>
      <c r="AO276" s="3"/>
      <c r="AP276">
        <v>0</v>
      </c>
      <c r="AR276" t="s">
        <v>1</v>
      </c>
      <c r="AT276" s="2" t="s">
        <v>0</v>
      </c>
      <c r="AU276" s="1">
        <f t="shared" si="35"/>
        <v>3.1550997563529428</v>
      </c>
      <c r="AV276" s="1">
        <f t="shared" si="36"/>
        <v>2.3185531607421761</v>
      </c>
      <c r="AW276" s="1">
        <f t="shared" si="37"/>
        <v>1.4820065651314094</v>
      </c>
    </row>
    <row r="277" spans="1:49" x14ac:dyDescent="0.2">
      <c r="A277">
        <v>275</v>
      </c>
      <c r="B277" t="s">
        <v>18129</v>
      </c>
      <c r="C277" t="s">
        <v>18128</v>
      </c>
      <c r="D277" t="s">
        <v>18127</v>
      </c>
      <c r="F277" t="s">
        <v>18126</v>
      </c>
      <c r="G277" t="s">
        <v>16</v>
      </c>
      <c r="H277" t="s">
        <v>15</v>
      </c>
      <c r="I277" t="s">
        <v>18125</v>
      </c>
      <c r="J277" t="s">
        <v>18124</v>
      </c>
      <c r="K277" t="s">
        <v>18123</v>
      </c>
      <c r="L277" t="s">
        <v>18122</v>
      </c>
      <c r="M277" t="s">
        <v>10</v>
      </c>
      <c r="N277">
        <v>3</v>
      </c>
      <c r="O277" t="s">
        <v>18121</v>
      </c>
      <c r="P277" t="s">
        <v>18120</v>
      </c>
      <c r="Q277" t="s">
        <v>18119</v>
      </c>
      <c r="R277" s="7">
        <v>37377</v>
      </c>
      <c r="S277" s="8">
        <f t="shared" si="32"/>
        <v>2002</v>
      </c>
      <c r="T277" s="8">
        <v>2002</v>
      </c>
      <c r="U277" s="8">
        <f t="shared" si="33"/>
        <v>20</v>
      </c>
      <c r="V277" s="7">
        <v>37377</v>
      </c>
      <c r="W277" t="s">
        <v>5029</v>
      </c>
      <c r="X277" s="2">
        <v>1.6519999999999999</v>
      </c>
      <c r="Y277" s="6">
        <f t="shared" si="38"/>
        <v>4.409919649769093E-2</v>
      </c>
      <c r="AA277" t="s">
        <v>5028</v>
      </c>
      <c r="AB277">
        <v>17337</v>
      </c>
      <c r="AD277" t="s">
        <v>5</v>
      </c>
      <c r="AE277">
        <v>50</v>
      </c>
      <c r="AF277">
        <v>5</v>
      </c>
      <c r="AH277" t="s">
        <v>18118</v>
      </c>
      <c r="AI277" t="s">
        <v>18117</v>
      </c>
      <c r="AJ277" t="s">
        <v>18116</v>
      </c>
      <c r="AK277" t="s">
        <v>18115</v>
      </c>
      <c r="AL277">
        <v>10</v>
      </c>
      <c r="AM277" s="5">
        <f t="shared" si="34"/>
        <v>0.5</v>
      </c>
      <c r="AN277" s="4">
        <f t="shared" si="39"/>
        <v>7.572889057175312E-4</v>
      </c>
      <c r="AO277" s="3"/>
      <c r="AP277">
        <v>0</v>
      </c>
      <c r="AQ277" t="s">
        <v>3568</v>
      </c>
      <c r="AR277" t="s">
        <v>18114</v>
      </c>
      <c r="AS277" t="s">
        <v>3566</v>
      </c>
      <c r="AT277" s="2" t="s">
        <v>0</v>
      </c>
      <c r="AU277" s="1">
        <f t="shared" si="35"/>
        <v>3.1096624220098912</v>
      </c>
      <c r="AV277" s="1">
        <f t="shared" si="36"/>
        <v>2.2428242701704231</v>
      </c>
      <c r="AW277" s="1">
        <f t="shared" si="37"/>
        <v>1.375986118330955</v>
      </c>
    </row>
    <row r="278" spans="1:49" x14ac:dyDescent="0.2">
      <c r="A278">
        <v>276</v>
      </c>
      <c r="B278" t="s">
        <v>18113</v>
      </c>
      <c r="C278" t="s">
        <v>18112</v>
      </c>
      <c r="D278" t="s">
        <v>18111</v>
      </c>
      <c r="F278" t="s">
        <v>18110</v>
      </c>
      <c r="G278" t="s">
        <v>16</v>
      </c>
      <c r="H278" t="s">
        <v>15</v>
      </c>
      <c r="I278" t="s">
        <v>4330</v>
      </c>
      <c r="J278" t="s">
        <v>18109</v>
      </c>
      <c r="K278" t="s">
        <v>18108</v>
      </c>
      <c r="L278" t="s">
        <v>18107</v>
      </c>
      <c r="M278" t="s">
        <v>726</v>
      </c>
      <c r="N278">
        <v>7</v>
      </c>
      <c r="O278" t="s">
        <v>18106</v>
      </c>
      <c r="P278" t="s">
        <v>18105</v>
      </c>
      <c r="Q278" t="s">
        <v>18104</v>
      </c>
      <c r="R278" s="7">
        <v>37377</v>
      </c>
      <c r="S278" s="8">
        <f t="shared" si="32"/>
        <v>2002</v>
      </c>
      <c r="T278" s="8">
        <v>2002</v>
      </c>
      <c r="U278" s="8">
        <f t="shared" si="33"/>
        <v>20</v>
      </c>
      <c r="V278" s="7">
        <v>37377</v>
      </c>
      <c r="W278" t="s">
        <v>5029</v>
      </c>
      <c r="X278" s="2">
        <v>1.6519999999999999</v>
      </c>
      <c r="Y278" s="6">
        <f t="shared" si="38"/>
        <v>4.409919649769093E-2</v>
      </c>
      <c r="AA278" t="s">
        <v>5028</v>
      </c>
      <c r="AB278">
        <v>17337</v>
      </c>
      <c r="AD278" t="s">
        <v>5</v>
      </c>
      <c r="AE278">
        <v>50</v>
      </c>
      <c r="AF278">
        <v>5</v>
      </c>
      <c r="AH278" t="s">
        <v>18103</v>
      </c>
      <c r="AI278" t="s">
        <v>18102</v>
      </c>
      <c r="AJ278" t="s">
        <v>18101</v>
      </c>
      <c r="AK278" t="s">
        <v>18100</v>
      </c>
      <c r="AL278">
        <v>31</v>
      </c>
      <c r="AM278" s="5">
        <f t="shared" si="34"/>
        <v>1.55</v>
      </c>
      <c r="AN278" s="4">
        <f t="shared" si="39"/>
        <v>2.347595607724347E-3</v>
      </c>
      <c r="AO278" s="3"/>
      <c r="AP278">
        <v>0</v>
      </c>
      <c r="AQ278" t="s">
        <v>3568</v>
      </c>
      <c r="AR278" t="s">
        <v>1</v>
      </c>
      <c r="AS278" t="s">
        <v>3566</v>
      </c>
      <c r="AT278" s="2" t="s">
        <v>0</v>
      </c>
      <c r="AU278" s="1">
        <f t="shared" si="35"/>
        <v>3.1573716230700954</v>
      </c>
      <c r="AV278" s="1">
        <f t="shared" si="36"/>
        <v>2.3223396052707637</v>
      </c>
      <c r="AW278" s="1">
        <f t="shared" si="37"/>
        <v>1.4873075874714321</v>
      </c>
    </row>
    <row r="279" spans="1:49" x14ac:dyDescent="0.2">
      <c r="A279">
        <v>277</v>
      </c>
      <c r="B279" t="s">
        <v>18099</v>
      </c>
      <c r="C279" t="s">
        <v>18098</v>
      </c>
      <c r="D279" t="s">
        <v>18097</v>
      </c>
      <c r="F279" t="s">
        <v>18096</v>
      </c>
      <c r="G279" t="s">
        <v>16</v>
      </c>
      <c r="H279" t="s">
        <v>15</v>
      </c>
      <c r="I279" t="s">
        <v>18095</v>
      </c>
      <c r="J279" t="s">
        <v>18094</v>
      </c>
      <c r="K279" t="s">
        <v>18093</v>
      </c>
      <c r="L279" t="s">
        <v>18092</v>
      </c>
      <c r="M279" t="s">
        <v>1098</v>
      </c>
      <c r="N279">
        <v>3</v>
      </c>
      <c r="O279" t="s">
        <v>18091</v>
      </c>
      <c r="P279" t="s">
        <v>18090</v>
      </c>
      <c r="Q279" t="s">
        <v>18089</v>
      </c>
      <c r="R279" s="7">
        <v>37377</v>
      </c>
      <c r="S279" s="8">
        <f t="shared" si="32"/>
        <v>2002</v>
      </c>
      <c r="T279" s="8">
        <v>2002</v>
      </c>
      <c r="U279" s="8">
        <f t="shared" si="33"/>
        <v>20</v>
      </c>
      <c r="V279" s="7">
        <v>37377</v>
      </c>
      <c r="W279" t="s">
        <v>5029</v>
      </c>
      <c r="X279" s="2">
        <v>1.6519999999999999</v>
      </c>
      <c r="Y279" s="6">
        <f t="shared" si="38"/>
        <v>4.409919649769093E-2</v>
      </c>
      <c r="AA279" t="s">
        <v>5028</v>
      </c>
      <c r="AB279">
        <v>17337</v>
      </c>
      <c r="AD279" t="s">
        <v>5</v>
      </c>
      <c r="AE279">
        <v>50</v>
      </c>
      <c r="AF279">
        <v>5</v>
      </c>
      <c r="AH279" t="s">
        <v>18088</v>
      </c>
      <c r="AI279" t="s">
        <v>18087</v>
      </c>
      <c r="AJ279" t="s">
        <v>18086</v>
      </c>
      <c r="AK279" t="s">
        <v>18085</v>
      </c>
      <c r="AL279">
        <v>0</v>
      </c>
      <c r="AM279" s="5">
        <f t="shared" si="34"/>
        <v>0</v>
      </c>
      <c r="AN279" s="4">
        <f t="shared" si="39"/>
        <v>0</v>
      </c>
      <c r="AO279" s="3"/>
      <c r="AP279">
        <v>0</v>
      </c>
      <c r="AQ279" t="s">
        <v>15440</v>
      </c>
      <c r="AR279" t="s">
        <v>18084</v>
      </c>
      <c r="AS279" t="s">
        <v>15439</v>
      </c>
      <c r="AT279" s="2" t="s">
        <v>0</v>
      </c>
      <c r="AU279" s="1">
        <f t="shared" si="35"/>
        <v>3.0869437548383649</v>
      </c>
      <c r="AV279" s="1">
        <f t="shared" si="36"/>
        <v>2.2049598248845466</v>
      </c>
      <c r="AW279" s="1">
        <f t="shared" si="37"/>
        <v>1.3229758949307278</v>
      </c>
    </row>
    <row r="280" spans="1:49" x14ac:dyDescent="0.2">
      <c r="A280">
        <v>278</v>
      </c>
      <c r="B280" t="s">
        <v>18083</v>
      </c>
      <c r="C280" t="s">
        <v>18082</v>
      </c>
      <c r="D280" t="s">
        <v>18081</v>
      </c>
      <c r="F280" t="s">
        <v>18080</v>
      </c>
      <c r="G280" t="s">
        <v>16</v>
      </c>
      <c r="H280" t="s">
        <v>15</v>
      </c>
      <c r="I280" t="s">
        <v>18079</v>
      </c>
      <c r="J280" t="s">
        <v>4620</v>
      </c>
      <c r="K280" t="s">
        <v>4619</v>
      </c>
      <c r="L280" t="s">
        <v>4618</v>
      </c>
      <c r="M280" t="s">
        <v>726</v>
      </c>
      <c r="N280">
        <v>4</v>
      </c>
      <c r="O280" t="s">
        <v>18078</v>
      </c>
      <c r="P280" t="s">
        <v>18077</v>
      </c>
      <c r="Q280" t="s">
        <v>18076</v>
      </c>
      <c r="R280" s="7">
        <v>37377</v>
      </c>
      <c r="S280" s="8">
        <f t="shared" si="32"/>
        <v>2002</v>
      </c>
      <c r="T280" s="8">
        <v>2002</v>
      </c>
      <c r="U280" s="8">
        <f t="shared" si="33"/>
        <v>20</v>
      </c>
      <c r="V280" s="7">
        <v>37377</v>
      </c>
      <c r="W280" t="s">
        <v>5029</v>
      </c>
      <c r="X280" s="2">
        <v>1.6519999999999999</v>
      </c>
      <c r="Y280" s="6">
        <f t="shared" si="38"/>
        <v>4.409919649769093E-2</v>
      </c>
      <c r="AA280" t="s">
        <v>5028</v>
      </c>
      <c r="AB280">
        <v>17337</v>
      </c>
      <c r="AD280" t="s">
        <v>5</v>
      </c>
      <c r="AE280">
        <v>50</v>
      </c>
      <c r="AF280">
        <v>5</v>
      </c>
      <c r="AH280" t="s">
        <v>18075</v>
      </c>
      <c r="AI280" t="s">
        <v>18074</v>
      </c>
      <c r="AJ280" t="s">
        <v>18073</v>
      </c>
      <c r="AK280" t="s">
        <v>18072</v>
      </c>
      <c r="AL280">
        <v>56</v>
      </c>
      <c r="AM280" s="5">
        <f t="shared" si="34"/>
        <v>2.8</v>
      </c>
      <c r="AN280" s="4">
        <f t="shared" si="39"/>
        <v>4.2408178720181747E-3</v>
      </c>
      <c r="AO280" s="3"/>
      <c r="AP280">
        <v>0</v>
      </c>
      <c r="AQ280" t="s">
        <v>3568</v>
      </c>
      <c r="AR280" t="s">
        <v>18071</v>
      </c>
      <c r="AS280" t="s">
        <v>3566</v>
      </c>
      <c r="AT280" s="2" t="s">
        <v>0</v>
      </c>
      <c r="AU280" s="1">
        <f t="shared" si="35"/>
        <v>3.2141682909989102</v>
      </c>
      <c r="AV280" s="1">
        <f t="shared" si="36"/>
        <v>2.4170007184854554</v>
      </c>
      <c r="AW280" s="1">
        <f t="shared" si="37"/>
        <v>1.6198331459720001</v>
      </c>
    </row>
    <row r="281" spans="1:49" x14ac:dyDescent="0.2">
      <c r="A281">
        <v>279</v>
      </c>
      <c r="B281" t="s">
        <v>18070</v>
      </c>
      <c r="C281" t="s">
        <v>18069</v>
      </c>
      <c r="D281" t="s">
        <v>18068</v>
      </c>
      <c r="F281" t="s">
        <v>18067</v>
      </c>
      <c r="G281" t="s">
        <v>16</v>
      </c>
      <c r="H281" t="s">
        <v>15</v>
      </c>
      <c r="I281" t="s">
        <v>18066</v>
      </c>
      <c r="J281" t="s">
        <v>4329</v>
      </c>
      <c r="K281" t="s">
        <v>4328</v>
      </c>
      <c r="L281" t="s">
        <v>4327</v>
      </c>
      <c r="M281" t="s">
        <v>10</v>
      </c>
      <c r="N281">
        <v>4</v>
      </c>
      <c r="O281" t="s">
        <v>18065</v>
      </c>
      <c r="P281" t="s">
        <v>18064</v>
      </c>
      <c r="Q281" t="s">
        <v>18063</v>
      </c>
      <c r="R281" s="7">
        <v>37377</v>
      </c>
      <c r="S281" s="8">
        <f t="shared" si="32"/>
        <v>2002</v>
      </c>
      <c r="T281" s="8">
        <v>2002</v>
      </c>
      <c r="U281" s="8">
        <f t="shared" si="33"/>
        <v>20</v>
      </c>
      <c r="V281" s="7">
        <v>37377</v>
      </c>
      <c r="W281" t="s">
        <v>5029</v>
      </c>
      <c r="X281" s="2">
        <v>1.6519999999999999</v>
      </c>
      <c r="Y281" s="6">
        <f t="shared" si="38"/>
        <v>4.409919649769093E-2</v>
      </c>
      <c r="AA281" t="s">
        <v>5028</v>
      </c>
      <c r="AB281">
        <v>17337</v>
      </c>
      <c r="AD281" t="s">
        <v>5</v>
      </c>
      <c r="AE281">
        <v>50</v>
      </c>
      <c r="AF281">
        <v>5</v>
      </c>
      <c r="AH281" t="s">
        <v>18062</v>
      </c>
      <c r="AI281" t="s">
        <v>18061</v>
      </c>
      <c r="AJ281" t="s">
        <v>18060</v>
      </c>
      <c r="AK281" t="s">
        <v>18059</v>
      </c>
      <c r="AL281">
        <v>35</v>
      </c>
      <c r="AM281" s="5">
        <f t="shared" si="34"/>
        <v>1.75</v>
      </c>
      <c r="AN281" s="4">
        <f t="shared" si="39"/>
        <v>2.6505111700113595E-3</v>
      </c>
      <c r="AO281" s="3"/>
      <c r="AP281">
        <v>0</v>
      </c>
      <c r="AQ281" t="s">
        <v>3568</v>
      </c>
      <c r="AR281" t="s">
        <v>1</v>
      </c>
      <c r="AS281" t="s">
        <v>3566</v>
      </c>
      <c r="AT281" s="2" t="s">
        <v>0</v>
      </c>
      <c r="AU281" s="1">
        <f t="shared" si="35"/>
        <v>3.166459089938706</v>
      </c>
      <c r="AV281" s="1">
        <f t="shared" si="36"/>
        <v>2.3374853833851144</v>
      </c>
      <c r="AW281" s="1">
        <f t="shared" si="37"/>
        <v>1.508511676831523</v>
      </c>
    </row>
    <row r="282" spans="1:49" x14ac:dyDescent="0.2">
      <c r="A282">
        <v>280</v>
      </c>
      <c r="B282" t="s">
        <v>18058</v>
      </c>
      <c r="C282" t="s">
        <v>18057</v>
      </c>
      <c r="D282" t="s">
        <v>18056</v>
      </c>
      <c r="F282" t="s">
        <v>18055</v>
      </c>
      <c r="G282" t="s">
        <v>16</v>
      </c>
      <c r="H282" t="s">
        <v>15</v>
      </c>
      <c r="I282" t="s">
        <v>18054</v>
      </c>
      <c r="J282" t="s">
        <v>18053</v>
      </c>
      <c r="K282" t="s">
        <v>18052</v>
      </c>
      <c r="L282" t="s">
        <v>18051</v>
      </c>
      <c r="M282" t="s">
        <v>18050</v>
      </c>
      <c r="N282">
        <v>3</v>
      </c>
      <c r="O282" t="s">
        <v>18049</v>
      </c>
      <c r="P282" t="s">
        <v>18048</v>
      </c>
      <c r="Q282" t="s">
        <v>18047</v>
      </c>
      <c r="R282" s="7">
        <v>37377</v>
      </c>
      <c r="S282" s="8">
        <f t="shared" si="32"/>
        <v>2002</v>
      </c>
      <c r="T282" s="8">
        <v>2002</v>
      </c>
      <c r="U282" s="8">
        <f t="shared" si="33"/>
        <v>20</v>
      </c>
      <c r="V282" s="7">
        <v>37377</v>
      </c>
      <c r="W282" t="s">
        <v>5029</v>
      </c>
      <c r="X282" s="2">
        <v>1.6519999999999999</v>
      </c>
      <c r="Y282" s="6">
        <f t="shared" si="38"/>
        <v>4.409919649769093E-2</v>
      </c>
      <c r="AA282" t="s">
        <v>5028</v>
      </c>
      <c r="AB282">
        <v>17337</v>
      </c>
      <c r="AD282" t="s">
        <v>5</v>
      </c>
      <c r="AE282">
        <v>50</v>
      </c>
      <c r="AF282">
        <v>5</v>
      </c>
      <c r="AH282" t="s">
        <v>18046</v>
      </c>
      <c r="AI282" t="s">
        <v>18045</v>
      </c>
      <c r="AJ282" t="s">
        <v>18044</v>
      </c>
      <c r="AK282" t="s">
        <v>18043</v>
      </c>
      <c r="AL282">
        <v>29</v>
      </c>
      <c r="AM282" s="5">
        <f t="shared" si="34"/>
        <v>1.45</v>
      </c>
      <c r="AN282" s="4">
        <f t="shared" si="39"/>
        <v>2.1961378265808406E-3</v>
      </c>
      <c r="AO282" s="3"/>
      <c r="AP282">
        <v>0</v>
      </c>
      <c r="AQ282" t="s">
        <v>13046</v>
      </c>
      <c r="AR282" t="s">
        <v>18042</v>
      </c>
      <c r="AS282" t="s">
        <v>13045</v>
      </c>
      <c r="AT282" s="2" t="s">
        <v>0</v>
      </c>
      <c r="AU282" s="1">
        <f t="shared" si="35"/>
        <v>3.1528278896357906</v>
      </c>
      <c r="AV282" s="1">
        <f t="shared" si="36"/>
        <v>2.3147667162135885</v>
      </c>
      <c r="AW282" s="1">
        <f t="shared" si="37"/>
        <v>1.4767055427913867</v>
      </c>
    </row>
    <row r="283" spans="1:49" x14ac:dyDescent="0.2">
      <c r="A283">
        <v>281</v>
      </c>
      <c r="B283" t="s">
        <v>18041</v>
      </c>
      <c r="C283" t="s">
        <v>18040</v>
      </c>
      <c r="D283" t="s">
        <v>18039</v>
      </c>
      <c r="F283" t="s">
        <v>18038</v>
      </c>
      <c r="G283" t="s">
        <v>16</v>
      </c>
      <c r="H283" t="s">
        <v>15</v>
      </c>
      <c r="I283" t="s">
        <v>18037</v>
      </c>
      <c r="J283" t="s">
        <v>18036</v>
      </c>
      <c r="K283" t="s">
        <v>18035</v>
      </c>
      <c r="L283" t="s">
        <v>18034</v>
      </c>
      <c r="M283" t="s">
        <v>10</v>
      </c>
      <c r="N283">
        <v>6</v>
      </c>
      <c r="O283" t="s">
        <v>18033</v>
      </c>
      <c r="P283" t="s">
        <v>18032</v>
      </c>
      <c r="Q283" t="s">
        <v>18031</v>
      </c>
      <c r="R283" s="7">
        <v>37377</v>
      </c>
      <c r="S283" s="8">
        <f t="shared" si="32"/>
        <v>2002</v>
      </c>
      <c r="T283" s="8">
        <v>2002</v>
      </c>
      <c r="U283" s="8">
        <f t="shared" si="33"/>
        <v>20</v>
      </c>
      <c r="V283" s="7">
        <v>37377</v>
      </c>
      <c r="W283" t="s">
        <v>5029</v>
      </c>
      <c r="X283" s="2">
        <v>1.6519999999999999</v>
      </c>
      <c r="Y283" s="6">
        <f t="shared" si="38"/>
        <v>4.409919649769093E-2</v>
      </c>
      <c r="AA283" t="s">
        <v>5028</v>
      </c>
      <c r="AB283">
        <v>17337</v>
      </c>
      <c r="AD283" t="s">
        <v>5</v>
      </c>
      <c r="AE283">
        <v>50</v>
      </c>
      <c r="AF283">
        <v>5</v>
      </c>
      <c r="AH283" t="s">
        <v>18030</v>
      </c>
      <c r="AI283" t="s">
        <v>18029</v>
      </c>
      <c r="AJ283" t="s">
        <v>18028</v>
      </c>
      <c r="AK283" t="s">
        <v>18027</v>
      </c>
      <c r="AL283">
        <v>22</v>
      </c>
      <c r="AM283" s="5">
        <f t="shared" si="34"/>
        <v>1.1000000000000001</v>
      </c>
      <c r="AN283" s="4">
        <f t="shared" si="39"/>
        <v>1.6660355925785689E-3</v>
      </c>
      <c r="AO283" s="3"/>
      <c r="AP283">
        <v>0</v>
      </c>
      <c r="AQ283" t="s">
        <v>3568</v>
      </c>
      <c r="AR283" t="s">
        <v>18026</v>
      </c>
      <c r="AS283" t="s">
        <v>3566</v>
      </c>
      <c r="AT283" s="2" t="s">
        <v>0</v>
      </c>
      <c r="AU283" s="1">
        <f t="shared" si="35"/>
        <v>3.1369248226157218</v>
      </c>
      <c r="AV283" s="1">
        <f t="shared" si="36"/>
        <v>2.2882616045134747</v>
      </c>
      <c r="AW283" s="1">
        <f t="shared" si="37"/>
        <v>1.4395983864112276</v>
      </c>
    </row>
    <row r="284" spans="1:49" x14ac:dyDescent="0.2">
      <c r="A284">
        <v>282</v>
      </c>
      <c r="B284" t="s">
        <v>18025</v>
      </c>
      <c r="C284" t="s">
        <v>18024</v>
      </c>
      <c r="E284">
        <v>12046931</v>
      </c>
      <c r="F284" t="s">
        <v>18023</v>
      </c>
      <c r="G284" t="s">
        <v>16</v>
      </c>
      <c r="H284" t="s">
        <v>15</v>
      </c>
      <c r="I284" t="s">
        <v>18022</v>
      </c>
      <c r="J284" t="s">
        <v>18021</v>
      </c>
      <c r="K284" t="s">
        <v>18020</v>
      </c>
      <c r="L284" t="s">
        <v>18019</v>
      </c>
      <c r="M284" t="s">
        <v>18018</v>
      </c>
      <c r="N284">
        <v>5</v>
      </c>
      <c r="O284" t="s">
        <v>18017</v>
      </c>
      <c r="P284" t="s">
        <v>18016</v>
      </c>
      <c r="Q284" t="s">
        <v>18015</v>
      </c>
      <c r="R284" s="7">
        <v>37377</v>
      </c>
      <c r="S284" s="8">
        <f t="shared" si="32"/>
        <v>2002</v>
      </c>
      <c r="T284" s="8">
        <v>2002</v>
      </c>
      <c r="U284" s="8">
        <f t="shared" si="33"/>
        <v>20</v>
      </c>
      <c r="V284" s="7">
        <v>37377</v>
      </c>
      <c r="W284" t="s">
        <v>18014</v>
      </c>
      <c r="X284" s="2">
        <v>1.159</v>
      </c>
      <c r="Y284" s="6">
        <f t="shared" si="38"/>
        <v>3.093884306345266E-2</v>
      </c>
      <c r="AA284">
        <v>8853010</v>
      </c>
      <c r="AB284">
        <v>12998</v>
      </c>
      <c r="AD284" t="s">
        <v>5</v>
      </c>
      <c r="AE284">
        <v>49</v>
      </c>
      <c r="AF284">
        <v>5</v>
      </c>
      <c r="AH284" t="s">
        <v>18013</v>
      </c>
      <c r="AI284" t="s">
        <v>18012</v>
      </c>
      <c r="AK284" t="s">
        <v>18011</v>
      </c>
      <c r="AL284">
        <v>6</v>
      </c>
      <c r="AM284" s="5">
        <f t="shared" si="34"/>
        <v>0.3</v>
      </c>
      <c r="AN284" s="4">
        <f t="shared" si="39"/>
        <v>4.5437334343051872E-4</v>
      </c>
      <c r="AO284" s="3"/>
      <c r="AP284">
        <v>0</v>
      </c>
      <c r="AR284" t="s">
        <v>1</v>
      </c>
      <c r="AT284" s="2" t="s">
        <v>0</v>
      </c>
      <c r="AU284" s="1">
        <f t="shared" si="35"/>
        <v>2.1793502147446016</v>
      </c>
      <c r="AV284" s="1">
        <f t="shared" si="36"/>
        <v>1.5696608203441591</v>
      </c>
      <c r="AW284" s="1">
        <f t="shared" si="37"/>
        <v>0.95997142594371621</v>
      </c>
    </row>
    <row r="285" spans="1:49" x14ac:dyDescent="0.2">
      <c r="A285">
        <v>283</v>
      </c>
      <c r="B285" t="s">
        <v>18010</v>
      </c>
      <c r="C285" t="s">
        <v>18009</v>
      </c>
      <c r="F285" t="s">
        <v>18008</v>
      </c>
      <c r="G285" t="s">
        <v>16</v>
      </c>
      <c r="H285" t="s">
        <v>15</v>
      </c>
      <c r="I285" t="s">
        <v>18007</v>
      </c>
      <c r="J285" t="s">
        <v>18006</v>
      </c>
      <c r="K285" t="s">
        <v>18005</v>
      </c>
      <c r="L285" t="s">
        <v>18004</v>
      </c>
      <c r="M285" t="s">
        <v>222</v>
      </c>
      <c r="N285">
        <v>2</v>
      </c>
      <c r="O285" t="s">
        <v>18003</v>
      </c>
      <c r="P285" t="s">
        <v>18002</v>
      </c>
      <c r="Q285" t="s">
        <v>18001</v>
      </c>
      <c r="R285" s="7">
        <v>37377</v>
      </c>
      <c r="S285" s="8">
        <f t="shared" si="32"/>
        <v>2002</v>
      </c>
      <c r="T285" s="8">
        <v>2002</v>
      </c>
      <c r="U285" s="8">
        <f t="shared" si="33"/>
        <v>20</v>
      </c>
      <c r="V285" s="7">
        <v>37377</v>
      </c>
      <c r="W285" t="s">
        <v>18000</v>
      </c>
      <c r="X285" s="2">
        <v>0.76</v>
      </c>
      <c r="Y285" s="6">
        <f t="shared" si="38"/>
        <v>2.0287765943247646E-2</v>
      </c>
      <c r="AA285">
        <v>319015</v>
      </c>
      <c r="AB285">
        <v>29173</v>
      </c>
      <c r="AD285" t="s">
        <v>5</v>
      </c>
      <c r="AE285">
        <v>71</v>
      </c>
      <c r="AF285">
        <v>5</v>
      </c>
      <c r="AH285" t="s">
        <v>17999</v>
      </c>
      <c r="AI285" t="s">
        <v>17998</v>
      </c>
      <c r="AJ285" t="s">
        <v>17997</v>
      </c>
      <c r="AK285" t="s">
        <v>17996</v>
      </c>
      <c r="AL285">
        <v>3</v>
      </c>
      <c r="AM285" s="5">
        <f t="shared" si="34"/>
        <v>0.15</v>
      </c>
      <c r="AN285" s="4">
        <f t="shared" si="39"/>
        <v>2.2718667171525936E-4</v>
      </c>
      <c r="AO285" s="3"/>
      <c r="AP285">
        <v>0</v>
      </c>
      <c r="AR285" t="s">
        <v>1</v>
      </c>
      <c r="AT285" s="2" t="s">
        <v>0</v>
      </c>
      <c r="AU285" s="1">
        <f t="shared" si="35"/>
        <v>1.426959216178793</v>
      </c>
      <c r="AV285" s="1">
        <f t="shared" si="36"/>
        <v>1.0257476307481452</v>
      </c>
      <c r="AW285" s="1">
        <f t="shared" si="37"/>
        <v>0.62453604531749751</v>
      </c>
    </row>
    <row r="286" spans="1:49" x14ac:dyDescent="0.2">
      <c r="A286">
        <v>284</v>
      </c>
      <c r="B286" t="s">
        <v>17995</v>
      </c>
      <c r="C286" t="s">
        <v>17994</v>
      </c>
      <c r="D286" t="s">
        <v>17993</v>
      </c>
      <c r="F286" t="s">
        <v>17992</v>
      </c>
      <c r="G286" t="s">
        <v>16</v>
      </c>
      <c r="H286" t="s">
        <v>15</v>
      </c>
      <c r="I286" t="s">
        <v>17991</v>
      </c>
      <c r="J286">
        <v>60025858</v>
      </c>
      <c r="K286" t="s">
        <v>17990</v>
      </c>
      <c r="L286" t="s">
        <v>17989</v>
      </c>
      <c r="M286" t="s">
        <v>2732</v>
      </c>
      <c r="N286">
        <v>1</v>
      </c>
      <c r="O286" t="s">
        <v>17988</v>
      </c>
      <c r="P286">
        <v>6603509465</v>
      </c>
      <c r="Q286">
        <v>60025858</v>
      </c>
      <c r="R286" s="7">
        <v>37376</v>
      </c>
      <c r="S286" s="8">
        <f t="shared" si="32"/>
        <v>2002</v>
      </c>
      <c r="T286" s="8">
        <v>2002</v>
      </c>
      <c r="U286" s="8">
        <f t="shared" si="33"/>
        <v>20</v>
      </c>
      <c r="V286" s="7">
        <v>37376</v>
      </c>
      <c r="W286" t="s">
        <v>17987</v>
      </c>
      <c r="X286" s="2">
        <v>0.41499999999999998</v>
      </c>
      <c r="Y286" s="6">
        <f t="shared" si="38"/>
        <v>1.1078187982168121E-2</v>
      </c>
      <c r="AA286">
        <v>200190</v>
      </c>
      <c r="AB286">
        <v>14388</v>
      </c>
      <c r="AD286" t="s">
        <v>5</v>
      </c>
      <c r="AE286">
        <v>82</v>
      </c>
      <c r="AF286">
        <v>2</v>
      </c>
      <c r="AH286" t="s">
        <v>17986</v>
      </c>
      <c r="AI286" t="s">
        <v>17985</v>
      </c>
      <c r="AJ286" t="s">
        <v>17984</v>
      </c>
      <c r="AK286" t="s">
        <v>17983</v>
      </c>
      <c r="AL286">
        <v>50</v>
      </c>
      <c r="AM286" s="5">
        <f t="shared" si="34"/>
        <v>2.5</v>
      </c>
      <c r="AN286" s="4">
        <f t="shared" si="39"/>
        <v>3.7864445285876562E-3</v>
      </c>
      <c r="AO286" s="3"/>
      <c r="AP286">
        <v>0</v>
      </c>
      <c r="AR286" t="s">
        <v>1</v>
      </c>
      <c r="AT286" s="2">
        <v>0.95899999999999996</v>
      </c>
      <c r="AU286" s="1">
        <f t="shared" si="35"/>
        <v>0.88906649460939802</v>
      </c>
      <c r="AV286" s="1">
        <f t="shared" si="36"/>
        <v>0.74323162553778888</v>
      </c>
      <c r="AW286" s="1">
        <f t="shared" si="37"/>
        <v>0.59739675646617951</v>
      </c>
    </row>
    <row r="287" spans="1:49" x14ac:dyDescent="0.2">
      <c r="A287">
        <v>285</v>
      </c>
      <c r="B287" t="s">
        <v>17982</v>
      </c>
      <c r="C287" t="s">
        <v>17981</v>
      </c>
      <c r="E287">
        <v>11932931</v>
      </c>
      <c r="F287" t="s">
        <v>17980</v>
      </c>
      <c r="G287" t="s">
        <v>16</v>
      </c>
      <c r="H287" t="s">
        <v>15</v>
      </c>
      <c r="I287" t="s">
        <v>17979</v>
      </c>
      <c r="J287" t="s">
        <v>17978</v>
      </c>
      <c r="K287" t="s">
        <v>17977</v>
      </c>
      <c r="L287" t="s">
        <v>17976</v>
      </c>
      <c r="M287" t="s">
        <v>17975</v>
      </c>
      <c r="N287">
        <v>4</v>
      </c>
      <c r="O287" t="s">
        <v>17974</v>
      </c>
      <c r="P287" t="s">
        <v>17973</v>
      </c>
      <c r="Q287" t="s">
        <v>17972</v>
      </c>
      <c r="R287" s="7">
        <v>37375</v>
      </c>
      <c r="S287" s="8">
        <f t="shared" si="32"/>
        <v>2002</v>
      </c>
      <c r="T287" s="8">
        <v>2002</v>
      </c>
      <c r="U287" s="8">
        <f t="shared" si="33"/>
        <v>20</v>
      </c>
      <c r="V287" s="7">
        <v>37375</v>
      </c>
      <c r="W287" t="s">
        <v>17656</v>
      </c>
      <c r="X287" s="2">
        <v>1.855</v>
      </c>
      <c r="Y287" s="6">
        <f t="shared" si="38"/>
        <v>4.9518165558847867E-2</v>
      </c>
      <c r="AA287">
        <v>219967</v>
      </c>
      <c r="AB287">
        <v>16689</v>
      </c>
      <c r="AD287" t="s">
        <v>5</v>
      </c>
      <c r="AE287">
        <v>446</v>
      </c>
      <c r="AF287">
        <v>2</v>
      </c>
      <c r="AH287" t="s">
        <v>17971</v>
      </c>
      <c r="AI287" t="s">
        <v>17970</v>
      </c>
      <c r="AJ287" t="s">
        <v>17969</v>
      </c>
      <c r="AK287" t="s">
        <v>17968</v>
      </c>
      <c r="AL287">
        <v>121</v>
      </c>
      <c r="AM287" s="5">
        <f t="shared" si="34"/>
        <v>6.05</v>
      </c>
      <c r="AN287" s="4">
        <f t="shared" si="39"/>
        <v>9.1631957591821276E-3</v>
      </c>
      <c r="AO287" s="3"/>
      <c r="AP287">
        <v>0</v>
      </c>
      <c r="AR287" t="s">
        <v>1</v>
      </c>
      <c r="AT287" s="2">
        <v>3.2149999999999999</v>
      </c>
      <c r="AU287" s="1">
        <f t="shared" si="35"/>
        <v>3.7411674618948143</v>
      </c>
      <c r="AV287" s="1">
        <f t="shared" si="36"/>
        <v>2.9340680659014997</v>
      </c>
      <c r="AW287" s="1">
        <f t="shared" si="37"/>
        <v>2.1269686699081847</v>
      </c>
    </row>
    <row r="288" spans="1:49" x14ac:dyDescent="0.2">
      <c r="A288">
        <v>286</v>
      </c>
      <c r="B288" t="s">
        <v>17967</v>
      </c>
      <c r="C288" t="s">
        <v>17966</v>
      </c>
      <c r="F288" t="s">
        <v>17965</v>
      </c>
      <c r="G288" t="s">
        <v>16</v>
      </c>
      <c r="H288" t="s">
        <v>15</v>
      </c>
      <c r="I288" t="s">
        <v>17964</v>
      </c>
      <c r="J288" t="s">
        <v>17963</v>
      </c>
      <c r="K288" t="s">
        <v>17962</v>
      </c>
      <c r="L288" t="s">
        <v>17961</v>
      </c>
      <c r="M288" t="s">
        <v>8410</v>
      </c>
      <c r="N288">
        <v>5</v>
      </c>
      <c r="O288" t="s">
        <v>17960</v>
      </c>
      <c r="P288" t="s">
        <v>17959</v>
      </c>
      <c r="Q288" t="s">
        <v>17958</v>
      </c>
      <c r="R288" s="7">
        <v>37371</v>
      </c>
      <c r="S288" s="8">
        <f t="shared" si="32"/>
        <v>2002</v>
      </c>
      <c r="T288" s="8">
        <v>2002</v>
      </c>
      <c r="U288" s="8">
        <f t="shared" si="33"/>
        <v>20</v>
      </c>
      <c r="V288" s="7">
        <v>37371</v>
      </c>
      <c r="W288" t="s">
        <v>17957</v>
      </c>
      <c r="X288" s="2">
        <v>0.86399999999999999</v>
      </c>
      <c r="Y288" s="6">
        <f t="shared" si="38"/>
        <v>2.3063986546007848E-2</v>
      </c>
      <c r="AA288">
        <v>10895647</v>
      </c>
      <c r="AB288">
        <v>26970</v>
      </c>
      <c r="AD288" t="s">
        <v>5</v>
      </c>
      <c r="AE288">
        <v>106</v>
      </c>
      <c r="AF288">
        <v>16</v>
      </c>
      <c r="AH288" t="s">
        <v>17956</v>
      </c>
      <c r="AI288" t="s">
        <v>17955</v>
      </c>
      <c r="AK288" t="s">
        <v>17954</v>
      </c>
      <c r="AL288">
        <v>17</v>
      </c>
      <c r="AM288" s="5">
        <f t="shared" si="34"/>
        <v>0.85</v>
      </c>
      <c r="AN288" s="4">
        <f t="shared" si="39"/>
        <v>1.2873911397198031E-3</v>
      </c>
      <c r="AO288" s="3"/>
      <c r="AP288">
        <v>0</v>
      </c>
      <c r="AR288" t="s">
        <v>1</v>
      </c>
      <c r="AT288" s="2">
        <v>2.9910000000000001</v>
      </c>
      <c r="AU288" s="1">
        <f t="shared" si="35"/>
        <v>1.6531007924121432</v>
      </c>
      <c r="AV288" s="1">
        <f t="shared" si="36"/>
        <v>1.2175688842863825</v>
      </c>
      <c r="AW288" s="1">
        <f t="shared" si="37"/>
        <v>0.78203697616062162</v>
      </c>
    </row>
    <row r="289" spans="1:49" x14ac:dyDescent="0.2">
      <c r="A289">
        <v>287</v>
      </c>
      <c r="B289" t="s">
        <v>17953</v>
      </c>
      <c r="C289" t="s">
        <v>17952</v>
      </c>
      <c r="F289" t="s">
        <v>17951</v>
      </c>
      <c r="G289" t="s">
        <v>16</v>
      </c>
      <c r="H289" t="s">
        <v>15</v>
      </c>
      <c r="I289" t="s">
        <v>3059</v>
      </c>
      <c r="J289" t="s">
        <v>17950</v>
      </c>
      <c r="K289" t="s">
        <v>17949</v>
      </c>
      <c r="L289" t="s">
        <v>17948</v>
      </c>
      <c r="M289" t="s">
        <v>10</v>
      </c>
      <c r="N289">
        <v>4</v>
      </c>
      <c r="O289" t="s">
        <v>17947</v>
      </c>
      <c r="P289" t="s">
        <v>17946</v>
      </c>
      <c r="Q289" t="s">
        <v>17945</v>
      </c>
      <c r="R289" s="7">
        <v>37371</v>
      </c>
      <c r="S289" s="8">
        <f t="shared" si="32"/>
        <v>2002</v>
      </c>
      <c r="T289" s="8">
        <v>2002</v>
      </c>
      <c r="U289" s="8">
        <f t="shared" si="33"/>
        <v>20</v>
      </c>
      <c r="V289" s="7">
        <v>37371</v>
      </c>
      <c r="W289" t="s">
        <v>12864</v>
      </c>
      <c r="X289" s="2">
        <v>0.375</v>
      </c>
      <c r="Y289" s="6">
        <f t="shared" si="38"/>
        <v>1.0010410827260351E-2</v>
      </c>
      <c r="AA289">
        <v>135194</v>
      </c>
      <c r="AB289">
        <v>24918</v>
      </c>
      <c r="AD289" t="s">
        <v>5</v>
      </c>
      <c r="AE289">
        <v>38</v>
      </c>
      <c r="AF289">
        <v>9</v>
      </c>
      <c r="AH289" t="s">
        <v>17944</v>
      </c>
      <c r="AI289" t="s">
        <v>17943</v>
      </c>
      <c r="AK289" t="s">
        <v>17942</v>
      </c>
      <c r="AL289">
        <v>1</v>
      </c>
      <c r="AM289" s="5">
        <f t="shared" si="34"/>
        <v>0.05</v>
      </c>
      <c r="AN289" s="4">
        <f t="shared" si="39"/>
        <v>7.5728890571753133E-5</v>
      </c>
      <c r="AO289" s="3"/>
      <c r="AP289">
        <v>0</v>
      </c>
      <c r="AR289" t="s">
        <v>1</v>
      </c>
      <c r="AT289" s="2">
        <v>1.3140000000000001</v>
      </c>
      <c r="AU289" s="1">
        <f t="shared" si="35"/>
        <v>0.70300062462537716</v>
      </c>
      <c r="AV289" s="1">
        <f t="shared" si="36"/>
        <v>0.50430698589160516</v>
      </c>
      <c r="AW289" s="1">
        <f t="shared" si="37"/>
        <v>0.30561334715783323</v>
      </c>
    </row>
    <row r="290" spans="1:49" x14ac:dyDescent="0.2">
      <c r="A290">
        <v>288</v>
      </c>
      <c r="B290" t="s">
        <v>17941</v>
      </c>
      <c r="C290" t="s">
        <v>17940</v>
      </c>
      <c r="D290" t="s">
        <v>17939</v>
      </c>
      <c r="E290">
        <v>11960709</v>
      </c>
      <c r="F290" t="s">
        <v>17938</v>
      </c>
      <c r="G290" t="s">
        <v>16</v>
      </c>
      <c r="H290" t="s">
        <v>15</v>
      </c>
      <c r="I290" t="s">
        <v>17937</v>
      </c>
      <c r="J290">
        <v>60009852</v>
      </c>
      <c r="K290" t="s">
        <v>17936</v>
      </c>
      <c r="L290" t="s">
        <v>17935</v>
      </c>
      <c r="M290" t="s">
        <v>341</v>
      </c>
      <c r="N290">
        <v>8</v>
      </c>
      <c r="O290" t="s">
        <v>17934</v>
      </c>
      <c r="P290" t="s">
        <v>17933</v>
      </c>
      <c r="Q290" t="s">
        <v>17932</v>
      </c>
      <c r="R290" s="7">
        <v>37371</v>
      </c>
      <c r="S290" s="8">
        <f t="shared" si="32"/>
        <v>2002</v>
      </c>
      <c r="T290" s="8">
        <v>2002</v>
      </c>
      <c r="U290" s="8">
        <f t="shared" si="33"/>
        <v>20</v>
      </c>
      <c r="V290" s="7">
        <v>2002</v>
      </c>
      <c r="W290" t="s">
        <v>100</v>
      </c>
      <c r="X290" s="2" t="s">
        <v>0</v>
      </c>
      <c r="Y290" s="6" t="e">
        <f t="shared" si="38"/>
        <v>#VALUE!</v>
      </c>
      <c r="AA290">
        <v>9254773</v>
      </c>
      <c r="AB290">
        <v>18579</v>
      </c>
      <c r="AD290" t="s">
        <v>5</v>
      </c>
      <c r="AE290">
        <v>113</v>
      </c>
      <c r="AF290">
        <v>2</v>
      </c>
      <c r="AH290" t="s">
        <v>17931</v>
      </c>
      <c r="AI290" t="s">
        <v>17930</v>
      </c>
      <c r="AJ290" t="s">
        <v>17929</v>
      </c>
      <c r="AK290" t="s">
        <v>17928</v>
      </c>
      <c r="AL290">
        <v>32</v>
      </c>
      <c r="AM290" s="5">
        <f t="shared" si="34"/>
        <v>1.6</v>
      </c>
      <c r="AN290" s="4">
        <f t="shared" si="39"/>
        <v>2.4233244982961003E-3</v>
      </c>
      <c r="AO290" s="3"/>
      <c r="AP290">
        <v>1</v>
      </c>
      <c r="AQ290" t="s">
        <v>7954</v>
      </c>
      <c r="AR290" t="s">
        <v>1</v>
      </c>
      <c r="AS290" t="s">
        <v>7953</v>
      </c>
      <c r="AT290" s="2">
        <v>1.8819999999999999</v>
      </c>
      <c r="AU290" s="1" t="e">
        <f t="shared" si="35"/>
        <v>#VALUE!</v>
      </c>
      <c r="AV290" s="1" t="e">
        <f t="shared" si="36"/>
        <v>#VALUE!</v>
      </c>
      <c r="AW290" s="1" t="e">
        <f t="shared" si="37"/>
        <v>#VALUE!</v>
      </c>
    </row>
    <row r="291" spans="1:49" x14ac:dyDescent="0.2">
      <c r="A291">
        <v>289</v>
      </c>
      <c r="B291" t="s">
        <v>17927</v>
      </c>
      <c r="C291" t="s">
        <v>17926</v>
      </c>
      <c r="D291" t="s">
        <v>17925</v>
      </c>
      <c r="E291">
        <v>12019962</v>
      </c>
      <c r="F291" t="s">
        <v>17924</v>
      </c>
      <c r="G291" t="s">
        <v>16</v>
      </c>
      <c r="H291" t="s">
        <v>15</v>
      </c>
      <c r="I291" t="s">
        <v>17923</v>
      </c>
      <c r="J291">
        <v>60011993</v>
      </c>
      <c r="K291" t="s">
        <v>17922</v>
      </c>
      <c r="L291" t="s">
        <v>12373</v>
      </c>
      <c r="M291" t="s">
        <v>372</v>
      </c>
      <c r="N291">
        <v>2</v>
      </c>
      <c r="O291" t="s">
        <v>17921</v>
      </c>
      <c r="P291" t="s">
        <v>17920</v>
      </c>
      <c r="Q291" t="s">
        <v>17919</v>
      </c>
      <c r="R291" s="7">
        <v>37371</v>
      </c>
      <c r="S291" s="8">
        <f t="shared" si="32"/>
        <v>2002</v>
      </c>
      <c r="T291" s="8">
        <v>2002</v>
      </c>
      <c r="U291" s="8">
        <f t="shared" si="33"/>
        <v>20</v>
      </c>
      <c r="V291" s="7">
        <v>2002</v>
      </c>
      <c r="W291" t="s">
        <v>17918</v>
      </c>
      <c r="X291" s="2">
        <v>0.54800000000000004</v>
      </c>
      <c r="Y291" s="6">
        <f t="shared" si="38"/>
        <v>1.4628547022236461E-2</v>
      </c>
      <c r="AA291">
        <v>9583947</v>
      </c>
      <c r="AB291">
        <v>17270</v>
      </c>
      <c r="AD291" t="s">
        <v>5</v>
      </c>
      <c r="AE291">
        <v>27</v>
      </c>
      <c r="AF291">
        <v>1</v>
      </c>
      <c r="AH291" t="s">
        <v>17917</v>
      </c>
      <c r="AI291" t="s">
        <v>17916</v>
      </c>
      <c r="AJ291" t="s">
        <v>17915</v>
      </c>
      <c r="AK291" t="s">
        <v>17914</v>
      </c>
      <c r="AL291">
        <v>2</v>
      </c>
      <c r="AM291" s="5">
        <f t="shared" si="34"/>
        <v>0.1</v>
      </c>
      <c r="AN291" s="4">
        <f t="shared" si="39"/>
        <v>1.5145778114350627E-4</v>
      </c>
      <c r="AO291" s="3"/>
      <c r="AP291">
        <v>0</v>
      </c>
      <c r="AR291" t="s">
        <v>1</v>
      </c>
      <c r="AT291" s="2">
        <v>1.482</v>
      </c>
      <c r="AU291" s="1">
        <f t="shared" si="35"/>
        <v>1.0285420249908575</v>
      </c>
      <c r="AV291" s="1">
        <f t="shared" si="36"/>
        <v>0.73900024016899835</v>
      </c>
      <c r="AW291" s="1">
        <f t="shared" si="37"/>
        <v>0.44945845534713924</v>
      </c>
    </row>
    <row r="292" spans="1:49" x14ac:dyDescent="0.2">
      <c r="A292">
        <v>290</v>
      </c>
      <c r="B292" t="s">
        <v>17913</v>
      </c>
      <c r="C292" t="s">
        <v>17912</v>
      </c>
      <c r="F292" t="s">
        <v>17911</v>
      </c>
      <c r="G292" t="s">
        <v>16</v>
      </c>
      <c r="H292" t="s">
        <v>15</v>
      </c>
      <c r="I292" t="s">
        <v>17910</v>
      </c>
      <c r="J292" t="s">
        <v>17909</v>
      </c>
      <c r="K292" t="s">
        <v>17908</v>
      </c>
      <c r="L292" t="s">
        <v>17907</v>
      </c>
      <c r="M292" t="s">
        <v>813</v>
      </c>
      <c r="N292">
        <v>8</v>
      </c>
      <c r="O292" t="s">
        <v>17906</v>
      </c>
      <c r="P292" t="s">
        <v>17905</v>
      </c>
      <c r="Q292" t="s">
        <v>17904</v>
      </c>
      <c r="R292" s="7">
        <v>37368</v>
      </c>
      <c r="S292" s="8">
        <f t="shared" si="32"/>
        <v>2002</v>
      </c>
      <c r="T292" s="8">
        <v>2002</v>
      </c>
      <c r="U292" s="8">
        <f t="shared" si="33"/>
        <v>20</v>
      </c>
      <c r="V292" s="7">
        <v>37368</v>
      </c>
      <c r="W292" t="s">
        <v>15859</v>
      </c>
      <c r="X292" s="2">
        <v>1.1819999999999999</v>
      </c>
      <c r="Y292" s="6">
        <f t="shared" si="38"/>
        <v>3.1552814927524625E-2</v>
      </c>
      <c r="AA292">
        <v>36951</v>
      </c>
      <c r="AB292">
        <v>27030</v>
      </c>
      <c r="AD292" t="s">
        <v>5</v>
      </c>
      <c r="AE292">
        <v>80</v>
      </c>
      <c r="AF292">
        <v>16</v>
      </c>
      <c r="AH292" t="s">
        <v>17903</v>
      </c>
      <c r="AI292" t="s">
        <v>17902</v>
      </c>
      <c r="AK292" t="s">
        <v>17901</v>
      </c>
      <c r="AL292">
        <v>193</v>
      </c>
      <c r="AM292" s="5">
        <f t="shared" si="34"/>
        <v>9.65</v>
      </c>
      <c r="AN292" s="4">
        <f t="shared" si="39"/>
        <v>1.4615675880348353E-2</v>
      </c>
      <c r="AO292" s="3"/>
      <c r="AP292">
        <v>0</v>
      </c>
      <c r="AR292" t="s">
        <v>1</v>
      </c>
      <c r="AT292" s="2">
        <v>3.7909999999999999</v>
      </c>
      <c r="AU292" s="1">
        <f t="shared" si="35"/>
        <v>2.6471673213371743</v>
      </c>
      <c r="AV292" s="1">
        <f t="shared" si="36"/>
        <v>2.308424540393649</v>
      </c>
      <c r="AW292" s="1">
        <f t="shared" si="37"/>
        <v>1.9696817594501235</v>
      </c>
    </row>
    <row r="293" spans="1:49" x14ac:dyDescent="0.2">
      <c r="A293">
        <v>291</v>
      </c>
      <c r="B293" t="s">
        <v>17900</v>
      </c>
      <c r="C293" t="s">
        <v>17899</v>
      </c>
      <c r="D293" t="s">
        <v>17898</v>
      </c>
      <c r="E293">
        <v>11934594</v>
      </c>
      <c r="F293" t="s">
        <v>17897</v>
      </c>
      <c r="G293" t="s">
        <v>16</v>
      </c>
      <c r="H293" t="s">
        <v>15</v>
      </c>
      <c r="I293" t="s">
        <v>17896</v>
      </c>
      <c r="J293" t="s">
        <v>17895</v>
      </c>
      <c r="K293" t="s">
        <v>17894</v>
      </c>
      <c r="L293" t="s">
        <v>17893</v>
      </c>
      <c r="M293" t="s">
        <v>222</v>
      </c>
      <c r="N293">
        <v>3</v>
      </c>
      <c r="O293" t="s">
        <v>17892</v>
      </c>
      <c r="P293" t="s">
        <v>17891</v>
      </c>
      <c r="Q293" t="s">
        <v>17890</v>
      </c>
      <c r="R293" s="7">
        <v>37368</v>
      </c>
      <c r="S293" s="8">
        <f t="shared" si="32"/>
        <v>2002</v>
      </c>
      <c r="T293" s="8">
        <v>2002</v>
      </c>
      <c r="U293" s="8">
        <f t="shared" si="33"/>
        <v>20</v>
      </c>
      <c r="V293" s="7">
        <v>37368</v>
      </c>
      <c r="W293" t="s">
        <v>17889</v>
      </c>
      <c r="X293" s="2">
        <v>0.61699999999999999</v>
      </c>
      <c r="Y293" s="6">
        <f t="shared" si="38"/>
        <v>1.6470462614452366E-2</v>
      </c>
      <c r="AA293" t="s">
        <v>17888</v>
      </c>
      <c r="AB293">
        <v>25788</v>
      </c>
      <c r="AD293" t="s">
        <v>5</v>
      </c>
      <c r="AE293">
        <v>12</v>
      </c>
      <c r="AF293">
        <v>8</v>
      </c>
      <c r="AH293" t="s">
        <v>17887</v>
      </c>
      <c r="AI293" t="s">
        <v>17886</v>
      </c>
      <c r="AK293" t="s">
        <v>17885</v>
      </c>
      <c r="AL293">
        <v>10</v>
      </c>
      <c r="AM293" s="5">
        <f t="shared" si="34"/>
        <v>0.5</v>
      </c>
      <c r="AN293" s="4">
        <f t="shared" si="39"/>
        <v>7.572889057175312E-4</v>
      </c>
      <c r="AO293" s="3"/>
      <c r="AP293">
        <v>0</v>
      </c>
      <c r="AR293" t="s">
        <v>1</v>
      </c>
      <c r="AT293" s="2" t="s">
        <v>0</v>
      </c>
      <c r="AU293" s="1">
        <f t="shared" si="35"/>
        <v>1.1756510501831914</v>
      </c>
      <c r="AV293" s="1">
        <f t="shared" si="36"/>
        <v>0.8613875760084948</v>
      </c>
      <c r="AW293" s="1">
        <f t="shared" si="37"/>
        <v>0.54712410183379812</v>
      </c>
    </row>
    <row r="294" spans="1:49" x14ac:dyDescent="0.2">
      <c r="A294">
        <v>292</v>
      </c>
      <c r="B294" t="s">
        <v>17884</v>
      </c>
      <c r="C294" t="s">
        <v>17883</v>
      </c>
      <c r="D294" t="s">
        <v>17882</v>
      </c>
      <c r="F294" t="s">
        <v>17881</v>
      </c>
      <c r="G294" t="s">
        <v>16</v>
      </c>
      <c r="H294" t="s">
        <v>15</v>
      </c>
      <c r="I294" t="s">
        <v>17880</v>
      </c>
      <c r="J294" t="s">
        <v>17879</v>
      </c>
      <c r="K294" t="s">
        <v>17878</v>
      </c>
      <c r="L294" t="s">
        <v>17877</v>
      </c>
      <c r="M294" t="s">
        <v>10463</v>
      </c>
      <c r="N294">
        <v>7</v>
      </c>
      <c r="O294" t="s">
        <v>17876</v>
      </c>
      <c r="P294" t="s">
        <v>17875</v>
      </c>
      <c r="Q294" t="s">
        <v>17874</v>
      </c>
      <c r="R294" s="7">
        <v>37368</v>
      </c>
      <c r="S294" s="8">
        <f t="shared" si="32"/>
        <v>2002</v>
      </c>
      <c r="T294" s="8">
        <v>2002</v>
      </c>
      <c r="U294" s="8">
        <f t="shared" si="33"/>
        <v>20</v>
      </c>
      <c r="V294" s="7">
        <v>37368</v>
      </c>
      <c r="W294" t="s">
        <v>17873</v>
      </c>
      <c r="X294" s="2">
        <v>1.403</v>
      </c>
      <c r="Y294" s="6">
        <f t="shared" si="38"/>
        <v>3.7452283708390058E-2</v>
      </c>
      <c r="AA294">
        <v>32670</v>
      </c>
      <c r="AB294">
        <v>23911</v>
      </c>
      <c r="AD294" t="s">
        <v>5</v>
      </c>
      <c r="AE294">
        <v>457</v>
      </c>
      <c r="AF294">
        <v>2</v>
      </c>
      <c r="AH294" t="s">
        <v>17872</v>
      </c>
      <c r="AI294" t="s">
        <v>17871</v>
      </c>
      <c r="AJ294" t="s">
        <v>17870</v>
      </c>
      <c r="AK294" t="s">
        <v>17869</v>
      </c>
      <c r="AL294">
        <v>43</v>
      </c>
      <c r="AM294" s="5">
        <f t="shared" si="34"/>
        <v>2.15</v>
      </c>
      <c r="AN294" s="4">
        <f t="shared" si="39"/>
        <v>3.256342294585384E-3</v>
      </c>
      <c r="AO294" s="3"/>
      <c r="AP294">
        <v>0</v>
      </c>
      <c r="AR294" t="s">
        <v>1</v>
      </c>
      <c r="AT294" s="2">
        <v>6.5579999999999998</v>
      </c>
      <c r="AU294" s="1">
        <f t="shared" si="35"/>
        <v>2.7193501284248653</v>
      </c>
      <c r="AV294" s="1">
        <f t="shared" si="36"/>
        <v>2.035431300148772</v>
      </c>
      <c r="AW294" s="1">
        <f t="shared" si="37"/>
        <v>1.3515124718726785</v>
      </c>
    </row>
    <row r="295" spans="1:49" x14ac:dyDescent="0.2">
      <c r="A295">
        <v>293</v>
      </c>
      <c r="B295" t="s">
        <v>17868</v>
      </c>
      <c r="C295" t="s">
        <v>17867</v>
      </c>
      <c r="F295" t="s">
        <v>17866</v>
      </c>
      <c r="G295" t="s">
        <v>16</v>
      </c>
      <c r="H295" t="s">
        <v>15</v>
      </c>
      <c r="I295" t="s">
        <v>17865</v>
      </c>
      <c r="J295" t="s">
        <v>17864</v>
      </c>
      <c r="K295" t="s">
        <v>17863</v>
      </c>
      <c r="L295" t="s">
        <v>17862</v>
      </c>
      <c r="M295" t="s">
        <v>17861</v>
      </c>
      <c r="N295">
        <v>5</v>
      </c>
      <c r="O295" t="s">
        <v>17860</v>
      </c>
      <c r="P295" t="s">
        <v>17859</v>
      </c>
      <c r="Q295" t="s">
        <v>17858</v>
      </c>
      <c r="R295" s="7">
        <v>37367</v>
      </c>
      <c r="S295" s="8">
        <f t="shared" ref="S295:S358" si="40">YEAR(R295)</f>
        <v>2002</v>
      </c>
      <c r="T295" s="8">
        <v>2002</v>
      </c>
      <c r="U295" s="8">
        <f t="shared" ref="U295:U358" si="41">2022-T295</f>
        <v>20</v>
      </c>
      <c r="V295" s="7">
        <v>37367</v>
      </c>
      <c r="W295" t="s">
        <v>15797</v>
      </c>
      <c r="X295" s="2">
        <v>2.0579999999999998</v>
      </c>
      <c r="Y295" s="6">
        <f t="shared" si="38"/>
        <v>5.4937134620004803E-2</v>
      </c>
      <c r="AA295">
        <v>358711</v>
      </c>
      <c r="AB295">
        <v>28218</v>
      </c>
      <c r="AD295" t="s">
        <v>5</v>
      </c>
      <c r="AE295">
        <v>331</v>
      </c>
      <c r="AF295">
        <v>4</v>
      </c>
      <c r="AH295" t="s">
        <v>17857</v>
      </c>
      <c r="AI295" t="s">
        <v>17856</v>
      </c>
      <c r="AJ295" t="s">
        <v>17855</v>
      </c>
      <c r="AK295" t="s">
        <v>17854</v>
      </c>
      <c r="AL295">
        <v>28</v>
      </c>
      <c r="AM295" s="5">
        <f t="shared" ref="AM295:AM358" si="42">AL295/U295</f>
        <v>1.4</v>
      </c>
      <c r="AN295" s="4">
        <f t="shared" si="39"/>
        <v>2.1204089360090874E-3</v>
      </c>
      <c r="AO295" s="3"/>
      <c r="AP295">
        <v>1</v>
      </c>
      <c r="AR295" t="s">
        <v>1</v>
      </c>
      <c r="AT295" s="2" t="s">
        <v>0</v>
      </c>
      <c r="AU295" s="1">
        <f t="shared" ref="AU295:AU358" si="43">(Y295*0.7+AN295*0.3)*100</f>
        <v>3.9092116914806088</v>
      </c>
      <c r="AV295" s="1">
        <f t="shared" ref="AV295:AV358" si="44">(Y295*0.5+AN295*0.5)*100</f>
        <v>2.8528771778006945</v>
      </c>
      <c r="AW295" s="1">
        <f t="shared" ref="AW295:AW358" si="45">(Y295*0.3+AN295*0.7)*100</f>
        <v>1.7965426641207802</v>
      </c>
    </row>
    <row r="296" spans="1:49" x14ac:dyDescent="0.2">
      <c r="A296">
        <v>294</v>
      </c>
      <c r="B296" t="s">
        <v>17853</v>
      </c>
      <c r="C296" t="s">
        <v>17852</v>
      </c>
      <c r="F296" t="s">
        <v>17851</v>
      </c>
      <c r="G296" t="s">
        <v>16</v>
      </c>
      <c r="H296" t="s">
        <v>15</v>
      </c>
      <c r="I296" t="s">
        <v>13468</v>
      </c>
      <c r="J296" t="s">
        <v>17850</v>
      </c>
      <c r="K296" t="s">
        <v>17849</v>
      </c>
      <c r="L296" t="s">
        <v>17848</v>
      </c>
      <c r="M296" t="s">
        <v>9929</v>
      </c>
      <c r="N296">
        <v>3</v>
      </c>
      <c r="O296" t="s">
        <v>17847</v>
      </c>
      <c r="P296" t="s">
        <v>13462</v>
      </c>
      <c r="Q296" t="s">
        <v>17846</v>
      </c>
      <c r="R296" s="7">
        <v>37366</v>
      </c>
      <c r="S296" s="8">
        <f t="shared" si="40"/>
        <v>2002</v>
      </c>
      <c r="T296" s="8">
        <v>2002</v>
      </c>
      <c r="U296" s="8">
        <f t="shared" si="41"/>
        <v>20</v>
      </c>
      <c r="V296" s="7">
        <v>37366</v>
      </c>
      <c r="W296" t="s">
        <v>12898</v>
      </c>
      <c r="X296" s="2">
        <v>0.30399999999999999</v>
      </c>
      <c r="Y296" s="6">
        <f t="shared" si="38"/>
        <v>8.115106377299057E-3</v>
      </c>
      <c r="AA296">
        <v>8952477</v>
      </c>
      <c r="AB296">
        <v>12250</v>
      </c>
      <c r="AD296" t="s">
        <v>5</v>
      </c>
      <c r="AE296">
        <v>33</v>
      </c>
      <c r="AF296">
        <v>2</v>
      </c>
      <c r="AH296" t="s">
        <v>17845</v>
      </c>
      <c r="AI296" t="s">
        <v>17844</v>
      </c>
      <c r="AJ296" t="s">
        <v>17843</v>
      </c>
      <c r="AK296" t="s">
        <v>17842</v>
      </c>
      <c r="AL296">
        <v>7</v>
      </c>
      <c r="AM296" s="5">
        <f t="shared" si="42"/>
        <v>0.35</v>
      </c>
      <c r="AN296" s="4">
        <f t="shared" si="39"/>
        <v>5.3010223400227184E-4</v>
      </c>
      <c r="AO296" s="3"/>
      <c r="AP296">
        <v>0</v>
      </c>
      <c r="AR296" t="s">
        <v>1</v>
      </c>
      <c r="AT296" s="2" t="s">
        <v>0</v>
      </c>
      <c r="AU296" s="1">
        <f t="shared" si="43"/>
        <v>0.58396051343100208</v>
      </c>
      <c r="AV296" s="1">
        <f t="shared" si="44"/>
        <v>0.43226043056506641</v>
      </c>
      <c r="AW296" s="1">
        <f t="shared" si="45"/>
        <v>0.28056034769913074</v>
      </c>
    </row>
    <row r="297" spans="1:49" x14ac:dyDescent="0.2">
      <c r="A297">
        <v>295</v>
      </c>
      <c r="B297" t="s">
        <v>17841</v>
      </c>
      <c r="C297" t="s">
        <v>17840</v>
      </c>
      <c r="F297" t="s">
        <v>17839</v>
      </c>
      <c r="G297" t="s">
        <v>16</v>
      </c>
      <c r="H297" t="s">
        <v>15</v>
      </c>
      <c r="I297" t="s">
        <v>1468</v>
      </c>
      <c r="J297">
        <v>60019702</v>
      </c>
      <c r="K297" t="s">
        <v>1467</v>
      </c>
      <c r="L297" t="s">
        <v>1466</v>
      </c>
      <c r="M297" t="s">
        <v>372</v>
      </c>
      <c r="N297">
        <v>3</v>
      </c>
      <c r="O297" t="s">
        <v>17838</v>
      </c>
      <c r="P297" t="s">
        <v>17837</v>
      </c>
      <c r="Q297" t="s">
        <v>1463</v>
      </c>
      <c r="R297" s="7">
        <v>37366</v>
      </c>
      <c r="S297" s="8">
        <f t="shared" si="40"/>
        <v>2002</v>
      </c>
      <c r="T297" s="8">
        <v>2002</v>
      </c>
      <c r="U297" s="8">
        <f t="shared" si="41"/>
        <v>20</v>
      </c>
      <c r="V297" s="7">
        <v>37366</v>
      </c>
      <c r="W297" t="s">
        <v>12898</v>
      </c>
      <c r="X297" s="2">
        <v>0.30399999999999999</v>
      </c>
      <c r="Y297" s="6">
        <f t="shared" si="38"/>
        <v>8.115106377299057E-3</v>
      </c>
      <c r="AA297">
        <v>8952477</v>
      </c>
      <c r="AB297">
        <v>12250</v>
      </c>
      <c r="AD297" t="s">
        <v>5</v>
      </c>
      <c r="AE297">
        <v>33</v>
      </c>
      <c r="AF297">
        <v>2</v>
      </c>
      <c r="AH297" t="s">
        <v>17836</v>
      </c>
      <c r="AI297" t="s">
        <v>17835</v>
      </c>
      <c r="AJ297" t="s">
        <v>17834</v>
      </c>
      <c r="AK297" t="s">
        <v>17833</v>
      </c>
      <c r="AL297">
        <v>7</v>
      </c>
      <c r="AM297" s="5">
        <f t="shared" si="42"/>
        <v>0.35</v>
      </c>
      <c r="AN297" s="4">
        <f t="shared" si="39"/>
        <v>5.3010223400227184E-4</v>
      </c>
      <c r="AO297" s="3"/>
      <c r="AP297">
        <v>0</v>
      </c>
      <c r="AR297" t="s">
        <v>1</v>
      </c>
      <c r="AT297" s="2" t="s">
        <v>0</v>
      </c>
      <c r="AU297" s="1">
        <f t="shared" si="43"/>
        <v>0.58396051343100208</v>
      </c>
      <c r="AV297" s="1">
        <f t="shared" si="44"/>
        <v>0.43226043056506641</v>
      </c>
      <c r="AW297" s="1">
        <f t="shared" si="45"/>
        <v>0.28056034769913074</v>
      </c>
    </row>
    <row r="298" spans="1:49" x14ac:dyDescent="0.2">
      <c r="A298">
        <v>296</v>
      </c>
      <c r="B298" t="s">
        <v>17832</v>
      </c>
      <c r="C298" t="s">
        <v>17831</v>
      </c>
      <c r="F298" t="s">
        <v>17830</v>
      </c>
      <c r="G298" t="s">
        <v>16</v>
      </c>
      <c r="H298" t="s">
        <v>15</v>
      </c>
      <c r="I298" t="s">
        <v>12954</v>
      </c>
      <c r="J298">
        <v>60011357</v>
      </c>
      <c r="K298" t="s">
        <v>2514</v>
      </c>
      <c r="L298" t="s">
        <v>2513</v>
      </c>
      <c r="M298" t="s">
        <v>1428</v>
      </c>
      <c r="N298">
        <v>3</v>
      </c>
      <c r="O298" t="s">
        <v>17829</v>
      </c>
      <c r="P298" t="s">
        <v>17828</v>
      </c>
      <c r="Q298" t="s">
        <v>2510</v>
      </c>
      <c r="R298" s="7">
        <v>37366</v>
      </c>
      <c r="S298" s="8">
        <f t="shared" si="40"/>
        <v>2002</v>
      </c>
      <c r="T298" s="8">
        <v>2002</v>
      </c>
      <c r="U298" s="8">
        <f t="shared" si="41"/>
        <v>20</v>
      </c>
      <c r="V298" s="7">
        <v>37366</v>
      </c>
      <c r="W298" t="s">
        <v>12898</v>
      </c>
      <c r="X298" s="2">
        <v>0.30399999999999999</v>
      </c>
      <c r="Y298" s="6">
        <f t="shared" si="38"/>
        <v>8.115106377299057E-3</v>
      </c>
      <c r="AA298">
        <v>8952477</v>
      </c>
      <c r="AB298">
        <v>12250</v>
      </c>
      <c r="AD298" t="s">
        <v>5</v>
      </c>
      <c r="AE298">
        <v>33</v>
      </c>
      <c r="AF298">
        <v>2</v>
      </c>
      <c r="AH298" t="s">
        <v>17827</v>
      </c>
      <c r="AI298" t="s">
        <v>17826</v>
      </c>
      <c r="AJ298" t="s">
        <v>17825</v>
      </c>
      <c r="AK298" t="s">
        <v>17824</v>
      </c>
      <c r="AL298">
        <v>5</v>
      </c>
      <c r="AM298" s="5">
        <f t="shared" si="42"/>
        <v>0.25</v>
      </c>
      <c r="AN298" s="4">
        <f t="shared" si="39"/>
        <v>3.786444528587656E-4</v>
      </c>
      <c r="AO298" s="3"/>
      <c r="AP298">
        <v>0</v>
      </c>
      <c r="AR298" t="s">
        <v>1</v>
      </c>
      <c r="AT298" s="2" t="s">
        <v>0</v>
      </c>
      <c r="AU298" s="1">
        <f t="shared" si="43"/>
        <v>0.57941677999669683</v>
      </c>
      <c r="AV298" s="1">
        <f t="shared" si="44"/>
        <v>0.42468754150789112</v>
      </c>
      <c r="AW298" s="1">
        <f t="shared" si="45"/>
        <v>0.2699583030190853</v>
      </c>
    </row>
    <row r="299" spans="1:49" x14ac:dyDescent="0.2">
      <c r="A299">
        <v>297</v>
      </c>
      <c r="B299" t="s">
        <v>17823</v>
      </c>
      <c r="C299" t="s">
        <v>17822</v>
      </c>
      <c r="F299" t="s">
        <v>17821</v>
      </c>
      <c r="G299" t="s">
        <v>16</v>
      </c>
      <c r="H299" t="s">
        <v>15</v>
      </c>
      <c r="I299" t="s">
        <v>17820</v>
      </c>
      <c r="J299" t="s">
        <v>17819</v>
      </c>
      <c r="K299" t="s">
        <v>17818</v>
      </c>
      <c r="L299" t="s">
        <v>17817</v>
      </c>
      <c r="M299" t="s">
        <v>756</v>
      </c>
      <c r="N299">
        <v>4</v>
      </c>
      <c r="O299" t="s">
        <v>17816</v>
      </c>
      <c r="P299" t="s">
        <v>17815</v>
      </c>
      <c r="Q299" t="s">
        <v>17814</v>
      </c>
      <c r="R299" s="7">
        <v>37366</v>
      </c>
      <c r="S299" s="8">
        <f t="shared" si="40"/>
        <v>2002</v>
      </c>
      <c r="T299" s="8">
        <v>2002</v>
      </c>
      <c r="U299" s="8">
        <f t="shared" si="41"/>
        <v>20</v>
      </c>
      <c r="V299" s="7">
        <v>37366</v>
      </c>
      <c r="W299" t="s">
        <v>12898</v>
      </c>
      <c r="X299" s="2">
        <v>0.30399999999999999</v>
      </c>
      <c r="Y299" s="6">
        <f t="shared" si="38"/>
        <v>8.115106377299057E-3</v>
      </c>
      <c r="AA299">
        <v>8952477</v>
      </c>
      <c r="AB299">
        <v>12250</v>
      </c>
      <c r="AD299" t="s">
        <v>5</v>
      </c>
      <c r="AE299">
        <v>33</v>
      </c>
      <c r="AF299">
        <v>2</v>
      </c>
      <c r="AH299" t="s">
        <v>16444</v>
      </c>
      <c r="AI299" t="s">
        <v>17813</v>
      </c>
      <c r="AJ299" t="s">
        <v>17812</v>
      </c>
      <c r="AK299" t="s">
        <v>17811</v>
      </c>
      <c r="AL299">
        <v>2</v>
      </c>
      <c r="AM299" s="5">
        <f t="shared" si="42"/>
        <v>0.1</v>
      </c>
      <c r="AN299" s="4">
        <f t="shared" si="39"/>
        <v>1.5145778114350627E-4</v>
      </c>
      <c r="AO299" s="3"/>
      <c r="AP299">
        <v>0</v>
      </c>
      <c r="AR299" t="s">
        <v>1</v>
      </c>
      <c r="AT299" s="2" t="s">
        <v>0</v>
      </c>
      <c r="AU299" s="1">
        <f t="shared" si="43"/>
        <v>0.57260117984523917</v>
      </c>
      <c r="AV299" s="1">
        <f t="shared" si="44"/>
        <v>0.41332820792212815</v>
      </c>
      <c r="AW299" s="1">
        <f t="shared" si="45"/>
        <v>0.25405523599901714</v>
      </c>
    </row>
    <row r="300" spans="1:49" x14ac:dyDescent="0.2">
      <c r="A300">
        <v>298</v>
      </c>
      <c r="B300" t="s">
        <v>17810</v>
      </c>
      <c r="C300" t="s">
        <v>17809</v>
      </c>
      <c r="F300" t="s">
        <v>17808</v>
      </c>
      <c r="G300" t="s">
        <v>16</v>
      </c>
      <c r="H300" t="s">
        <v>15</v>
      </c>
      <c r="I300" t="s">
        <v>17807</v>
      </c>
      <c r="J300">
        <v>60005510</v>
      </c>
      <c r="K300" t="s">
        <v>10215</v>
      </c>
      <c r="L300" t="s">
        <v>951</v>
      </c>
      <c r="M300" t="s">
        <v>950</v>
      </c>
      <c r="N300">
        <v>2</v>
      </c>
      <c r="O300" t="s">
        <v>17806</v>
      </c>
      <c r="P300" t="s">
        <v>17805</v>
      </c>
      <c r="Q300" t="s">
        <v>10212</v>
      </c>
      <c r="R300" s="7">
        <v>37366</v>
      </c>
      <c r="S300" s="8">
        <f t="shared" si="40"/>
        <v>2002</v>
      </c>
      <c r="T300" s="8">
        <v>2002</v>
      </c>
      <c r="U300" s="8">
        <f t="shared" si="41"/>
        <v>20</v>
      </c>
      <c r="V300" s="7">
        <v>37366</v>
      </c>
      <c r="W300" t="s">
        <v>12898</v>
      </c>
      <c r="X300" s="2">
        <v>0.30399999999999999</v>
      </c>
      <c r="Y300" s="6">
        <f t="shared" si="38"/>
        <v>8.115106377299057E-3</v>
      </c>
      <c r="AA300">
        <v>8952477</v>
      </c>
      <c r="AB300">
        <v>12250</v>
      </c>
      <c r="AD300" t="s">
        <v>5</v>
      </c>
      <c r="AE300">
        <v>33</v>
      </c>
      <c r="AF300">
        <v>2</v>
      </c>
      <c r="AH300" t="s">
        <v>644</v>
      </c>
      <c r="AI300" t="s">
        <v>17804</v>
      </c>
      <c r="AJ300" t="s">
        <v>17803</v>
      </c>
      <c r="AK300" t="s">
        <v>17802</v>
      </c>
      <c r="AL300">
        <v>2</v>
      </c>
      <c r="AM300" s="5">
        <f t="shared" si="42"/>
        <v>0.1</v>
      </c>
      <c r="AN300" s="4">
        <f t="shared" si="39"/>
        <v>1.5145778114350627E-4</v>
      </c>
      <c r="AO300" s="3"/>
      <c r="AP300">
        <v>0</v>
      </c>
      <c r="AR300" t="s">
        <v>1</v>
      </c>
      <c r="AT300" s="2" t="s">
        <v>0</v>
      </c>
      <c r="AU300" s="1">
        <f t="shared" si="43"/>
        <v>0.57260117984523917</v>
      </c>
      <c r="AV300" s="1">
        <f t="shared" si="44"/>
        <v>0.41332820792212815</v>
      </c>
      <c r="AW300" s="1">
        <f t="shared" si="45"/>
        <v>0.25405523599901714</v>
      </c>
    </row>
    <row r="301" spans="1:49" x14ac:dyDescent="0.2">
      <c r="A301">
        <v>299</v>
      </c>
      <c r="B301" t="s">
        <v>17801</v>
      </c>
      <c r="C301" t="s">
        <v>17800</v>
      </c>
      <c r="D301" t="s">
        <v>17799</v>
      </c>
      <c r="E301">
        <v>12007409</v>
      </c>
      <c r="F301" t="s">
        <v>17798</v>
      </c>
      <c r="G301" t="s">
        <v>16</v>
      </c>
      <c r="H301" t="s">
        <v>15</v>
      </c>
      <c r="I301" t="s">
        <v>17797</v>
      </c>
      <c r="J301">
        <v>60030162</v>
      </c>
      <c r="K301" t="s">
        <v>17796</v>
      </c>
      <c r="L301" t="s">
        <v>4193</v>
      </c>
      <c r="M301" t="s">
        <v>57</v>
      </c>
      <c r="N301">
        <v>3</v>
      </c>
      <c r="O301" t="s">
        <v>17795</v>
      </c>
      <c r="P301" t="s">
        <v>17794</v>
      </c>
      <c r="Q301" t="s">
        <v>17793</v>
      </c>
      <c r="R301" s="7">
        <v>37365</v>
      </c>
      <c r="S301" s="8">
        <f t="shared" si="40"/>
        <v>2002</v>
      </c>
      <c r="T301" s="8">
        <v>2002</v>
      </c>
      <c r="U301" s="8">
        <f t="shared" si="41"/>
        <v>20</v>
      </c>
      <c r="V301" s="7">
        <v>37365</v>
      </c>
      <c r="W301" t="s">
        <v>17778</v>
      </c>
      <c r="X301" s="2">
        <v>26.303999999999998</v>
      </c>
      <c r="Y301" s="6">
        <f t="shared" si="38"/>
        <v>0.70217025706735003</v>
      </c>
      <c r="AA301">
        <v>928674</v>
      </c>
      <c r="AB301">
        <v>18434</v>
      </c>
      <c r="AD301" t="s">
        <v>5</v>
      </c>
      <c r="AE301">
        <v>109</v>
      </c>
      <c r="AF301">
        <v>2</v>
      </c>
      <c r="AH301" t="s">
        <v>17792</v>
      </c>
      <c r="AI301" t="s">
        <v>17791</v>
      </c>
      <c r="AK301" t="s">
        <v>17790</v>
      </c>
      <c r="AL301">
        <v>433</v>
      </c>
      <c r="AM301" s="5">
        <f t="shared" si="42"/>
        <v>21.65</v>
      </c>
      <c r="AN301" s="4">
        <f t="shared" si="39"/>
        <v>3.2790609617569098E-2</v>
      </c>
      <c r="AO301" s="3"/>
      <c r="AP301">
        <v>1</v>
      </c>
      <c r="AQ301" t="s">
        <v>17789</v>
      </c>
      <c r="AR301" t="s">
        <v>17788</v>
      </c>
      <c r="AS301" t="s">
        <v>17787</v>
      </c>
      <c r="AT301" s="2">
        <v>41.582000000000001</v>
      </c>
      <c r="AU301" s="1">
        <f t="shared" si="43"/>
        <v>50.135636283241567</v>
      </c>
      <c r="AV301" s="1">
        <f t="shared" si="44"/>
        <v>36.748043334245956</v>
      </c>
      <c r="AW301" s="1">
        <f t="shared" si="45"/>
        <v>23.360450385250335</v>
      </c>
    </row>
    <row r="302" spans="1:49" x14ac:dyDescent="0.2">
      <c r="A302">
        <v>300</v>
      </c>
      <c r="B302" t="s">
        <v>17786</v>
      </c>
      <c r="C302" t="s">
        <v>17785</v>
      </c>
      <c r="D302" t="s">
        <v>17784</v>
      </c>
      <c r="E302">
        <v>12007410</v>
      </c>
      <c r="F302" t="s">
        <v>17783</v>
      </c>
      <c r="G302" t="s">
        <v>16</v>
      </c>
      <c r="H302" t="s">
        <v>15</v>
      </c>
      <c r="I302" t="s">
        <v>17782</v>
      </c>
      <c r="J302">
        <v>60012708</v>
      </c>
      <c r="K302" t="s">
        <v>4095</v>
      </c>
      <c r="L302" t="s">
        <v>5373</v>
      </c>
      <c r="M302" t="s">
        <v>57</v>
      </c>
      <c r="N302">
        <v>5</v>
      </c>
      <c r="O302" t="s">
        <v>17781</v>
      </c>
      <c r="P302" t="s">
        <v>17780</v>
      </c>
      <c r="Q302" t="s">
        <v>17779</v>
      </c>
      <c r="R302" s="7">
        <v>37365</v>
      </c>
      <c r="S302" s="8">
        <f t="shared" si="40"/>
        <v>2002</v>
      </c>
      <c r="T302" s="8">
        <v>2002</v>
      </c>
      <c r="U302" s="8">
        <f t="shared" si="41"/>
        <v>20</v>
      </c>
      <c r="V302" s="7">
        <v>37365</v>
      </c>
      <c r="W302" t="s">
        <v>17778</v>
      </c>
      <c r="X302" s="2">
        <v>26.303999999999998</v>
      </c>
      <c r="Y302" s="6">
        <f t="shared" si="38"/>
        <v>0.70217025706735003</v>
      </c>
      <c r="AA302">
        <v>928674</v>
      </c>
      <c r="AB302">
        <v>18434</v>
      </c>
      <c r="AD302" t="s">
        <v>5</v>
      </c>
      <c r="AE302">
        <v>109</v>
      </c>
      <c r="AF302">
        <v>2</v>
      </c>
      <c r="AH302" t="s">
        <v>17777</v>
      </c>
      <c r="AI302" t="s">
        <v>17776</v>
      </c>
      <c r="AK302" t="s">
        <v>17775</v>
      </c>
      <c r="AL302">
        <v>350</v>
      </c>
      <c r="AM302" s="5">
        <f t="shared" si="42"/>
        <v>17.5</v>
      </c>
      <c r="AN302" s="4">
        <f t="shared" si="39"/>
        <v>2.6505111700113593E-2</v>
      </c>
      <c r="AO302" s="3"/>
      <c r="AP302">
        <v>1</v>
      </c>
      <c r="AQ302" t="s">
        <v>3524</v>
      </c>
      <c r="AR302" t="s">
        <v>1</v>
      </c>
      <c r="AS302" t="s">
        <v>3522</v>
      </c>
      <c r="AT302" s="2">
        <v>41.582000000000001</v>
      </c>
      <c r="AU302" s="1">
        <f t="shared" si="43"/>
        <v>49.947071345717909</v>
      </c>
      <c r="AV302" s="1">
        <f t="shared" si="44"/>
        <v>36.433768438373178</v>
      </c>
      <c r="AW302" s="1">
        <f t="shared" si="45"/>
        <v>22.920465531028452</v>
      </c>
    </row>
    <row r="303" spans="1:49" x14ac:dyDescent="0.2">
      <c r="A303">
        <v>301</v>
      </c>
      <c r="B303" t="s">
        <v>17774</v>
      </c>
      <c r="C303" t="s">
        <v>17773</v>
      </c>
      <c r="F303" t="s">
        <v>17772</v>
      </c>
      <c r="G303" t="s">
        <v>16</v>
      </c>
      <c r="H303" t="s">
        <v>15</v>
      </c>
      <c r="I303" t="s">
        <v>17771</v>
      </c>
      <c r="J303" t="s">
        <v>17770</v>
      </c>
      <c r="K303" t="s">
        <v>17769</v>
      </c>
      <c r="L303" t="s">
        <v>17768</v>
      </c>
      <c r="M303" t="s">
        <v>700</v>
      </c>
      <c r="N303">
        <v>6</v>
      </c>
      <c r="O303" t="s">
        <v>17767</v>
      </c>
      <c r="P303" t="s">
        <v>17766</v>
      </c>
      <c r="Q303" t="s">
        <v>17765</v>
      </c>
      <c r="R303" s="7">
        <v>37364</v>
      </c>
      <c r="S303" s="8">
        <f t="shared" si="40"/>
        <v>2002</v>
      </c>
      <c r="T303" s="8">
        <v>2002</v>
      </c>
      <c r="U303" s="8">
        <f t="shared" si="41"/>
        <v>20</v>
      </c>
      <c r="V303" s="7">
        <v>37364</v>
      </c>
      <c r="W303" t="s">
        <v>16092</v>
      </c>
      <c r="X303" s="2">
        <v>0.75600000000000001</v>
      </c>
      <c r="Y303" s="6">
        <f t="shared" si="38"/>
        <v>2.0180988227756869E-2</v>
      </c>
      <c r="AA303">
        <v>10895639</v>
      </c>
      <c r="AB303">
        <v>26969</v>
      </c>
      <c r="AD303" t="s">
        <v>5</v>
      </c>
      <c r="AE303">
        <v>106</v>
      </c>
      <c r="AF303">
        <v>15</v>
      </c>
      <c r="AH303" t="s">
        <v>17764</v>
      </c>
      <c r="AI303" t="s">
        <v>17763</v>
      </c>
      <c r="AK303" t="s">
        <v>17762</v>
      </c>
      <c r="AL303">
        <v>152</v>
      </c>
      <c r="AM303" s="5">
        <f t="shared" si="42"/>
        <v>7.6</v>
      </c>
      <c r="AN303" s="4">
        <f t="shared" si="39"/>
        <v>1.1510791366906475E-2</v>
      </c>
      <c r="AO303" s="3"/>
      <c r="AP303">
        <v>0</v>
      </c>
      <c r="AR303" t="s">
        <v>1</v>
      </c>
      <c r="AT303" s="2">
        <v>2.7810000000000001</v>
      </c>
      <c r="AU303" s="1">
        <f t="shared" si="43"/>
        <v>1.7579929169501751</v>
      </c>
      <c r="AV303" s="1">
        <f t="shared" si="44"/>
        <v>1.5845889797331671</v>
      </c>
      <c r="AW303" s="1">
        <f t="shared" si="45"/>
        <v>1.4111850425161592</v>
      </c>
    </row>
    <row r="304" spans="1:49" x14ac:dyDescent="0.2">
      <c r="A304">
        <v>302</v>
      </c>
      <c r="B304" t="s">
        <v>17761</v>
      </c>
      <c r="C304" t="s">
        <v>17760</v>
      </c>
      <c r="F304" t="s">
        <v>17759</v>
      </c>
      <c r="G304" t="s">
        <v>16</v>
      </c>
      <c r="H304" t="s">
        <v>15</v>
      </c>
      <c r="I304" t="s">
        <v>17758</v>
      </c>
      <c r="J304">
        <v>60016939</v>
      </c>
      <c r="K304" t="s">
        <v>17757</v>
      </c>
      <c r="L304" t="s">
        <v>17756</v>
      </c>
      <c r="M304" t="s">
        <v>372</v>
      </c>
      <c r="N304">
        <v>3</v>
      </c>
      <c r="O304" t="s">
        <v>17755</v>
      </c>
      <c r="P304" t="s">
        <v>17754</v>
      </c>
      <c r="Q304" t="s">
        <v>17753</v>
      </c>
      <c r="R304" s="7">
        <v>37364</v>
      </c>
      <c r="S304" s="8">
        <f t="shared" si="40"/>
        <v>2002</v>
      </c>
      <c r="T304" s="8">
        <v>2002</v>
      </c>
      <c r="U304" s="8">
        <f t="shared" si="41"/>
        <v>20</v>
      </c>
      <c r="V304" s="7">
        <v>2002</v>
      </c>
      <c r="W304" t="s">
        <v>17752</v>
      </c>
      <c r="X304" s="2">
        <v>0.69299999999999995</v>
      </c>
      <c r="Y304" s="6">
        <f t="shared" si="38"/>
        <v>1.8499239208777128E-2</v>
      </c>
      <c r="AA304" t="s">
        <v>17751</v>
      </c>
      <c r="AB304">
        <v>12762</v>
      </c>
      <c r="AD304" t="s">
        <v>5</v>
      </c>
      <c r="AE304">
        <v>9</v>
      </c>
      <c r="AF304">
        <v>2</v>
      </c>
      <c r="AH304" t="s">
        <v>17750</v>
      </c>
      <c r="AI304" t="s">
        <v>17749</v>
      </c>
      <c r="AJ304" t="s">
        <v>17748</v>
      </c>
      <c r="AK304" t="s">
        <v>17747</v>
      </c>
      <c r="AL304">
        <v>40</v>
      </c>
      <c r="AM304" s="5">
        <f t="shared" si="42"/>
        <v>2</v>
      </c>
      <c r="AN304" s="4">
        <f t="shared" si="39"/>
        <v>3.0291556228701248E-3</v>
      </c>
      <c r="AO304" s="3"/>
      <c r="AP304">
        <v>0</v>
      </c>
      <c r="AR304" t="s">
        <v>1</v>
      </c>
      <c r="AT304" s="2">
        <v>1.8939999999999999</v>
      </c>
      <c r="AU304" s="1">
        <f t="shared" si="43"/>
        <v>1.3858214133005027</v>
      </c>
      <c r="AV304" s="1">
        <f t="shared" si="44"/>
        <v>1.0764197415823626</v>
      </c>
      <c r="AW304" s="1">
        <f t="shared" si="45"/>
        <v>0.76701806986422261</v>
      </c>
    </row>
    <row r="305" spans="1:49" x14ac:dyDescent="0.2">
      <c r="A305">
        <v>303</v>
      </c>
      <c r="B305" t="s">
        <v>17746</v>
      </c>
      <c r="C305" t="s">
        <v>17745</v>
      </c>
      <c r="D305" t="s">
        <v>17744</v>
      </c>
      <c r="E305">
        <v>11937335</v>
      </c>
      <c r="F305" t="s">
        <v>17743</v>
      </c>
      <c r="G305" t="s">
        <v>16</v>
      </c>
      <c r="H305" t="s">
        <v>15</v>
      </c>
      <c r="I305" t="s">
        <v>17742</v>
      </c>
      <c r="J305" t="s">
        <v>17741</v>
      </c>
      <c r="K305" t="s">
        <v>17740</v>
      </c>
      <c r="L305" t="s">
        <v>17739</v>
      </c>
      <c r="M305" t="s">
        <v>2357</v>
      </c>
      <c r="N305">
        <v>6</v>
      </c>
      <c r="O305" t="s">
        <v>17738</v>
      </c>
      <c r="P305" t="s">
        <v>17737</v>
      </c>
      <c r="Q305" t="s">
        <v>17736</v>
      </c>
      <c r="R305" s="7">
        <v>37363</v>
      </c>
      <c r="S305" s="8">
        <f t="shared" si="40"/>
        <v>2002</v>
      </c>
      <c r="T305" s="8">
        <v>2002</v>
      </c>
      <c r="U305" s="8">
        <f t="shared" si="41"/>
        <v>20</v>
      </c>
      <c r="V305" s="7">
        <v>2002</v>
      </c>
      <c r="W305" t="s">
        <v>17735</v>
      </c>
      <c r="X305" s="2">
        <v>0.72099999999999997</v>
      </c>
      <c r="Y305" s="6">
        <f t="shared" si="38"/>
        <v>1.9246683217212568E-2</v>
      </c>
      <c r="AA305">
        <v>9680896</v>
      </c>
      <c r="AB305">
        <v>25786</v>
      </c>
      <c r="AD305" t="s">
        <v>5</v>
      </c>
      <c r="AE305">
        <v>10</v>
      </c>
      <c r="AF305">
        <v>6</v>
      </c>
      <c r="AH305" t="s">
        <v>17734</v>
      </c>
      <c r="AI305" t="s">
        <v>17733</v>
      </c>
      <c r="AK305" t="s">
        <v>17732</v>
      </c>
      <c r="AL305">
        <v>19</v>
      </c>
      <c r="AM305" s="5">
        <f t="shared" si="42"/>
        <v>0.95</v>
      </c>
      <c r="AN305" s="4">
        <f t="shared" si="39"/>
        <v>1.4388489208633094E-3</v>
      </c>
      <c r="AO305" s="3"/>
      <c r="AP305">
        <v>0</v>
      </c>
      <c r="AR305" t="s">
        <v>1</v>
      </c>
      <c r="AT305" s="2" t="s">
        <v>0</v>
      </c>
      <c r="AU305" s="1">
        <f t="shared" si="43"/>
        <v>1.390433292830779</v>
      </c>
      <c r="AV305" s="1">
        <f t="shared" si="44"/>
        <v>1.0342766069037939</v>
      </c>
      <c r="AW305" s="1">
        <f t="shared" si="45"/>
        <v>0.67811992097680862</v>
      </c>
    </row>
    <row r="306" spans="1:49" x14ac:dyDescent="0.2">
      <c r="A306">
        <v>304</v>
      </c>
      <c r="B306" t="s">
        <v>17731</v>
      </c>
      <c r="C306" t="s">
        <v>17730</v>
      </c>
      <c r="F306" t="s">
        <v>17729</v>
      </c>
      <c r="G306" t="s">
        <v>16</v>
      </c>
      <c r="H306" t="s">
        <v>15</v>
      </c>
      <c r="I306" t="s">
        <v>17728</v>
      </c>
      <c r="J306">
        <v>60105571</v>
      </c>
      <c r="K306" t="s">
        <v>17727</v>
      </c>
      <c r="L306" t="s">
        <v>3548</v>
      </c>
      <c r="M306" t="s">
        <v>134</v>
      </c>
      <c r="N306">
        <v>2</v>
      </c>
      <c r="O306" t="s">
        <v>17726</v>
      </c>
      <c r="P306" t="s">
        <v>17725</v>
      </c>
      <c r="Q306" t="s">
        <v>17724</v>
      </c>
      <c r="R306" s="7">
        <v>37362</v>
      </c>
      <c r="S306" s="8">
        <f t="shared" si="40"/>
        <v>2002</v>
      </c>
      <c r="T306" s="8">
        <v>2002</v>
      </c>
      <c r="U306" s="8">
        <f t="shared" si="41"/>
        <v>20</v>
      </c>
      <c r="V306" s="7">
        <v>2002</v>
      </c>
      <c r="W306" t="s">
        <v>17723</v>
      </c>
      <c r="X306" s="2">
        <v>0.255</v>
      </c>
      <c r="Y306" s="6">
        <f t="shared" si="38"/>
        <v>6.8070793625370392E-3</v>
      </c>
      <c r="AA306">
        <v>10739149</v>
      </c>
      <c r="AB306">
        <v>23999</v>
      </c>
      <c r="AD306" t="s">
        <v>5</v>
      </c>
      <c r="AE306">
        <v>30</v>
      </c>
      <c r="AF306">
        <v>1</v>
      </c>
      <c r="AH306" t="s">
        <v>17722</v>
      </c>
      <c r="AI306" t="s">
        <v>17721</v>
      </c>
      <c r="AK306" t="s">
        <v>17720</v>
      </c>
      <c r="AL306">
        <v>28</v>
      </c>
      <c r="AM306" s="5">
        <f t="shared" si="42"/>
        <v>1.4</v>
      </c>
      <c r="AN306" s="4">
        <f t="shared" si="39"/>
        <v>2.1204089360090874E-3</v>
      </c>
      <c r="AO306" s="3"/>
      <c r="AP306">
        <v>0</v>
      </c>
      <c r="AR306" t="s">
        <v>1</v>
      </c>
      <c r="AT306" s="2" t="s">
        <v>0</v>
      </c>
      <c r="AU306" s="1">
        <f t="shared" si="43"/>
        <v>0.54010782345786534</v>
      </c>
      <c r="AV306" s="1">
        <f t="shared" si="44"/>
        <v>0.44637441492730628</v>
      </c>
      <c r="AW306" s="1">
        <f t="shared" si="45"/>
        <v>0.35264100639674728</v>
      </c>
    </row>
    <row r="307" spans="1:49" x14ac:dyDescent="0.2">
      <c r="A307">
        <v>305</v>
      </c>
      <c r="B307" t="s">
        <v>17719</v>
      </c>
      <c r="C307" t="s">
        <v>17718</v>
      </c>
      <c r="F307" t="s">
        <v>17717</v>
      </c>
      <c r="G307" t="s">
        <v>16</v>
      </c>
      <c r="H307" t="s">
        <v>15</v>
      </c>
      <c r="I307" t="s">
        <v>17716</v>
      </c>
      <c r="J307">
        <v>60009037</v>
      </c>
      <c r="K307" t="s">
        <v>10024</v>
      </c>
      <c r="L307" t="s">
        <v>9720</v>
      </c>
      <c r="M307" t="s">
        <v>57</v>
      </c>
      <c r="N307">
        <v>3</v>
      </c>
      <c r="O307" t="s">
        <v>17715</v>
      </c>
      <c r="P307" t="s">
        <v>17714</v>
      </c>
      <c r="Q307" t="s">
        <v>10021</v>
      </c>
      <c r="R307" s="7">
        <v>37361</v>
      </c>
      <c r="S307" s="8">
        <f t="shared" si="40"/>
        <v>2002</v>
      </c>
      <c r="T307" s="8">
        <v>2002</v>
      </c>
      <c r="U307" s="8">
        <f t="shared" si="41"/>
        <v>20</v>
      </c>
      <c r="V307" s="7">
        <v>37361</v>
      </c>
      <c r="W307" t="s">
        <v>10722</v>
      </c>
      <c r="X307" s="2">
        <v>1.887</v>
      </c>
      <c r="Y307" s="6">
        <f t="shared" si="38"/>
        <v>5.0372387282774087E-2</v>
      </c>
      <c r="AA307">
        <v>5562821</v>
      </c>
      <c r="AB307">
        <v>29459</v>
      </c>
      <c r="AD307" t="s">
        <v>5</v>
      </c>
      <c r="AE307">
        <v>65</v>
      </c>
      <c r="AF307" s="12">
        <v>0.33333333333333331</v>
      </c>
      <c r="AG307">
        <v>82003</v>
      </c>
      <c r="AH307" t="s">
        <v>17713</v>
      </c>
      <c r="AI307" t="s">
        <v>17712</v>
      </c>
      <c r="AK307" t="s">
        <v>17711</v>
      </c>
      <c r="AL307">
        <v>89</v>
      </c>
      <c r="AM307" s="5">
        <f t="shared" si="42"/>
        <v>4.45</v>
      </c>
      <c r="AN307" s="4">
        <f t="shared" si="39"/>
        <v>6.7398712608860286E-3</v>
      </c>
      <c r="AO307" s="3"/>
      <c r="AP307">
        <v>0</v>
      </c>
      <c r="AR307" t="s">
        <v>1</v>
      </c>
      <c r="AT307" s="2" t="s">
        <v>0</v>
      </c>
      <c r="AU307" s="1">
        <f t="shared" si="43"/>
        <v>3.7282632476207667</v>
      </c>
      <c r="AV307" s="1">
        <f t="shared" si="44"/>
        <v>2.8556129271830057</v>
      </c>
      <c r="AW307" s="1">
        <f t="shared" si="45"/>
        <v>1.9829626067452446</v>
      </c>
    </row>
    <row r="308" spans="1:49" x14ac:dyDescent="0.2">
      <c r="A308">
        <v>306</v>
      </c>
      <c r="B308" t="s">
        <v>17710</v>
      </c>
      <c r="C308" t="s">
        <v>17709</v>
      </c>
      <c r="E308">
        <v>11960556</v>
      </c>
      <c r="F308" t="s">
        <v>17708</v>
      </c>
      <c r="G308" t="s">
        <v>16</v>
      </c>
      <c r="H308" t="s">
        <v>15</v>
      </c>
      <c r="I308" t="s">
        <v>17707</v>
      </c>
      <c r="J308" t="s">
        <v>17706</v>
      </c>
      <c r="K308" t="s">
        <v>17705</v>
      </c>
      <c r="L308" t="s">
        <v>17704</v>
      </c>
      <c r="M308" t="s">
        <v>10</v>
      </c>
      <c r="N308">
        <v>4</v>
      </c>
      <c r="O308" t="s">
        <v>17703</v>
      </c>
      <c r="P308" t="s">
        <v>17702</v>
      </c>
      <c r="Q308" t="s">
        <v>17701</v>
      </c>
      <c r="R308" s="7">
        <v>37361</v>
      </c>
      <c r="S308" s="8">
        <f t="shared" si="40"/>
        <v>2002</v>
      </c>
      <c r="T308" s="8">
        <v>2002</v>
      </c>
      <c r="U308" s="8">
        <f t="shared" si="41"/>
        <v>20</v>
      </c>
      <c r="V308" s="7">
        <v>37361</v>
      </c>
      <c r="W308" t="s">
        <v>17700</v>
      </c>
      <c r="X308" s="2">
        <v>1.1679999999999999</v>
      </c>
      <c r="Y308" s="6">
        <f t="shared" si="38"/>
        <v>3.1179092923306905E-2</v>
      </c>
      <c r="AA308">
        <v>14712202</v>
      </c>
      <c r="AB308">
        <v>23358</v>
      </c>
      <c r="AD308" t="s">
        <v>5</v>
      </c>
      <c r="AE308">
        <v>3</v>
      </c>
      <c r="AG308">
        <v>5</v>
      </c>
      <c r="AI308" t="s">
        <v>17699</v>
      </c>
      <c r="AK308" t="s">
        <v>17698</v>
      </c>
      <c r="AL308">
        <v>75</v>
      </c>
      <c r="AM308" s="5">
        <f t="shared" si="42"/>
        <v>3.75</v>
      </c>
      <c r="AN308" s="4">
        <f t="shared" si="39"/>
        <v>5.6796667928814843E-3</v>
      </c>
      <c r="AO308" s="3"/>
      <c r="AP308">
        <v>1</v>
      </c>
      <c r="AR308" t="s">
        <v>1</v>
      </c>
      <c r="AT308" s="2">
        <v>3.2879999999999998</v>
      </c>
      <c r="AU308" s="1">
        <f t="shared" si="43"/>
        <v>2.3529265084179278</v>
      </c>
      <c r="AV308" s="1">
        <f t="shared" si="44"/>
        <v>1.8429379858094195</v>
      </c>
      <c r="AW308" s="1">
        <f t="shared" si="45"/>
        <v>1.3329494632009111</v>
      </c>
    </row>
    <row r="309" spans="1:49" x14ac:dyDescent="0.2">
      <c r="A309">
        <v>307</v>
      </c>
      <c r="B309" t="s">
        <v>17697</v>
      </c>
      <c r="C309" t="s">
        <v>17696</v>
      </c>
      <c r="F309" t="s">
        <v>17695</v>
      </c>
      <c r="G309" t="s">
        <v>16</v>
      </c>
      <c r="H309" t="s">
        <v>15</v>
      </c>
      <c r="I309" t="s">
        <v>17694</v>
      </c>
      <c r="J309" t="s">
        <v>17693</v>
      </c>
      <c r="K309" t="s">
        <v>17692</v>
      </c>
      <c r="L309" t="s">
        <v>6794</v>
      </c>
      <c r="M309" t="s">
        <v>222</v>
      </c>
      <c r="N309">
        <v>2</v>
      </c>
      <c r="O309" t="s">
        <v>17691</v>
      </c>
      <c r="P309" t="s">
        <v>17690</v>
      </c>
      <c r="Q309" t="s">
        <v>17689</v>
      </c>
      <c r="R309" s="7">
        <v>37361</v>
      </c>
      <c r="S309" s="8">
        <f t="shared" si="40"/>
        <v>2002</v>
      </c>
      <c r="T309" s="8">
        <v>2002</v>
      </c>
      <c r="U309" s="8">
        <f t="shared" si="41"/>
        <v>20</v>
      </c>
      <c r="V309" s="7">
        <v>37361</v>
      </c>
      <c r="W309" t="s">
        <v>4703</v>
      </c>
      <c r="X309" s="2">
        <v>0.84299999999999997</v>
      </c>
      <c r="Y309" s="6">
        <f t="shared" si="38"/>
        <v>2.250340353968127E-2</v>
      </c>
      <c r="AA309">
        <v>188158</v>
      </c>
      <c r="AB309">
        <v>15168</v>
      </c>
      <c r="AD309" t="s">
        <v>5</v>
      </c>
      <c r="AE309">
        <v>474</v>
      </c>
      <c r="AH309" t="s">
        <v>17688</v>
      </c>
      <c r="AI309" t="s">
        <v>17687</v>
      </c>
      <c r="AJ309" t="s">
        <v>17686</v>
      </c>
      <c r="AK309" t="s">
        <v>17685</v>
      </c>
      <c r="AL309">
        <v>6</v>
      </c>
      <c r="AM309" s="5">
        <f t="shared" si="42"/>
        <v>0.3</v>
      </c>
      <c r="AN309" s="4">
        <f t="shared" si="39"/>
        <v>4.5437334343051872E-4</v>
      </c>
      <c r="AO309" s="3"/>
      <c r="AP309">
        <v>0</v>
      </c>
      <c r="AR309" t="s">
        <v>1</v>
      </c>
      <c r="AT309" s="2">
        <v>2.694</v>
      </c>
      <c r="AU309" s="1">
        <f t="shared" si="43"/>
        <v>1.5888694480806047</v>
      </c>
      <c r="AV309" s="1">
        <f t="shared" si="44"/>
        <v>1.1478888441555894</v>
      </c>
      <c r="AW309" s="1">
        <f t="shared" si="45"/>
        <v>0.70690824023057441</v>
      </c>
    </row>
    <row r="310" spans="1:49" x14ac:dyDescent="0.2">
      <c r="A310">
        <v>308</v>
      </c>
      <c r="B310" t="s">
        <v>17684</v>
      </c>
      <c r="C310" t="s">
        <v>17683</v>
      </c>
      <c r="F310" t="s">
        <v>17682</v>
      </c>
      <c r="G310" t="s">
        <v>16</v>
      </c>
      <c r="H310" t="s">
        <v>15</v>
      </c>
      <c r="I310" t="s">
        <v>17681</v>
      </c>
      <c r="J310" t="s">
        <v>17680</v>
      </c>
      <c r="K310" t="s">
        <v>17679</v>
      </c>
      <c r="L310" t="s">
        <v>17678</v>
      </c>
      <c r="M310" t="s">
        <v>10725</v>
      </c>
      <c r="N310">
        <v>3</v>
      </c>
      <c r="O310" t="s">
        <v>17677</v>
      </c>
      <c r="P310" t="s">
        <v>17676</v>
      </c>
      <c r="Q310" t="s">
        <v>17675</v>
      </c>
      <c r="R310" s="7">
        <v>37361</v>
      </c>
      <c r="S310" s="8">
        <f t="shared" si="40"/>
        <v>2002</v>
      </c>
      <c r="T310" s="8">
        <v>2002</v>
      </c>
      <c r="U310" s="8">
        <f t="shared" si="41"/>
        <v>20</v>
      </c>
      <c r="V310" s="7">
        <v>37361</v>
      </c>
      <c r="W310" t="s">
        <v>10722</v>
      </c>
      <c r="X310" s="2">
        <v>1.887</v>
      </c>
      <c r="Y310" s="6">
        <f t="shared" si="38"/>
        <v>5.0372387282774087E-2</v>
      </c>
      <c r="AA310">
        <v>5562821</v>
      </c>
      <c r="AB310">
        <v>29459</v>
      </c>
      <c r="AD310" t="s">
        <v>5</v>
      </c>
      <c r="AE310">
        <v>65</v>
      </c>
      <c r="AF310" t="s">
        <v>17674</v>
      </c>
      <c r="AG310">
        <v>82001</v>
      </c>
      <c r="AH310" t="s">
        <v>17673</v>
      </c>
      <c r="AI310" t="s">
        <v>17672</v>
      </c>
      <c r="AK310" t="s">
        <v>17671</v>
      </c>
      <c r="AL310">
        <v>17</v>
      </c>
      <c r="AM310" s="5">
        <f t="shared" si="42"/>
        <v>0.85</v>
      </c>
      <c r="AN310" s="4">
        <f t="shared" si="39"/>
        <v>1.2873911397198031E-3</v>
      </c>
      <c r="AO310" s="3"/>
      <c r="AP310">
        <v>0</v>
      </c>
      <c r="AR310" t="s">
        <v>1</v>
      </c>
      <c r="AT310" s="2" t="s">
        <v>0</v>
      </c>
      <c r="AU310" s="1">
        <f t="shared" si="43"/>
        <v>3.5646888439857798</v>
      </c>
      <c r="AV310" s="1">
        <f t="shared" si="44"/>
        <v>2.5829889211246946</v>
      </c>
      <c r="AW310" s="1">
        <f t="shared" si="45"/>
        <v>1.6012889982636085</v>
      </c>
    </row>
    <row r="311" spans="1:49" x14ac:dyDescent="0.2">
      <c r="A311">
        <v>309</v>
      </c>
      <c r="B311" t="s">
        <v>17670</v>
      </c>
      <c r="F311" t="s">
        <v>12780</v>
      </c>
      <c r="G311" t="s">
        <v>16</v>
      </c>
      <c r="H311" t="s">
        <v>15</v>
      </c>
      <c r="I311" t="s">
        <v>1302</v>
      </c>
      <c r="J311">
        <v>60012556</v>
      </c>
      <c r="K311" t="s">
        <v>13762</v>
      </c>
      <c r="L311" t="s">
        <v>13761</v>
      </c>
      <c r="M311" t="s">
        <v>1188</v>
      </c>
      <c r="N311">
        <v>4</v>
      </c>
      <c r="O311" t="s">
        <v>12776</v>
      </c>
      <c r="P311" t="s">
        <v>12775</v>
      </c>
      <c r="Q311" t="s">
        <v>17669</v>
      </c>
      <c r="R311" s="7">
        <v>37361</v>
      </c>
      <c r="S311" s="8">
        <f t="shared" si="40"/>
        <v>2002</v>
      </c>
      <c r="T311" s="8">
        <v>2002</v>
      </c>
      <c r="U311" s="8">
        <f t="shared" si="41"/>
        <v>20</v>
      </c>
      <c r="V311" s="7">
        <v>37361</v>
      </c>
      <c r="W311" t="s">
        <v>12501</v>
      </c>
      <c r="X311" s="2">
        <v>1.5029999999999999</v>
      </c>
      <c r="Y311" s="6">
        <f t="shared" si="38"/>
        <v>4.0121726595659483E-2</v>
      </c>
      <c r="AA311">
        <v>1631829</v>
      </c>
      <c r="AB311">
        <v>11000153773</v>
      </c>
      <c r="AD311" t="s">
        <v>5</v>
      </c>
      <c r="AE311">
        <v>65</v>
      </c>
      <c r="AF311">
        <v>16</v>
      </c>
      <c r="AG311">
        <v>165317</v>
      </c>
      <c r="AH311" t="s">
        <v>17668</v>
      </c>
      <c r="AI311" t="s">
        <v>17667</v>
      </c>
      <c r="AK311" t="s">
        <v>17666</v>
      </c>
      <c r="AL311">
        <v>66</v>
      </c>
      <c r="AM311" s="5">
        <f t="shared" si="42"/>
        <v>3.3</v>
      </c>
      <c r="AN311" s="4">
        <f t="shared" si="39"/>
        <v>4.9981067777357061E-3</v>
      </c>
      <c r="AO311" s="3"/>
      <c r="AP311">
        <v>0</v>
      </c>
      <c r="AR311" t="s">
        <v>1</v>
      </c>
      <c r="AT311" s="2" t="s">
        <v>0</v>
      </c>
      <c r="AU311" s="1">
        <f t="shared" si="43"/>
        <v>2.9584640650282346</v>
      </c>
      <c r="AV311" s="1">
        <f t="shared" si="44"/>
        <v>2.2559916686697594</v>
      </c>
      <c r="AW311" s="1">
        <f t="shared" si="45"/>
        <v>1.5535192723112838</v>
      </c>
    </row>
    <row r="312" spans="1:49" x14ac:dyDescent="0.2">
      <c r="A312">
        <v>310</v>
      </c>
      <c r="B312" t="s">
        <v>17665</v>
      </c>
      <c r="C312" t="s">
        <v>17664</v>
      </c>
      <c r="E312">
        <v>11920714</v>
      </c>
      <c r="F312" t="s">
        <v>17663</v>
      </c>
      <c r="G312" t="s">
        <v>16</v>
      </c>
      <c r="H312" t="s">
        <v>15</v>
      </c>
      <c r="I312" t="s">
        <v>17662</v>
      </c>
      <c r="J312">
        <v>60024631</v>
      </c>
      <c r="K312" t="s">
        <v>17661</v>
      </c>
      <c r="L312" t="s">
        <v>17660</v>
      </c>
      <c r="M312" t="s">
        <v>2732</v>
      </c>
      <c r="N312">
        <v>2</v>
      </c>
      <c r="O312" t="s">
        <v>17659</v>
      </c>
      <c r="P312" t="s">
        <v>17658</v>
      </c>
      <c r="Q312" t="s">
        <v>17657</v>
      </c>
      <c r="R312" s="7">
        <v>37361</v>
      </c>
      <c r="S312" s="8">
        <f t="shared" si="40"/>
        <v>2002</v>
      </c>
      <c r="T312" s="8">
        <v>2002</v>
      </c>
      <c r="U312" s="8">
        <f t="shared" si="41"/>
        <v>20</v>
      </c>
      <c r="V312" s="7">
        <v>37361</v>
      </c>
      <c r="W312" t="s">
        <v>17656</v>
      </c>
      <c r="X312" s="2">
        <v>1.855</v>
      </c>
      <c r="Y312" s="6">
        <f t="shared" si="38"/>
        <v>4.9518165558847867E-2</v>
      </c>
      <c r="AA312">
        <v>219967</v>
      </c>
      <c r="AB312">
        <v>16689</v>
      </c>
      <c r="AD312" t="s">
        <v>5</v>
      </c>
      <c r="AE312">
        <v>445</v>
      </c>
      <c r="AF312">
        <v>4</v>
      </c>
      <c r="AH312" t="s">
        <v>17655</v>
      </c>
      <c r="AI312" t="s">
        <v>17654</v>
      </c>
      <c r="AJ312" t="s">
        <v>17653</v>
      </c>
      <c r="AK312" t="s">
        <v>17652</v>
      </c>
      <c r="AL312">
        <v>104</v>
      </c>
      <c r="AM312" s="5">
        <f t="shared" si="42"/>
        <v>5.2</v>
      </c>
      <c r="AN312" s="4">
        <f t="shared" si="39"/>
        <v>7.8758046194623253E-3</v>
      </c>
      <c r="AO312" s="3"/>
      <c r="AP312">
        <v>0</v>
      </c>
      <c r="AR312" t="s">
        <v>1</v>
      </c>
      <c r="AT312" s="2">
        <v>3.2149999999999999</v>
      </c>
      <c r="AU312" s="1">
        <f t="shared" si="43"/>
        <v>3.7025457277032201</v>
      </c>
      <c r="AV312" s="1">
        <f t="shared" si="44"/>
        <v>2.8696985089155094</v>
      </c>
      <c r="AW312" s="1">
        <f t="shared" si="45"/>
        <v>2.0368512901277986</v>
      </c>
    </row>
    <row r="313" spans="1:49" x14ac:dyDescent="0.2">
      <c r="A313">
        <v>311</v>
      </c>
      <c r="B313" t="s">
        <v>17651</v>
      </c>
      <c r="C313" t="s">
        <v>17650</v>
      </c>
      <c r="F313" t="s">
        <v>17649</v>
      </c>
      <c r="G313" t="s">
        <v>16</v>
      </c>
      <c r="H313" t="s">
        <v>15</v>
      </c>
      <c r="I313" t="s">
        <v>17648</v>
      </c>
      <c r="J313" t="s">
        <v>17643</v>
      </c>
      <c r="K313" t="s">
        <v>17647</v>
      </c>
      <c r="L313" t="s">
        <v>17646</v>
      </c>
      <c r="M313" t="s">
        <v>3853</v>
      </c>
      <c r="N313">
        <v>2</v>
      </c>
      <c r="O313" t="s">
        <v>17645</v>
      </c>
      <c r="P313" t="s">
        <v>17644</v>
      </c>
      <c r="Q313" t="s">
        <v>17643</v>
      </c>
      <c r="R313" s="7">
        <v>37361</v>
      </c>
      <c r="S313" s="8">
        <f t="shared" si="40"/>
        <v>2002</v>
      </c>
      <c r="T313" s="8">
        <v>2002</v>
      </c>
      <c r="U313" s="8">
        <f t="shared" si="41"/>
        <v>20</v>
      </c>
      <c r="V313" s="7">
        <v>37361</v>
      </c>
      <c r="W313" t="s">
        <v>429</v>
      </c>
      <c r="X313" s="2">
        <v>0.192</v>
      </c>
      <c r="Y313" s="6">
        <f t="shared" si="38"/>
        <v>5.1253303435572998E-3</v>
      </c>
      <c r="AA313" t="s">
        <v>428</v>
      </c>
      <c r="AB313">
        <v>40067</v>
      </c>
      <c r="AD313" t="s">
        <v>5</v>
      </c>
      <c r="AE313">
        <v>4758</v>
      </c>
      <c r="AF313">
        <v>1</v>
      </c>
      <c r="AH313" t="s">
        <v>17642</v>
      </c>
      <c r="AI313" t="s">
        <v>17641</v>
      </c>
      <c r="AJ313" t="s">
        <v>17640</v>
      </c>
      <c r="AK313" t="s">
        <v>17639</v>
      </c>
      <c r="AL313">
        <v>6</v>
      </c>
      <c r="AM313" s="5">
        <f t="shared" si="42"/>
        <v>0.3</v>
      </c>
      <c r="AN313" s="4">
        <f t="shared" si="39"/>
        <v>4.5437334343051872E-4</v>
      </c>
      <c r="AO313" s="3"/>
      <c r="AP313">
        <v>0</v>
      </c>
      <c r="AR313" t="s">
        <v>1</v>
      </c>
      <c r="AT313" s="2" t="s">
        <v>0</v>
      </c>
      <c r="AU313" s="1">
        <f t="shared" si="43"/>
        <v>0.3724043243519265</v>
      </c>
      <c r="AV313" s="1">
        <f t="shared" si="44"/>
        <v>0.2789851843493909</v>
      </c>
      <c r="AW313" s="1">
        <f t="shared" si="45"/>
        <v>0.18556604434685531</v>
      </c>
    </row>
    <row r="314" spans="1:49" x14ac:dyDescent="0.2">
      <c r="A314">
        <v>312</v>
      </c>
      <c r="B314" t="s">
        <v>17638</v>
      </c>
      <c r="C314" t="s">
        <v>17637</v>
      </c>
      <c r="F314" t="s">
        <v>17636</v>
      </c>
      <c r="G314" t="s">
        <v>16</v>
      </c>
      <c r="H314" t="s">
        <v>15</v>
      </c>
      <c r="I314" t="s">
        <v>17635</v>
      </c>
      <c r="J314" t="s">
        <v>17634</v>
      </c>
      <c r="K314" t="s">
        <v>17633</v>
      </c>
      <c r="L314" t="s">
        <v>17632</v>
      </c>
      <c r="M314" t="s">
        <v>2357</v>
      </c>
      <c r="N314">
        <v>4</v>
      </c>
      <c r="O314" t="s">
        <v>17631</v>
      </c>
      <c r="P314" t="s">
        <v>17630</v>
      </c>
      <c r="Q314" t="s">
        <v>17629</v>
      </c>
      <c r="R314" s="7">
        <v>37361</v>
      </c>
      <c r="S314" s="8">
        <f t="shared" si="40"/>
        <v>2002</v>
      </c>
      <c r="T314" s="8">
        <v>2002</v>
      </c>
      <c r="U314" s="8">
        <f t="shared" si="41"/>
        <v>20</v>
      </c>
      <c r="V314" s="7">
        <v>37361</v>
      </c>
      <c r="W314" t="s">
        <v>429</v>
      </c>
      <c r="X314" s="2">
        <v>0.192</v>
      </c>
      <c r="Y314" s="6">
        <f t="shared" si="38"/>
        <v>5.1253303435572998E-3</v>
      </c>
      <c r="AA314" t="s">
        <v>428</v>
      </c>
      <c r="AB314">
        <v>40067</v>
      </c>
      <c r="AD314" t="s">
        <v>5</v>
      </c>
      <c r="AE314">
        <v>4758</v>
      </c>
      <c r="AF314">
        <v>1</v>
      </c>
      <c r="AH314" t="s">
        <v>17628</v>
      </c>
      <c r="AI314" t="s">
        <v>17627</v>
      </c>
      <c r="AJ314" t="s">
        <v>17626</v>
      </c>
      <c r="AK314" t="s">
        <v>17625</v>
      </c>
      <c r="AL314">
        <v>0</v>
      </c>
      <c r="AM314" s="5">
        <f t="shared" si="42"/>
        <v>0</v>
      </c>
      <c r="AN314" s="4">
        <f t="shared" si="39"/>
        <v>0</v>
      </c>
      <c r="AO314" s="3"/>
      <c r="AP314">
        <v>0</v>
      </c>
      <c r="AR314" t="s">
        <v>1</v>
      </c>
      <c r="AT314" s="2" t="s">
        <v>0</v>
      </c>
      <c r="AU314" s="1">
        <f t="shared" si="43"/>
        <v>0.35877312404901096</v>
      </c>
      <c r="AV314" s="1">
        <f t="shared" si="44"/>
        <v>0.25626651717786497</v>
      </c>
      <c r="AW314" s="1">
        <f t="shared" si="45"/>
        <v>0.15375991030671898</v>
      </c>
    </row>
    <row r="315" spans="1:49" x14ac:dyDescent="0.2">
      <c r="A315">
        <v>313</v>
      </c>
      <c r="B315" t="s">
        <v>17624</v>
      </c>
      <c r="C315" t="s">
        <v>17623</v>
      </c>
      <c r="F315" t="s">
        <v>17622</v>
      </c>
      <c r="G315" t="s">
        <v>16</v>
      </c>
      <c r="H315" t="s">
        <v>15</v>
      </c>
      <c r="I315" t="s">
        <v>17621</v>
      </c>
      <c r="J315" t="s">
        <v>17620</v>
      </c>
      <c r="K315" t="s">
        <v>17619</v>
      </c>
      <c r="L315" t="s">
        <v>17618</v>
      </c>
      <c r="M315" t="s">
        <v>17617</v>
      </c>
      <c r="N315">
        <v>6</v>
      </c>
      <c r="O315" t="s">
        <v>17616</v>
      </c>
      <c r="P315" t="s">
        <v>17615</v>
      </c>
      <c r="Q315" t="s">
        <v>17614</v>
      </c>
      <c r="R315" s="7">
        <v>37361</v>
      </c>
      <c r="S315" s="8">
        <f t="shared" si="40"/>
        <v>2002</v>
      </c>
      <c r="T315" s="8">
        <v>2002</v>
      </c>
      <c r="U315" s="8">
        <f t="shared" si="41"/>
        <v>20</v>
      </c>
      <c r="V315" s="7">
        <v>37361</v>
      </c>
      <c r="W315" t="s">
        <v>429</v>
      </c>
      <c r="X315" s="2">
        <v>0.192</v>
      </c>
      <c r="Y315" s="6">
        <f t="shared" si="38"/>
        <v>5.1253303435572998E-3</v>
      </c>
      <c r="AA315" t="s">
        <v>428</v>
      </c>
      <c r="AB315">
        <v>40067</v>
      </c>
      <c r="AD315" t="s">
        <v>5</v>
      </c>
      <c r="AE315">
        <v>4758</v>
      </c>
      <c r="AF315">
        <v>1</v>
      </c>
      <c r="AH315" t="s">
        <v>12536</v>
      </c>
      <c r="AI315" t="s">
        <v>17613</v>
      </c>
      <c r="AJ315" t="s">
        <v>17612</v>
      </c>
      <c r="AK315" t="s">
        <v>17611</v>
      </c>
      <c r="AL315">
        <v>0</v>
      </c>
      <c r="AM315" s="5">
        <f t="shared" si="42"/>
        <v>0</v>
      </c>
      <c r="AN315" s="4">
        <f t="shared" si="39"/>
        <v>0</v>
      </c>
      <c r="AO315" s="3"/>
      <c r="AP315">
        <v>0</v>
      </c>
      <c r="AR315" t="s">
        <v>1</v>
      </c>
      <c r="AT315" s="2" t="s">
        <v>0</v>
      </c>
      <c r="AU315" s="1">
        <f t="shared" si="43"/>
        <v>0.35877312404901096</v>
      </c>
      <c r="AV315" s="1">
        <f t="shared" si="44"/>
        <v>0.25626651717786497</v>
      </c>
      <c r="AW315" s="1">
        <f t="shared" si="45"/>
        <v>0.15375991030671898</v>
      </c>
    </row>
    <row r="316" spans="1:49" x14ac:dyDescent="0.2">
      <c r="A316">
        <v>314</v>
      </c>
      <c r="B316" t="s">
        <v>17610</v>
      </c>
      <c r="C316" t="s">
        <v>17609</v>
      </c>
      <c r="F316" t="s">
        <v>17608</v>
      </c>
      <c r="G316" t="s">
        <v>16</v>
      </c>
      <c r="H316" t="s">
        <v>15</v>
      </c>
      <c r="I316" t="s">
        <v>17607</v>
      </c>
      <c r="J316">
        <v>60103653</v>
      </c>
      <c r="K316" t="s">
        <v>4472</v>
      </c>
      <c r="L316" t="s">
        <v>3689</v>
      </c>
      <c r="M316" t="s">
        <v>3688</v>
      </c>
      <c r="N316">
        <v>3</v>
      </c>
      <c r="O316" t="s">
        <v>17606</v>
      </c>
      <c r="P316" t="s">
        <v>17605</v>
      </c>
      <c r="Q316" t="s">
        <v>11415</v>
      </c>
      <c r="R316" s="7">
        <v>37361</v>
      </c>
      <c r="S316" s="8">
        <f t="shared" si="40"/>
        <v>2002</v>
      </c>
      <c r="T316" s="8">
        <v>2002</v>
      </c>
      <c r="U316" s="8">
        <f t="shared" si="41"/>
        <v>20</v>
      </c>
      <c r="V316" s="7">
        <v>37361</v>
      </c>
      <c r="W316" t="s">
        <v>429</v>
      </c>
      <c r="X316" s="2">
        <v>0.192</v>
      </c>
      <c r="Y316" s="6">
        <f t="shared" si="38"/>
        <v>5.1253303435572998E-3</v>
      </c>
      <c r="AA316" t="s">
        <v>428</v>
      </c>
      <c r="AB316">
        <v>40067</v>
      </c>
      <c r="AD316" t="s">
        <v>5</v>
      </c>
      <c r="AE316">
        <v>4758</v>
      </c>
      <c r="AF316">
        <v>1</v>
      </c>
      <c r="AH316" t="s">
        <v>17604</v>
      </c>
      <c r="AI316" t="s">
        <v>17603</v>
      </c>
      <c r="AJ316" t="s">
        <v>17602</v>
      </c>
      <c r="AK316" t="s">
        <v>17601</v>
      </c>
      <c r="AL316">
        <v>4</v>
      </c>
      <c r="AM316" s="5">
        <f t="shared" si="42"/>
        <v>0.2</v>
      </c>
      <c r="AN316" s="4">
        <f t="shared" si="39"/>
        <v>3.0291556228701253E-4</v>
      </c>
      <c r="AO316" s="3"/>
      <c r="AP316">
        <v>0</v>
      </c>
      <c r="AR316" t="s">
        <v>1</v>
      </c>
      <c r="AT316" s="2" t="s">
        <v>0</v>
      </c>
      <c r="AU316" s="1">
        <f t="shared" si="43"/>
        <v>0.3678605909176213</v>
      </c>
      <c r="AV316" s="1">
        <f t="shared" si="44"/>
        <v>0.27141229529221561</v>
      </c>
      <c r="AW316" s="1">
        <f t="shared" si="45"/>
        <v>0.17496399966680987</v>
      </c>
    </row>
    <row r="317" spans="1:49" x14ac:dyDescent="0.2">
      <c r="A317">
        <v>315</v>
      </c>
      <c r="B317" t="s">
        <v>17600</v>
      </c>
      <c r="C317" t="s">
        <v>17599</v>
      </c>
      <c r="F317" t="s">
        <v>17598</v>
      </c>
      <c r="G317" t="s">
        <v>16</v>
      </c>
      <c r="H317" t="s">
        <v>15</v>
      </c>
      <c r="I317" t="s">
        <v>1985</v>
      </c>
      <c r="J317">
        <v>60006288</v>
      </c>
      <c r="K317" t="s">
        <v>1984</v>
      </c>
      <c r="L317" t="s">
        <v>1983</v>
      </c>
      <c r="M317" t="s">
        <v>383</v>
      </c>
      <c r="N317">
        <v>2</v>
      </c>
      <c r="O317" t="s">
        <v>1982</v>
      </c>
      <c r="P317" t="s">
        <v>1981</v>
      </c>
      <c r="Q317" t="s">
        <v>1980</v>
      </c>
      <c r="R317" s="7">
        <v>37361</v>
      </c>
      <c r="S317" s="8">
        <f t="shared" si="40"/>
        <v>2002</v>
      </c>
      <c r="T317" s="8">
        <v>2002</v>
      </c>
      <c r="U317" s="8">
        <f t="shared" si="41"/>
        <v>20</v>
      </c>
      <c r="V317" s="7">
        <v>37361</v>
      </c>
      <c r="W317" t="s">
        <v>429</v>
      </c>
      <c r="X317" s="2">
        <v>0.192</v>
      </c>
      <c r="Y317" s="6">
        <f t="shared" si="38"/>
        <v>5.1253303435572998E-3</v>
      </c>
      <c r="AA317" t="s">
        <v>428</v>
      </c>
      <c r="AB317">
        <v>40067</v>
      </c>
      <c r="AD317" t="s">
        <v>5</v>
      </c>
      <c r="AE317">
        <v>4758</v>
      </c>
      <c r="AF317">
        <v>1</v>
      </c>
      <c r="AH317" t="s">
        <v>17597</v>
      </c>
      <c r="AI317" t="s">
        <v>17596</v>
      </c>
      <c r="AJ317" t="s">
        <v>17595</v>
      </c>
      <c r="AK317" t="s">
        <v>17594</v>
      </c>
      <c r="AL317">
        <v>0</v>
      </c>
      <c r="AM317" s="5">
        <f t="shared" si="42"/>
        <v>0</v>
      </c>
      <c r="AN317" s="4">
        <f t="shared" si="39"/>
        <v>0</v>
      </c>
      <c r="AO317" s="3"/>
      <c r="AP317">
        <v>0</v>
      </c>
      <c r="AR317" t="s">
        <v>1</v>
      </c>
      <c r="AT317" s="2" t="s">
        <v>0</v>
      </c>
      <c r="AU317" s="1">
        <f t="shared" si="43"/>
        <v>0.35877312404901096</v>
      </c>
      <c r="AV317" s="1">
        <f t="shared" si="44"/>
        <v>0.25626651717786497</v>
      </c>
      <c r="AW317" s="1">
        <f t="shared" si="45"/>
        <v>0.15375991030671898</v>
      </c>
    </row>
    <row r="318" spans="1:49" x14ac:dyDescent="0.2">
      <c r="A318">
        <v>316</v>
      </c>
      <c r="B318" t="s">
        <v>17593</v>
      </c>
      <c r="C318" t="s">
        <v>17592</v>
      </c>
      <c r="E318">
        <v>11944827</v>
      </c>
      <c r="F318" t="s">
        <v>17591</v>
      </c>
      <c r="G318" t="s">
        <v>16</v>
      </c>
      <c r="H318" t="s">
        <v>15</v>
      </c>
      <c r="I318" t="s">
        <v>17590</v>
      </c>
      <c r="J318">
        <v>60001565</v>
      </c>
      <c r="K318" t="s">
        <v>874</v>
      </c>
      <c r="L318" t="s">
        <v>873</v>
      </c>
      <c r="M318" t="s">
        <v>872</v>
      </c>
      <c r="N318">
        <v>2</v>
      </c>
      <c r="O318" t="s">
        <v>17589</v>
      </c>
      <c r="P318" t="s">
        <v>17588</v>
      </c>
      <c r="Q318" t="s">
        <v>869</v>
      </c>
      <c r="R318" s="7">
        <v>37361</v>
      </c>
      <c r="S318" s="8">
        <f t="shared" si="40"/>
        <v>2002</v>
      </c>
      <c r="T318" s="8">
        <v>2002</v>
      </c>
      <c r="U318" s="8">
        <f t="shared" si="41"/>
        <v>20</v>
      </c>
      <c r="V318" s="7">
        <v>2002</v>
      </c>
      <c r="W318" t="s">
        <v>9054</v>
      </c>
      <c r="X318" s="2">
        <v>0.85499999999999998</v>
      </c>
      <c r="Y318" s="6">
        <f t="shared" si="38"/>
        <v>2.28237366861536E-2</v>
      </c>
      <c r="AA318">
        <v>980331</v>
      </c>
      <c r="AB318">
        <v>23342</v>
      </c>
      <c r="AD318" t="s">
        <v>5</v>
      </c>
      <c r="AE318">
        <v>28</v>
      </c>
      <c r="AF318">
        <v>3</v>
      </c>
      <c r="AH318" t="s">
        <v>10393</v>
      </c>
      <c r="AI318" t="s">
        <v>17587</v>
      </c>
      <c r="AJ318" t="s">
        <v>17586</v>
      </c>
      <c r="AK318" t="s">
        <v>17585</v>
      </c>
      <c r="AL318">
        <v>22</v>
      </c>
      <c r="AM318" s="5">
        <f t="shared" si="42"/>
        <v>1.1000000000000001</v>
      </c>
      <c r="AN318" s="4">
        <f t="shared" si="39"/>
        <v>1.6660355925785689E-3</v>
      </c>
      <c r="AO318" s="3"/>
      <c r="AP318">
        <v>0</v>
      </c>
      <c r="AR318" t="s">
        <v>1</v>
      </c>
      <c r="AT318" s="2">
        <v>2.6259999999999999</v>
      </c>
      <c r="AU318" s="1">
        <f t="shared" si="43"/>
        <v>1.6476426358081089</v>
      </c>
      <c r="AV318" s="1">
        <f t="shared" si="44"/>
        <v>1.2244886139366085</v>
      </c>
      <c r="AW318" s="1">
        <f t="shared" si="45"/>
        <v>0.80133459206510782</v>
      </c>
    </row>
    <row r="319" spans="1:49" x14ac:dyDescent="0.2">
      <c r="A319">
        <v>317</v>
      </c>
      <c r="B319" t="s">
        <v>17584</v>
      </c>
      <c r="C319" t="s">
        <v>17583</v>
      </c>
      <c r="F319" t="s">
        <v>17582</v>
      </c>
      <c r="G319" t="s">
        <v>16</v>
      </c>
      <c r="H319" t="s">
        <v>15</v>
      </c>
      <c r="I319" t="s">
        <v>17581</v>
      </c>
      <c r="J319">
        <v>60025733</v>
      </c>
      <c r="K319" t="s">
        <v>17580</v>
      </c>
      <c r="L319" t="s">
        <v>17579</v>
      </c>
      <c r="M319" t="s">
        <v>13064</v>
      </c>
      <c r="N319">
        <v>1</v>
      </c>
      <c r="O319" t="s">
        <v>17578</v>
      </c>
      <c r="P319">
        <v>6603690390</v>
      </c>
      <c r="Q319">
        <v>60025733</v>
      </c>
      <c r="R319" s="7">
        <v>37359</v>
      </c>
      <c r="S319" s="8">
        <f t="shared" si="40"/>
        <v>2002</v>
      </c>
      <c r="T319" s="8">
        <v>2002</v>
      </c>
      <c r="U319" s="8">
        <f t="shared" si="41"/>
        <v>20</v>
      </c>
      <c r="V319" s="7">
        <v>2002</v>
      </c>
      <c r="W319" t="s">
        <v>17577</v>
      </c>
      <c r="X319" s="2">
        <v>0.24399999999999999</v>
      </c>
      <c r="Y319" s="6">
        <f t="shared" si="38"/>
        <v>6.5134406449374018E-3</v>
      </c>
      <c r="AA319">
        <v>84204</v>
      </c>
      <c r="AB319">
        <v>27420</v>
      </c>
      <c r="AD319" t="s">
        <v>5</v>
      </c>
      <c r="AE319">
        <v>80</v>
      </c>
      <c r="AF319">
        <v>1</v>
      </c>
      <c r="AH319" t="s">
        <v>17576</v>
      </c>
      <c r="AI319" t="s">
        <v>17575</v>
      </c>
      <c r="AK319" t="s">
        <v>17574</v>
      </c>
      <c r="AL319">
        <v>5</v>
      </c>
      <c r="AM319" s="5">
        <f t="shared" si="42"/>
        <v>0.25</v>
      </c>
      <c r="AN319" s="4">
        <f t="shared" si="39"/>
        <v>3.786444528587656E-4</v>
      </c>
      <c r="AO319" s="3"/>
      <c r="AP319">
        <v>0</v>
      </c>
      <c r="AR319" t="s">
        <v>1</v>
      </c>
      <c r="AT319" s="2">
        <v>1.24</v>
      </c>
      <c r="AU319" s="1">
        <f t="shared" si="43"/>
        <v>0.46730017873138102</v>
      </c>
      <c r="AV319" s="1">
        <f t="shared" si="44"/>
        <v>0.34460425488980834</v>
      </c>
      <c r="AW319" s="1">
        <f t="shared" si="45"/>
        <v>0.22190833104823562</v>
      </c>
    </row>
    <row r="320" spans="1:49" x14ac:dyDescent="0.2">
      <c r="A320">
        <v>318</v>
      </c>
      <c r="B320" t="s">
        <v>17573</v>
      </c>
      <c r="C320" t="s">
        <v>17572</v>
      </c>
      <c r="F320" t="s">
        <v>17571</v>
      </c>
      <c r="G320" t="s">
        <v>16</v>
      </c>
      <c r="H320" t="s">
        <v>15</v>
      </c>
      <c r="I320" t="s">
        <v>17570</v>
      </c>
      <c r="J320">
        <v>60012370</v>
      </c>
      <c r="K320" t="s">
        <v>9174</v>
      </c>
      <c r="L320" t="s">
        <v>8780</v>
      </c>
      <c r="M320" t="s">
        <v>1428</v>
      </c>
      <c r="N320">
        <v>2</v>
      </c>
      <c r="O320" t="s">
        <v>17569</v>
      </c>
      <c r="P320" t="s">
        <v>17568</v>
      </c>
      <c r="Q320" t="s">
        <v>9171</v>
      </c>
      <c r="R320" s="7">
        <v>37357</v>
      </c>
      <c r="S320" s="8">
        <f t="shared" si="40"/>
        <v>2002</v>
      </c>
      <c r="T320" s="8">
        <v>2002</v>
      </c>
      <c r="U320" s="8">
        <f t="shared" si="41"/>
        <v>20</v>
      </c>
      <c r="V320" s="7">
        <v>37357</v>
      </c>
      <c r="W320" t="s">
        <v>12864</v>
      </c>
      <c r="X320" s="2">
        <v>0.375</v>
      </c>
      <c r="Y320" s="6">
        <f t="shared" si="38"/>
        <v>1.0010410827260351E-2</v>
      </c>
      <c r="AA320">
        <v>135194</v>
      </c>
      <c r="AB320">
        <v>24918</v>
      </c>
      <c r="AD320" t="s">
        <v>5</v>
      </c>
      <c r="AE320">
        <v>38</v>
      </c>
      <c r="AF320">
        <v>8</v>
      </c>
      <c r="AH320" t="s">
        <v>17567</v>
      </c>
      <c r="AI320" t="s">
        <v>17566</v>
      </c>
      <c r="AK320" t="s">
        <v>17565</v>
      </c>
      <c r="AL320">
        <v>19</v>
      </c>
      <c r="AM320" s="5">
        <f t="shared" si="42"/>
        <v>0.95</v>
      </c>
      <c r="AN320" s="4">
        <f t="shared" si="39"/>
        <v>1.4388489208633094E-3</v>
      </c>
      <c r="AO320" s="3"/>
      <c r="AP320">
        <v>0</v>
      </c>
      <c r="AR320" t="s">
        <v>1</v>
      </c>
      <c r="AT320" s="2">
        <v>1.3140000000000001</v>
      </c>
      <c r="AU320" s="1">
        <f t="shared" si="43"/>
        <v>0.74389422553412388</v>
      </c>
      <c r="AV320" s="1">
        <f t="shared" si="44"/>
        <v>0.57246298740618295</v>
      </c>
      <c r="AW320" s="1">
        <f t="shared" si="45"/>
        <v>0.4010317492782422</v>
      </c>
    </row>
    <row r="321" spans="1:49" x14ac:dyDescent="0.2">
      <c r="A321">
        <v>319</v>
      </c>
      <c r="B321" t="s">
        <v>17564</v>
      </c>
      <c r="C321" t="s">
        <v>17563</v>
      </c>
      <c r="F321" t="s">
        <v>17562</v>
      </c>
      <c r="G321" t="s">
        <v>16</v>
      </c>
      <c r="H321" t="s">
        <v>15</v>
      </c>
      <c r="I321" t="s">
        <v>17561</v>
      </c>
      <c r="J321">
        <v>60001247</v>
      </c>
      <c r="K321" t="s">
        <v>17560</v>
      </c>
      <c r="M321" t="s">
        <v>57</v>
      </c>
      <c r="N321">
        <v>1</v>
      </c>
      <c r="O321" t="s">
        <v>17559</v>
      </c>
      <c r="P321">
        <v>8083786100</v>
      </c>
      <c r="Q321">
        <v>60001247</v>
      </c>
      <c r="R321" s="7">
        <v>37357</v>
      </c>
      <c r="S321" s="8">
        <f t="shared" si="40"/>
        <v>2002</v>
      </c>
      <c r="T321" s="8">
        <v>2002</v>
      </c>
      <c r="U321" s="8">
        <f t="shared" si="41"/>
        <v>20</v>
      </c>
      <c r="V321" s="7">
        <v>37357</v>
      </c>
      <c r="W321" t="s">
        <v>12864</v>
      </c>
      <c r="X321" s="2">
        <v>0.375</v>
      </c>
      <c r="Y321" s="6">
        <f t="shared" si="38"/>
        <v>1.0010410827260351E-2</v>
      </c>
      <c r="AA321">
        <v>135194</v>
      </c>
      <c r="AB321">
        <v>24918</v>
      </c>
      <c r="AD321" t="s">
        <v>5</v>
      </c>
      <c r="AE321">
        <v>38</v>
      </c>
      <c r="AF321">
        <v>8</v>
      </c>
      <c r="AH321" t="s">
        <v>17558</v>
      </c>
      <c r="AI321" t="s">
        <v>17557</v>
      </c>
      <c r="AK321" t="s">
        <v>17556</v>
      </c>
      <c r="AL321">
        <v>1</v>
      </c>
      <c r="AM321" s="5">
        <f t="shared" si="42"/>
        <v>0.05</v>
      </c>
      <c r="AN321" s="4">
        <f t="shared" si="39"/>
        <v>7.5728890571753133E-5</v>
      </c>
      <c r="AO321" s="3"/>
      <c r="AP321">
        <v>0</v>
      </c>
      <c r="AR321" t="s">
        <v>1</v>
      </c>
      <c r="AT321" s="2">
        <v>1.3140000000000001</v>
      </c>
      <c r="AU321" s="1">
        <f t="shared" si="43"/>
        <v>0.70300062462537716</v>
      </c>
      <c r="AV321" s="1">
        <f t="shared" si="44"/>
        <v>0.50430698589160516</v>
      </c>
      <c r="AW321" s="1">
        <f t="shared" si="45"/>
        <v>0.30561334715783323</v>
      </c>
    </row>
    <row r="322" spans="1:49" x14ac:dyDescent="0.2">
      <c r="A322">
        <v>320</v>
      </c>
      <c r="B322" t="s">
        <v>17555</v>
      </c>
      <c r="C322" t="s">
        <v>17554</v>
      </c>
      <c r="F322" t="s">
        <v>17553</v>
      </c>
      <c r="G322" t="s">
        <v>16</v>
      </c>
      <c r="H322" t="s">
        <v>15</v>
      </c>
      <c r="I322" t="s">
        <v>3504</v>
      </c>
      <c r="J322">
        <v>60027392</v>
      </c>
      <c r="K322" t="s">
        <v>17552</v>
      </c>
      <c r="L322" t="s">
        <v>17551</v>
      </c>
      <c r="M322" t="s">
        <v>57</v>
      </c>
      <c r="N322">
        <v>3</v>
      </c>
      <c r="O322" t="s">
        <v>17550</v>
      </c>
      <c r="P322" t="s">
        <v>17549</v>
      </c>
      <c r="Q322" t="s">
        <v>17548</v>
      </c>
      <c r="R322" s="7">
        <v>37357</v>
      </c>
      <c r="S322" s="8">
        <f t="shared" si="40"/>
        <v>2002</v>
      </c>
      <c r="T322" s="8">
        <v>2002</v>
      </c>
      <c r="U322" s="8">
        <f t="shared" si="41"/>
        <v>20</v>
      </c>
      <c r="V322" s="7">
        <v>37357</v>
      </c>
      <c r="W322" t="s">
        <v>12864</v>
      </c>
      <c r="X322" s="2">
        <v>0.375</v>
      </c>
      <c r="Y322" s="6">
        <f t="shared" si="38"/>
        <v>1.0010410827260351E-2</v>
      </c>
      <c r="AA322">
        <v>135194</v>
      </c>
      <c r="AB322">
        <v>24918</v>
      </c>
      <c r="AD322" t="s">
        <v>5</v>
      </c>
      <c r="AE322">
        <v>38</v>
      </c>
      <c r="AF322">
        <v>8</v>
      </c>
      <c r="AH322" t="s">
        <v>17547</v>
      </c>
      <c r="AI322" t="s">
        <v>17546</v>
      </c>
      <c r="AK322" t="s">
        <v>17545</v>
      </c>
      <c r="AL322">
        <v>3</v>
      </c>
      <c r="AM322" s="5">
        <f t="shared" si="42"/>
        <v>0.15</v>
      </c>
      <c r="AN322" s="4">
        <f t="shared" si="39"/>
        <v>2.2718667171525936E-4</v>
      </c>
      <c r="AO322" s="3"/>
      <c r="AP322">
        <v>0</v>
      </c>
      <c r="AR322" t="s">
        <v>1</v>
      </c>
      <c r="AT322" s="2">
        <v>1.3140000000000001</v>
      </c>
      <c r="AU322" s="1">
        <f t="shared" si="43"/>
        <v>0.70754435805968241</v>
      </c>
      <c r="AV322" s="1">
        <f t="shared" si="44"/>
        <v>0.51187987494878051</v>
      </c>
      <c r="AW322" s="1">
        <f t="shared" si="45"/>
        <v>0.31621539183787867</v>
      </c>
    </row>
    <row r="323" spans="1:49" x14ac:dyDescent="0.2">
      <c r="A323">
        <v>321</v>
      </c>
      <c r="B323" t="s">
        <v>17544</v>
      </c>
      <c r="C323" t="s">
        <v>17543</v>
      </c>
      <c r="F323" t="s">
        <v>17542</v>
      </c>
      <c r="G323" t="s">
        <v>16</v>
      </c>
      <c r="H323" t="s">
        <v>15</v>
      </c>
      <c r="I323" t="s">
        <v>17541</v>
      </c>
      <c r="J323">
        <v>60029738</v>
      </c>
      <c r="K323" t="s">
        <v>17540</v>
      </c>
      <c r="L323" t="s">
        <v>17539</v>
      </c>
      <c r="M323" t="s">
        <v>372</v>
      </c>
      <c r="N323">
        <v>3</v>
      </c>
      <c r="O323" t="s">
        <v>17538</v>
      </c>
      <c r="P323" t="s">
        <v>17537</v>
      </c>
      <c r="Q323" t="s">
        <v>17536</v>
      </c>
      <c r="R323" s="7">
        <v>37357</v>
      </c>
      <c r="S323" s="8">
        <f t="shared" si="40"/>
        <v>2002</v>
      </c>
      <c r="T323" s="8">
        <v>2002</v>
      </c>
      <c r="U323" s="8">
        <f t="shared" si="41"/>
        <v>20</v>
      </c>
      <c r="V323" s="7">
        <v>37357</v>
      </c>
      <c r="W323" t="s">
        <v>12864</v>
      </c>
      <c r="X323" s="2">
        <v>0.375</v>
      </c>
      <c r="Y323" s="6">
        <f t="shared" ref="Y323:Y386" si="46">(X323-$Z$3)/($Z$2-$Z$3)</f>
        <v>1.0010410827260351E-2</v>
      </c>
      <c r="AA323">
        <v>135194</v>
      </c>
      <c r="AB323">
        <v>24918</v>
      </c>
      <c r="AD323" t="s">
        <v>5</v>
      </c>
      <c r="AE323">
        <v>38</v>
      </c>
      <c r="AF323">
        <v>8</v>
      </c>
      <c r="AH323" t="s">
        <v>17535</v>
      </c>
      <c r="AI323" t="s">
        <v>17534</v>
      </c>
      <c r="AK323" t="s">
        <v>17533</v>
      </c>
      <c r="AL323">
        <v>32</v>
      </c>
      <c r="AM323" s="5">
        <f t="shared" si="42"/>
        <v>1.6</v>
      </c>
      <c r="AN323" s="4">
        <f t="shared" ref="AN323:AN386" si="47">(AM323-$AO$3)/($AO$2-$AO$3)</f>
        <v>2.4233244982961003E-3</v>
      </c>
      <c r="AO323" s="3"/>
      <c r="AP323">
        <v>0</v>
      </c>
      <c r="AR323" t="s">
        <v>1</v>
      </c>
      <c r="AT323" s="2">
        <v>1.3140000000000001</v>
      </c>
      <c r="AU323" s="1">
        <f t="shared" si="43"/>
        <v>0.77342849285710757</v>
      </c>
      <c r="AV323" s="1">
        <f t="shared" si="44"/>
        <v>0.6216867662778226</v>
      </c>
      <c r="AW323" s="1">
        <f t="shared" si="45"/>
        <v>0.46994503969853751</v>
      </c>
    </row>
    <row r="324" spans="1:49" x14ac:dyDescent="0.2">
      <c r="A324">
        <v>322</v>
      </c>
      <c r="B324" t="s">
        <v>17532</v>
      </c>
      <c r="C324" t="s">
        <v>17531</v>
      </c>
      <c r="F324" t="s">
        <v>17530</v>
      </c>
      <c r="G324" t="s">
        <v>16</v>
      </c>
      <c r="H324" t="s">
        <v>15</v>
      </c>
      <c r="I324" t="s">
        <v>17529</v>
      </c>
      <c r="J324">
        <v>60086242</v>
      </c>
      <c r="K324" t="s">
        <v>4540</v>
      </c>
      <c r="L324" t="s">
        <v>4539</v>
      </c>
      <c r="M324" t="s">
        <v>1188</v>
      </c>
      <c r="N324">
        <v>2</v>
      </c>
      <c r="O324" t="s">
        <v>17528</v>
      </c>
      <c r="P324" t="s">
        <v>17527</v>
      </c>
      <c r="Q324" t="s">
        <v>17526</v>
      </c>
      <c r="R324" s="7">
        <v>37357</v>
      </c>
      <c r="S324" s="8">
        <f t="shared" si="40"/>
        <v>2002</v>
      </c>
      <c r="T324" s="8">
        <v>2002</v>
      </c>
      <c r="U324" s="8">
        <f t="shared" si="41"/>
        <v>20</v>
      </c>
      <c r="V324" s="7">
        <v>37357</v>
      </c>
      <c r="W324" t="s">
        <v>12864</v>
      </c>
      <c r="X324" s="2">
        <v>0.375</v>
      </c>
      <c r="Y324" s="6">
        <f t="shared" si="46"/>
        <v>1.0010410827260351E-2</v>
      </c>
      <c r="AA324">
        <v>135194</v>
      </c>
      <c r="AB324">
        <v>24918</v>
      </c>
      <c r="AD324" t="s">
        <v>5</v>
      </c>
      <c r="AE324">
        <v>38</v>
      </c>
      <c r="AF324">
        <v>8</v>
      </c>
      <c r="AH324" t="s">
        <v>17525</v>
      </c>
      <c r="AI324" t="s">
        <v>17524</v>
      </c>
      <c r="AK324" t="s">
        <v>17523</v>
      </c>
      <c r="AL324">
        <v>4</v>
      </c>
      <c r="AM324" s="5">
        <f t="shared" si="42"/>
        <v>0.2</v>
      </c>
      <c r="AN324" s="4">
        <f t="shared" si="47"/>
        <v>3.0291556228701253E-4</v>
      </c>
      <c r="AO324" s="3"/>
      <c r="AP324">
        <v>0</v>
      </c>
      <c r="AR324" t="s">
        <v>1</v>
      </c>
      <c r="AT324" s="2">
        <v>1.3140000000000001</v>
      </c>
      <c r="AU324" s="1">
        <f t="shared" si="43"/>
        <v>0.70981622477683493</v>
      </c>
      <c r="AV324" s="1">
        <f t="shared" si="44"/>
        <v>0.51566631947736818</v>
      </c>
      <c r="AW324" s="1">
        <f t="shared" si="45"/>
        <v>0.32151641417790139</v>
      </c>
    </row>
    <row r="325" spans="1:49" x14ac:dyDescent="0.2">
      <c r="A325">
        <v>323</v>
      </c>
      <c r="B325" t="s">
        <v>17522</v>
      </c>
      <c r="C325" t="s">
        <v>17521</v>
      </c>
      <c r="D325" t="s">
        <v>17520</v>
      </c>
      <c r="E325">
        <v>11959126</v>
      </c>
      <c r="F325" t="s">
        <v>17519</v>
      </c>
      <c r="G325" t="s">
        <v>16</v>
      </c>
      <c r="H325" t="s">
        <v>15</v>
      </c>
      <c r="I325" t="s">
        <v>17518</v>
      </c>
      <c r="J325">
        <v>60006876</v>
      </c>
      <c r="K325" t="s">
        <v>17517</v>
      </c>
      <c r="L325" t="s">
        <v>17516</v>
      </c>
      <c r="M325" t="s">
        <v>3688</v>
      </c>
      <c r="N325">
        <v>5</v>
      </c>
      <c r="O325" t="s">
        <v>17515</v>
      </c>
      <c r="P325" t="s">
        <v>17514</v>
      </c>
      <c r="Q325" t="s">
        <v>17513</v>
      </c>
      <c r="R325" s="7">
        <v>37356</v>
      </c>
      <c r="S325" s="8">
        <f t="shared" si="40"/>
        <v>2002</v>
      </c>
      <c r="T325" s="8">
        <v>2002</v>
      </c>
      <c r="U325" s="8">
        <f t="shared" si="41"/>
        <v>20</v>
      </c>
      <c r="V325" s="7">
        <v>37356</v>
      </c>
      <c r="W325" t="s">
        <v>14680</v>
      </c>
      <c r="X325" s="2">
        <v>1.593</v>
      </c>
      <c r="Y325" s="6">
        <f t="shared" si="46"/>
        <v>4.2524225194201973E-2</v>
      </c>
      <c r="AA325">
        <v>145793</v>
      </c>
      <c r="AB325">
        <v>17481</v>
      </c>
      <c r="AD325" t="s">
        <v>5</v>
      </c>
      <c r="AE325">
        <v>516</v>
      </c>
      <c r="AF325" s="9">
        <v>44256</v>
      </c>
      <c r="AH325" t="s">
        <v>17512</v>
      </c>
      <c r="AI325" t="s">
        <v>17511</v>
      </c>
      <c r="AJ325" t="s">
        <v>17510</v>
      </c>
      <c r="AK325" t="s">
        <v>17509</v>
      </c>
      <c r="AL325">
        <v>45</v>
      </c>
      <c r="AM325" s="5">
        <f t="shared" si="42"/>
        <v>2.25</v>
      </c>
      <c r="AN325" s="4">
        <f t="shared" si="47"/>
        <v>3.4078000757288905E-3</v>
      </c>
      <c r="AO325" s="3"/>
      <c r="AP325">
        <v>1</v>
      </c>
      <c r="AR325" t="s">
        <v>1</v>
      </c>
      <c r="AS325" t="s">
        <v>9777</v>
      </c>
      <c r="AT325" s="2">
        <v>4.1239999999999997</v>
      </c>
      <c r="AU325" s="1">
        <f t="shared" si="43"/>
        <v>3.0789297658660049</v>
      </c>
      <c r="AV325" s="1">
        <f t="shared" si="44"/>
        <v>2.2966012634965431</v>
      </c>
      <c r="AW325" s="1">
        <f t="shared" si="45"/>
        <v>1.5142727611270814</v>
      </c>
    </row>
    <row r="326" spans="1:49" x14ac:dyDescent="0.2">
      <c r="A326">
        <v>324</v>
      </c>
      <c r="B326" t="s">
        <v>17508</v>
      </c>
      <c r="C326" t="s">
        <v>17507</v>
      </c>
      <c r="F326" t="s">
        <v>17506</v>
      </c>
      <c r="G326" t="s">
        <v>16</v>
      </c>
      <c r="H326" t="s">
        <v>15</v>
      </c>
      <c r="I326" t="s">
        <v>17505</v>
      </c>
      <c r="J326">
        <v>60029608</v>
      </c>
      <c r="K326" t="s">
        <v>17504</v>
      </c>
      <c r="L326" t="s">
        <v>17503</v>
      </c>
      <c r="M326" t="s">
        <v>206</v>
      </c>
      <c r="N326">
        <v>1</v>
      </c>
      <c r="O326" t="s">
        <v>17502</v>
      </c>
      <c r="P326">
        <v>7103265244</v>
      </c>
      <c r="Q326">
        <v>60029608</v>
      </c>
      <c r="R326" s="7">
        <v>37356</v>
      </c>
      <c r="S326" s="8">
        <f t="shared" si="40"/>
        <v>2002</v>
      </c>
      <c r="T326" s="8">
        <v>2002</v>
      </c>
      <c r="U326" s="8">
        <f t="shared" si="41"/>
        <v>20</v>
      </c>
      <c r="V326" s="7">
        <v>37356</v>
      </c>
      <c r="W326" t="s">
        <v>17489</v>
      </c>
      <c r="X326" s="2">
        <v>0.51100000000000001</v>
      </c>
      <c r="Y326" s="6">
        <f t="shared" si="46"/>
        <v>1.3640853153946772E-2</v>
      </c>
      <c r="AA326">
        <v>222933</v>
      </c>
      <c r="AB326">
        <v>29630</v>
      </c>
      <c r="AD326" t="s">
        <v>5</v>
      </c>
      <c r="AE326">
        <v>36</v>
      </c>
      <c r="AF326">
        <v>5</v>
      </c>
      <c r="AH326" t="s">
        <v>17501</v>
      </c>
      <c r="AI326" t="s">
        <v>17500</v>
      </c>
      <c r="AJ326" t="s">
        <v>17499</v>
      </c>
      <c r="AK326" t="s">
        <v>17498</v>
      </c>
      <c r="AL326">
        <v>9</v>
      </c>
      <c r="AM326" s="5">
        <f t="shared" si="42"/>
        <v>0.45</v>
      </c>
      <c r="AN326" s="4">
        <f t="shared" si="47"/>
        <v>6.8156001514577808E-4</v>
      </c>
      <c r="AO326" s="3"/>
      <c r="AP326">
        <v>0</v>
      </c>
      <c r="AR326" t="s">
        <v>1</v>
      </c>
      <c r="AT326" s="2">
        <v>1.016</v>
      </c>
      <c r="AU326" s="1">
        <f t="shared" si="43"/>
        <v>0.97530652123064732</v>
      </c>
      <c r="AV326" s="1">
        <f t="shared" si="44"/>
        <v>0.71612065845462747</v>
      </c>
      <c r="AW326" s="1">
        <f t="shared" si="45"/>
        <v>0.45693479567860762</v>
      </c>
    </row>
    <row r="327" spans="1:49" x14ac:dyDescent="0.2">
      <c r="A327">
        <v>325</v>
      </c>
      <c r="B327" t="s">
        <v>17497</v>
      </c>
      <c r="C327" t="s">
        <v>17496</v>
      </c>
      <c r="F327" t="s">
        <v>17495</v>
      </c>
      <c r="G327" t="s">
        <v>16</v>
      </c>
      <c r="H327" t="s">
        <v>15</v>
      </c>
      <c r="I327" t="s">
        <v>17494</v>
      </c>
      <c r="J327">
        <v>60027282</v>
      </c>
      <c r="K327" t="s">
        <v>17493</v>
      </c>
      <c r="L327" t="s">
        <v>8281</v>
      </c>
      <c r="M327" t="s">
        <v>2159</v>
      </c>
      <c r="N327">
        <v>2</v>
      </c>
      <c r="O327" t="s">
        <v>17492</v>
      </c>
      <c r="P327" t="s">
        <v>17491</v>
      </c>
      <c r="Q327" t="s">
        <v>17490</v>
      </c>
      <c r="R327" s="7">
        <v>37356</v>
      </c>
      <c r="S327" s="8">
        <f t="shared" si="40"/>
        <v>2002</v>
      </c>
      <c r="T327" s="8">
        <v>2002</v>
      </c>
      <c r="U327" s="8">
        <f t="shared" si="41"/>
        <v>20</v>
      </c>
      <c r="V327" s="7">
        <v>37356</v>
      </c>
      <c r="W327" t="s">
        <v>17489</v>
      </c>
      <c r="X327" s="2">
        <v>0.51100000000000001</v>
      </c>
      <c r="Y327" s="6">
        <f t="shared" si="46"/>
        <v>1.3640853153946772E-2</v>
      </c>
      <c r="AA327">
        <v>222933</v>
      </c>
      <c r="AB327">
        <v>29630</v>
      </c>
      <c r="AD327" t="s">
        <v>5</v>
      </c>
      <c r="AE327">
        <v>36</v>
      </c>
      <c r="AF327">
        <v>5</v>
      </c>
      <c r="AH327" t="s">
        <v>17488</v>
      </c>
      <c r="AI327" t="s">
        <v>17487</v>
      </c>
      <c r="AK327" t="s">
        <v>17486</v>
      </c>
      <c r="AL327">
        <v>11</v>
      </c>
      <c r="AM327" s="5">
        <f t="shared" si="42"/>
        <v>0.55000000000000004</v>
      </c>
      <c r="AN327" s="4">
        <f t="shared" si="47"/>
        <v>8.3301779628928443E-4</v>
      </c>
      <c r="AO327" s="3"/>
      <c r="AP327">
        <v>0</v>
      </c>
      <c r="AR327" t="s">
        <v>1</v>
      </c>
      <c r="AT327" s="2">
        <v>1.016</v>
      </c>
      <c r="AU327" s="1">
        <f t="shared" si="43"/>
        <v>0.97985025466495246</v>
      </c>
      <c r="AV327" s="1">
        <f t="shared" si="44"/>
        <v>0.72369354751180281</v>
      </c>
      <c r="AW327" s="1">
        <f t="shared" si="45"/>
        <v>0.46753684035865306</v>
      </c>
    </row>
    <row r="328" spans="1:49" x14ac:dyDescent="0.2">
      <c r="A328">
        <v>326</v>
      </c>
      <c r="B328" t="s">
        <v>17485</v>
      </c>
      <c r="E328">
        <v>11901122</v>
      </c>
      <c r="F328" t="s">
        <v>17484</v>
      </c>
      <c r="G328" t="s">
        <v>16</v>
      </c>
      <c r="H328" t="s">
        <v>15</v>
      </c>
      <c r="I328" t="s">
        <v>17483</v>
      </c>
      <c r="J328" t="s">
        <v>17482</v>
      </c>
      <c r="K328" t="s">
        <v>17481</v>
      </c>
      <c r="L328" t="s">
        <v>17480</v>
      </c>
      <c r="M328" t="s">
        <v>10</v>
      </c>
      <c r="N328">
        <v>7</v>
      </c>
      <c r="O328" t="s">
        <v>17479</v>
      </c>
      <c r="P328" t="s">
        <v>17478</v>
      </c>
      <c r="Q328" t="s">
        <v>17477</v>
      </c>
      <c r="R328" s="7">
        <v>37356</v>
      </c>
      <c r="S328" s="8">
        <f t="shared" si="40"/>
        <v>2002</v>
      </c>
      <c r="T328" s="8">
        <v>2002</v>
      </c>
      <c r="U328" s="8">
        <f t="shared" si="41"/>
        <v>20</v>
      </c>
      <c r="V328" s="7">
        <v>2002</v>
      </c>
      <c r="W328" t="s">
        <v>17476</v>
      </c>
      <c r="X328" s="2">
        <v>2.7919999999999998</v>
      </c>
      <c r="Y328" s="6">
        <f t="shared" si="46"/>
        <v>7.4530845412562399E-2</v>
      </c>
      <c r="AA328">
        <v>166731</v>
      </c>
      <c r="AB328">
        <v>22173</v>
      </c>
      <c r="AD328" t="s">
        <v>5</v>
      </c>
      <c r="AE328">
        <v>160</v>
      </c>
      <c r="AF328">
        <v>3</v>
      </c>
      <c r="AH328" t="s">
        <v>17475</v>
      </c>
      <c r="AI328" t="s">
        <v>17474</v>
      </c>
      <c r="AK328" t="s">
        <v>17473</v>
      </c>
      <c r="AL328">
        <v>42</v>
      </c>
      <c r="AM328" s="5">
        <f t="shared" si="42"/>
        <v>2.1</v>
      </c>
      <c r="AN328" s="4">
        <f t="shared" si="47"/>
        <v>3.1806134040136312E-3</v>
      </c>
      <c r="AO328" s="3"/>
      <c r="AP328">
        <v>0</v>
      </c>
      <c r="AQ328" t="s">
        <v>17472</v>
      </c>
      <c r="AR328" t="s">
        <v>17471</v>
      </c>
      <c r="AS328" t="s">
        <v>17470</v>
      </c>
      <c r="AT328" s="2">
        <v>4.5620000000000003</v>
      </c>
      <c r="AU328" s="1">
        <f t="shared" si="43"/>
        <v>5.3125775809997773</v>
      </c>
      <c r="AV328" s="1">
        <f t="shared" si="44"/>
        <v>3.8855729408288013</v>
      </c>
      <c r="AW328" s="1">
        <f t="shared" si="45"/>
        <v>2.4585683006578263</v>
      </c>
    </row>
    <row r="329" spans="1:49" x14ac:dyDescent="0.2">
      <c r="A329">
        <v>327</v>
      </c>
      <c r="B329" t="s">
        <v>17469</v>
      </c>
      <c r="C329" t="s">
        <v>17468</v>
      </c>
      <c r="F329" t="s">
        <v>17467</v>
      </c>
      <c r="G329" t="s">
        <v>16</v>
      </c>
      <c r="H329" t="s">
        <v>15</v>
      </c>
      <c r="I329" t="s">
        <v>17466</v>
      </c>
      <c r="J329" t="s">
        <v>17465</v>
      </c>
      <c r="K329" t="s">
        <v>17464</v>
      </c>
      <c r="L329" t="s">
        <v>17463</v>
      </c>
      <c r="M329" t="s">
        <v>15051</v>
      </c>
      <c r="N329">
        <v>4</v>
      </c>
      <c r="O329" t="s">
        <v>17462</v>
      </c>
      <c r="P329" t="s">
        <v>17461</v>
      </c>
      <c r="Q329" t="s">
        <v>17460</v>
      </c>
      <c r="R329" s="7">
        <v>37356</v>
      </c>
      <c r="S329" s="8">
        <f t="shared" si="40"/>
        <v>2002</v>
      </c>
      <c r="T329" s="8">
        <v>2002</v>
      </c>
      <c r="U329" s="8">
        <f t="shared" si="41"/>
        <v>20</v>
      </c>
      <c r="V329" s="7">
        <v>37356</v>
      </c>
      <c r="W329" t="s">
        <v>11052</v>
      </c>
      <c r="X329" s="2">
        <v>2.3759999999999999</v>
      </c>
      <c r="Y329" s="6">
        <f t="shared" si="46"/>
        <v>6.3425963001521576E-2</v>
      </c>
      <c r="AA329" t="s">
        <v>11051</v>
      </c>
      <c r="AB329">
        <v>26765</v>
      </c>
      <c r="AC329">
        <v>15384357</v>
      </c>
      <c r="AD329" t="s">
        <v>5</v>
      </c>
      <c r="AE329">
        <v>569</v>
      </c>
      <c r="AF329" t="s">
        <v>4307</v>
      </c>
      <c r="AH329" t="s">
        <v>17459</v>
      </c>
      <c r="AI329" t="s">
        <v>17458</v>
      </c>
      <c r="AJ329" t="s">
        <v>17457</v>
      </c>
      <c r="AK329" t="s">
        <v>17456</v>
      </c>
      <c r="AL329">
        <v>39</v>
      </c>
      <c r="AM329" s="5">
        <f t="shared" si="42"/>
        <v>1.95</v>
      </c>
      <c r="AN329" s="4">
        <f t="shared" si="47"/>
        <v>2.9534267322983716E-3</v>
      </c>
      <c r="AO329" s="3"/>
      <c r="AP329">
        <v>0</v>
      </c>
      <c r="AQ329" t="s">
        <v>3568</v>
      </c>
      <c r="AR329">
        <v>90310</v>
      </c>
      <c r="AS329" t="s">
        <v>3566</v>
      </c>
      <c r="AT329" s="2">
        <v>5.8739999999999997</v>
      </c>
      <c r="AU329" s="1">
        <f t="shared" si="43"/>
        <v>4.5284202120754609</v>
      </c>
      <c r="AV329" s="1">
        <f t="shared" si="44"/>
        <v>3.3189694866909973</v>
      </c>
      <c r="AW329" s="1">
        <f t="shared" si="45"/>
        <v>2.1095187613065334</v>
      </c>
    </row>
    <row r="330" spans="1:49" x14ac:dyDescent="0.2">
      <c r="A330">
        <v>328</v>
      </c>
      <c r="B330" t="s">
        <v>17455</v>
      </c>
      <c r="C330" t="s">
        <v>17454</v>
      </c>
      <c r="F330" t="s">
        <v>17453</v>
      </c>
      <c r="G330" t="s">
        <v>16</v>
      </c>
      <c r="H330" t="s">
        <v>15</v>
      </c>
      <c r="I330" t="s">
        <v>17452</v>
      </c>
      <c r="J330">
        <v>60101699</v>
      </c>
      <c r="K330" t="s">
        <v>1123</v>
      </c>
      <c r="L330" t="s">
        <v>1122</v>
      </c>
      <c r="M330" t="s">
        <v>341</v>
      </c>
      <c r="N330">
        <v>4</v>
      </c>
      <c r="O330" t="s">
        <v>17451</v>
      </c>
      <c r="P330" t="s">
        <v>17450</v>
      </c>
      <c r="Q330" t="s">
        <v>17449</v>
      </c>
      <c r="R330" s="7">
        <v>37355</v>
      </c>
      <c r="S330" s="8">
        <f t="shared" si="40"/>
        <v>2002</v>
      </c>
      <c r="T330" s="8">
        <v>2002</v>
      </c>
      <c r="U330" s="8">
        <f t="shared" si="41"/>
        <v>20</v>
      </c>
      <c r="V330" s="7">
        <v>2002</v>
      </c>
      <c r="W330" t="s">
        <v>4085</v>
      </c>
      <c r="X330" s="2">
        <v>0.111</v>
      </c>
      <c r="Y330" s="6">
        <f t="shared" si="46"/>
        <v>2.9630816048690639E-3</v>
      </c>
      <c r="AA330">
        <v>87566621</v>
      </c>
      <c r="AB330">
        <v>24890</v>
      </c>
      <c r="AD330" t="s">
        <v>5</v>
      </c>
      <c r="AE330">
        <v>85</v>
      </c>
      <c r="AF330">
        <v>4</v>
      </c>
      <c r="AH330" t="s">
        <v>17448</v>
      </c>
      <c r="AI330" t="s">
        <v>17447</v>
      </c>
      <c r="AJ330" t="s">
        <v>17446</v>
      </c>
      <c r="AK330" t="s">
        <v>17445</v>
      </c>
      <c r="AL330">
        <v>0</v>
      </c>
      <c r="AM330" s="5">
        <f t="shared" si="42"/>
        <v>0</v>
      </c>
      <c r="AN330" s="4">
        <f t="shared" si="47"/>
        <v>0</v>
      </c>
      <c r="AO330" s="3"/>
      <c r="AP330">
        <v>0</v>
      </c>
      <c r="AR330" t="s">
        <v>1</v>
      </c>
      <c r="AT330" s="2" t="s">
        <v>0</v>
      </c>
      <c r="AU330" s="1">
        <f t="shared" si="43"/>
        <v>0.20741571234083445</v>
      </c>
      <c r="AV330" s="1">
        <f t="shared" si="44"/>
        <v>0.1481540802434532</v>
      </c>
      <c r="AW330" s="1">
        <f t="shared" si="45"/>
        <v>8.8892448146071903E-2</v>
      </c>
    </row>
    <row r="331" spans="1:49" x14ac:dyDescent="0.2">
      <c r="A331">
        <v>329</v>
      </c>
      <c r="B331" t="s">
        <v>17444</v>
      </c>
      <c r="C331" t="s">
        <v>17443</v>
      </c>
      <c r="F331" t="s">
        <v>17442</v>
      </c>
      <c r="G331" t="s">
        <v>16</v>
      </c>
      <c r="H331" t="s">
        <v>15</v>
      </c>
      <c r="I331" t="s">
        <v>17441</v>
      </c>
      <c r="J331" t="s">
        <v>17440</v>
      </c>
      <c r="K331" t="s">
        <v>17439</v>
      </c>
      <c r="L331" t="s">
        <v>937</v>
      </c>
      <c r="M331" t="s">
        <v>222</v>
      </c>
      <c r="N331">
        <v>4</v>
      </c>
      <c r="O331" t="s">
        <v>17438</v>
      </c>
      <c r="P331" t="s">
        <v>17437</v>
      </c>
      <c r="Q331" t="s">
        <v>17436</v>
      </c>
      <c r="R331" s="7">
        <v>37355</v>
      </c>
      <c r="S331" s="8">
        <f t="shared" si="40"/>
        <v>2002</v>
      </c>
      <c r="T331" s="8">
        <v>2002</v>
      </c>
      <c r="U331" s="8">
        <f t="shared" si="41"/>
        <v>20</v>
      </c>
      <c r="V331" s="7">
        <v>2002</v>
      </c>
      <c r="W331" t="s">
        <v>4085</v>
      </c>
      <c r="X331" s="2">
        <v>0.111</v>
      </c>
      <c r="Y331" s="6">
        <f t="shared" si="46"/>
        <v>2.9630816048690639E-3</v>
      </c>
      <c r="AA331">
        <v>87566621</v>
      </c>
      <c r="AB331">
        <v>24890</v>
      </c>
      <c r="AD331" t="s">
        <v>5</v>
      </c>
      <c r="AE331">
        <v>85</v>
      </c>
      <c r="AF331">
        <v>4</v>
      </c>
      <c r="AH331" s="10">
        <v>44835</v>
      </c>
      <c r="AI331" t="s">
        <v>17435</v>
      </c>
      <c r="AJ331" t="s">
        <v>17434</v>
      </c>
      <c r="AK331" t="s">
        <v>17433</v>
      </c>
      <c r="AL331">
        <v>0</v>
      </c>
      <c r="AM331" s="5">
        <f t="shared" si="42"/>
        <v>0</v>
      </c>
      <c r="AN331" s="4">
        <f t="shared" si="47"/>
        <v>0</v>
      </c>
      <c r="AO331" s="3"/>
      <c r="AP331">
        <v>0</v>
      </c>
      <c r="AR331" t="s">
        <v>1</v>
      </c>
      <c r="AT331" s="2" t="s">
        <v>0</v>
      </c>
      <c r="AU331" s="1">
        <f t="shared" si="43"/>
        <v>0.20741571234083445</v>
      </c>
      <c r="AV331" s="1">
        <f t="shared" si="44"/>
        <v>0.1481540802434532</v>
      </c>
      <c r="AW331" s="1">
        <f t="shared" si="45"/>
        <v>8.8892448146071903E-2</v>
      </c>
    </row>
    <row r="332" spans="1:49" x14ac:dyDescent="0.2">
      <c r="A332">
        <v>330</v>
      </c>
      <c r="B332" t="s">
        <v>17432</v>
      </c>
      <c r="C332" t="s">
        <v>17431</v>
      </c>
      <c r="F332" t="s">
        <v>17430</v>
      </c>
      <c r="G332" t="s">
        <v>16</v>
      </c>
      <c r="H332" t="s">
        <v>15</v>
      </c>
      <c r="I332" t="s">
        <v>17429</v>
      </c>
      <c r="J332">
        <v>60025555</v>
      </c>
      <c r="K332" t="s">
        <v>2286</v>
      </c>
      <c r="L332" t="s">
        <v>1122</v>
      </c>
      <c r="M332" t="s">
        <v>341</v>
      </c>
      <c r="N332">
        <v>2</v>
      </c>
      <c r="O332" t="s">
        <v>17428</v>
      </c>
      <c r="P332" t="s">
        <v>17427</v>
      </c>
      <c r="Q332" t="s">
        <v>17426</v>
      </c>
      <c r="R332" s="7">
        <v>37355</v>
      </c>
      <c r="S332" s="8">
        <f t="shared" si="40"/>
        <v>2002</v>
      </c>
      <c r="T332" s="8">
        <v>2002</v>
      </c>
      <c r="U332" s="8">
        <f t="shared" si="41"/>
        <v>20</v>
      </c>
      <c r="V332" s="7">
        <v>2002</v>
      </c>
      <c r="W332" t="s">
        <v>4085</v>
      </c>
      <c r="X332" s="2">
        <v>0.111</v>
      </c>
      <c r="Y332" s="6">
        <f t="shared" si="46"/>
        <v>2.9630816048690639E-3</v>
      </c>
      <c r="AA332">
        <v>87566621</v>
      </c>
      <c r="AB332">
        <v>24890</v>
      </c>
      <c r="AD332" t="s">
        <v>5</v>
      </c>
      <c r="AE332">
        <v>85</v>
      </c>
      <c r="AF332">
        <v>4</v>
      </c>
      <c r="AH332" s="9">
        <v>44440</v>
      </c>
      <c r="AI332" t="s">
        <v>17425</v>
      </c>
      <c r="AJ332" t="s">
        <v>17424</v>
      </c>
      <c r="AK332" t="s">
        <v>17423</v>
      </c>
      <c r="AL332">
        <v>3</v>
      </c>
      <c r="AM332" s="5">
        <f t="shared" si="42"/>
        <v>0.15</v>
      </c>
      <c r="AN332" s="4">
        <f t="shared" si="47"/>
        <v>2.2718667171525936E-4</v>
      </c>
      <c r="AO332" s="3"/>
      <c r="AP332">
        <v>0</v>
      </c>
      <c r="AR332" t="s">
        <v>1</v>
      </c>
      <c r="AT332" s="2" t="s">
        <v>0</v>
      </c>
      <c r="AU332" s="1">
        <f t="shared" si="43"/>
        <v>0.21423131249229221</v>
      </c>
      <c r="AV332" s="1">
        <f t="shared" si="44"/>
        <v>0.15951341382921616</v>
      </c>
      <c r="AW332" s="1">
        <f t="shared" si="45"/>
        <v>0.10479551516614007</v>
      </c>
    </row>
    <row r="333" spans="1:49" x14ac:dyDescent="0.2">
      <c r="A333">
        <v>331</v>
      </c>
      <c r="B333" t="s">
        <v>17422</v>
      </c>
      <c r="C333" t="s">
        <v>17421</v>
      </c>
      <c r="F333" t="s">
        <v>17420</v>
      </c>
      <c r="G333" t="s">
        <v>16</v>
      </c>
      <c r="H333" t="s">
        <v>15</v>
      </c>
      <c r="I333" t="s">
        <v>17419</v>
      </c>
      <c r="J333">
        <v>60011357</v>
      </c>
      <c r="K333" t="s">
        <v>2514</v>
      </c>
      <c r="L333" t="s">
        <v>2513</v>
      </c>
      <c r="M333" t="s">
        <v>1428</v>
      </c>
      <c r="N333">
        <v>2</v>
      </c>
      <c r="O333" t="s">
        <v>17418</v>
      </c>
      <c r="P333" t="s">
        <v>17417</v>
      </c>
      <c r="Q333" t="s">
        <v>2973</v>
      </c>
      <c r="R333" s="7">
        <v>37351</v>
      </c>
      <c r="S333" s="8">
        <f t="shared" si="40"/>
        <v>2002</v>
      </c>
      <c r="T333" s="8">
        <v>2002</v>
      </c>
      <c r="U333" s="8">
        <f t="shared" si="41"/>
        <v>20</v>
      </c>
      <c r="V333" s="7">
        <v>37351</v>
      </c>
      <c r="W333" t="s">
        <v>12898</v>
      </c>
      <c r="X333" s="2">
        <v>0.30399999999999999</v>
      </c>
      <c r="Y333" s="6">
        <f t="shared" si="46"/>
        <v>8.115106377299057E-3</v>
      </c>
      <c r="AA333">
        <v>8952477</v>
      </c>
      <c r="AB333">
        <v>12250</v>
      </c>
      <c r="AD333" t="s">
        <v>5</v>
      </c>
      <c r="AE333">
        <v>33</v>
      </c>
      <c r="AF333">
        <v>1</v>
      </c>
      <c r="AH333" t="s">
        <v>1835</v>
      </c>
      <c r="AI333" t="s">
        <v>17416</v>
      </c>
      <c r="AJ333" t="s">
        <v>17415</v>
      </c>
      <c r="AK333" t="s">
        <v>17414</v>
      </c>
      <c r="AL333">
        <v>37</v>
      </c>
      <c r="AM333" s="5">
        <f t="shared" si="42"/>
        <v>1.85</v>
      </c>
      <c r="AN333" s="4">
        <f t="shared" si="47"/>
        <v>2.8019689511548655E-3</v>
      </c>
      <c r="AO333" s="3"/>
      <c r="AP333">
        <v>0</v>
      </c>
      <c r="AR333" t="s">
        <v>1</v>
      </c>
      <c r="AT333" s="2" t="s">
        <v>0</v>
      </c>
      <c r="AU333" s="1">
        <f t="shared" si="43"/>
        <v>0.65211651494557987</v>
      </c>
      <c r="AV333" s="1">
        <f t="shared" si="44"/>
        <v>0.54585376642269612</v>
      </c>
      <c r="AW333" s="1">
        <f t="shared" si="45"/>
        <v>0.43959101789981231</v>
      </c>
    </row>
    <row r="334" spans="1:49" x14ac:dyDescent="0.2">
      <c r="A334">
        <v>332</v>
      </c>
      <c r="B334" t="s">
        <v>17413</v>
      </c>
      <c r="C334" t="s">
        <v>17412</v>
      </c>
      <c r="F334" t="s">
        <v>17411</v>
      </c>
      <c r="G334" t="s">
        <v>16</v>
      </c>
      <c r="H334" t="s">
        <v>15</v>
      </c>
      <c r="I334" t="s">
        <v>17410</v>
      </c>
      <c r="J334">
        <v>60003500</v>
      </c>
      <c r="K334" t="s">
        <v>1177</v>
      </c>
      <c r="L334" t="s">
        <v>1176</v>
      </c>
      <c r="M334" t="s">
        <v>57</v>
      </c>
      <c r="N334">
        <v>2</v>
      </c>
      <c r="O334" t="s">
        <v>17409</v>
      </c>
      <c r="P334" t="s">
        <v>17408</v>
      </c>
      <c r="Q334" t="s">
        <v>1173</v>
      </c>
      <c r="R334" s="7">
        <v>37351</v>
      </c>
      <c r="S334" s="8">
        <f t="shared" si="40"/>
        <v>2002</v>
      </c>
      <c r="T334" s="8">
        <v>2002</v>
      </c>
      <c r="U334" s="8">
        <f t="shared" si="41"/>
        <v>20</v>
      </c>
      <c r="V334" s="7">
        <v>37351</v>
      </c>
      <c r="W334" t="s">
        <v>12898</v>
      </c>
      <c r="X334" s="2">
        <v>0.30399999999999999</v>
      </c>
      <c r="Y334" s="6">
        <f t="shared" si="46"/>
        <v>8.115106377299057E-3</v>
      </c>
      <c r="AA334">
        <v>8952477</v>
      </c>
      <c r="AB334">
        <v>12250</v>
      </c>
      <c r="AD334" t="s">
        <v>5</v>
      </c>
      <c r="AE334">
        <v>33</v>
      </c>
      <c r="AF334">
        <v>1</v>
      </c>
      <c r="AH334" s="9">
        <v>44539</v>
      </c>
      <c r="AI334" t="s">
        <v>17407</v>
      </c>
      <c r="AJ334" t="s">
        <v>17406</v>
      </c>
      <c r="AK334" t="s">
        <v>17405</v>
      </c>
      <c r="AL334">
        <v>10</v>
      </c>
      <c r="AM334" s="5">
        <f t="shared" si="42"/>
        <v>0.5</v>
      </c>
      <c r="AN334" s="4">
        <f t="shared" si="47"/>
        <v>7.572889057175312E-4</v>
      </c>
      <c r="AO334" s="3"/>
      <c r="AP334">
        <v>0</v>
      </c>
      <c r="AR334" t="s">
        <v>1</v>
      </c>
      <c r="AT334" s="2" t="s">
        <v>0</v>
      </c>
      <c r="AU334" s="1">
        <f t="shared" si="43"/>
        <v>0.59077611358245985</v>
      </c>
      <c r="AV334" s="1">
        <f t="shared" si="44"/>
        <v>0.44361976415082938</v>
      </c>
      <c r="AW334" s="1">
        <f t="shared" si="45"/>
        <v>0.2964634147191989</v>
      </c>
    </row>
    <row r="335" spans="1:49" x14ac:dyDescent="0.2">
      <c r="A335">
        <v>333</v>
      </c>
      <c r="B335" t="s">
        <v>17404</v>
      </c>
      <c r="C335" t="s">
        <v>17403</v>
      </c>
      <c r="F335" t="s">
        <v>17402</v>
      </c>
      <c r="G335" t="s">
        <v>16</v>
      </c>
      <c r="H335" t="s">
        <v>15</v>
      </c>
      <c r="I335" t="s">
        <v>17401</v>
      </c>
      <c r="J335" t="s">
        <v>17400</v>
      </c>
      <c r="K335" t="s">
        <v>17399</v>
      </c>
      <c r="L335" t="s">
        <v>8368</v>
      </c>
      <c r="M335" t="s">
        <v>1058</v>
      </c>
      <c r="N335">
        <v>5</v>
      </c>
      <c r="O335" t="s">
        <v>17398</v>
      </c>
      <c r="P335" t="s">
        <v>17397</v>
      </c>
      <c r="Q335" t="s">
        <v>17396</v>
      </c>
      <c r="R335" s="7">
        <v>37351</v>
      </c>
      <c r="S335" s="8">
        <f t="shared" si="40"/>
        <v>2002</v>
      </c>
      <c r="T335" s="8">
        <v>2002</v>
      </c>
      <c r="U335" s="8">
        <f t="shared" si="41"/>
        <v>20</v>
      </c>
      <c r="V335" s="7">
        <v>37351</v>
      </c>
      <c r="W335" t="s">
        <v>12898</v>
      </c>
      <c r="X335" s="2">
        <v>0.30399999999999999</v>
      </c>
      <c r="Y335" s="6">
        <f t="shared" si="46"/>
        <v>8.115106377299057E-3</v>
      </c>
      <c r="AA335">
        <v>8952477</v>
      </c>
      <c r="AB335">
        <v>12250</v>
      </c>
      <c r="AD335" t="s">
        <v>5</v>
      </c>
      <c r="AE335">
        <v>33</v>
      </c>
      <c r="AF335">
        <v>1</v>
      </c>
      <c r="AH335" t="s">
        <v>17395</v>
      </c>
      <c r="AI335" t="s">
        <v>17394</v>
      </c>
      <c r="AJ335" t="s">
        <v>17393</v>
      </c>
      <c r="AK335" t="s">
        <v>17392</v>
      </c>
      <c r="AL335">
        <v>4</v>
      </c>
      <c r="AM335" s="5">
        <f t="shared" si="42"/>
        <v>0.2</v>
      </c>
      <c r="AN335" s="4">
        <f t="shared" si="47"/>
        <v>3.0291556228701253E-4</v>
      </c>
      <c r="AO335" s="3"/>
      <c r="AP335">
        <v>0</v>
      </c>
      <c r="AR335" t="s">
        <v>1</v>
      </c>
      <c r="AT335" s="2" t="s">
        <v>0</v>
      </c>
      <c r="AU335" s="1">
        <f t="shared" si="43"/>
        <v>0.57714491327954431</v>
      </c>
      <c r="AV335" s="1">
        <f t="shared" si="44"/>
        <v>0.4209010969793035</v>
      </c>
      <c r="AW335" s="1">
        <f t="shared" si="45"/>
        <v>0.26465728067906258</v>
      </c>
    </row>
    <row r="336" spans="1:49" x14ac:dyDescent="0.2">
      <c r="A336">
        <v>334</v>
      </c>
      <c r="B336" t="s">
        <v>17391</v>
      </c>
      <c r="C336" t="s">
        <v>17390</v>
      </c>
      <c r="F336" t="s">
        <v>17389</v>
      </c>
      <c r="G336" t="s">
        <v>16</v>
      </c>
      <c r="H336" t="s">
        <v>15</v>
      </c>
      <c r="I336" t="s">
        <v>17388</v>
      </c>
      <c r="J336" t="s">
        <v>17387</v>
      </c>
      <c r="K336" t="s">
        <v>17386</v>
      </c>
      <c r="L336" t="s">
        <v>17385</v>
      </c>
      <c r="M336" t="s">
        <v>6156</v>
      </c>
      <c r="N336">
        <v>8</v>
      </c>
      <c r="O336" t="s">
        <v>17384</v>
      </c>
      <c r="P336" t="s">
        <v>17383</v>
      </c>
      <c r="Q336" t="s">
        <v>17382</v>
      </c>
      <c r="R336" s="7">
        <v>37351</v>
      </c>
      <c r="S336" s="8">
        <f t="shared" si="40"/>
        <v>2002</v>
      </c>
      <c r="T336" s="8">
        <v>2002</v>
      </c>
      <c r="U336" s="8">
        <f t="shared" si="41"/>
        <v>20</v>
      </c>
      <c r="V336" s="7">
        <v>37351</v>
      </c>
      <c r="W336" t="s">
        <v>12898</v>
      </c>
      <c r="X336" s="2">
        <v>0.30399999999999999</v>
      </c>
      <c r="Y336" s="6">
        <f t="shared" si="46"/>
        <v>8.115106377299057E-3</v>
      </c>
      <c r="AA336">
        <v>8952477</v>
      </c>
      <c r="AB336">
        <v>12250</v>
      </c>
      <c r="AD336" t="s">
        <v>5</v>
      </c>
      <c r="AE336">
        <v>33</v>
      </c>
      <c r="AF336">
        <v>1</v>
      </c>
      <c r="AH336" t="s">
        <v>17381</v>
      </c>
      <c r="AI336" t="s">
        <v>17380</v>
      </c>
      <c r="AJ336" t="s">
        <v>17379</v>
      </c>
      <c r="AK336" t="s">
        <v>17378</v>
      </c>
      <c r="AL336">
        <v>2</v>
      </c>
      <c r="AM336" s="5">
        <f t="shared" si="42"/>
        <v>0.1</v>
      </c>
      <c r="AN336" s="4">
        <f t="shared" si="47"/>
        <v>1.5145778114350627E-4</v>
      </c>
      <c r="AO336" s="3"/>
      <c r="AP336">
        <v>0</v>
      </c>
      <c r="AR336" t="s">
        <v>1</v>
      </c>
      <c r="AT336" s="2" t="s">
        <v>0</v>
      </c>
      <c r="AU336" s="1">
        <f t="shared" si="43"/>
        <v>0.57260117984523917</v>
      </c>
      <c r="AV336" s="1">
        <f t="shared" si="44"/>
        <v>0.41332820792212815</v>
      </c>
      <c r="AW336" s="1">
        <f t="shared" si="45"/>
        <v>0.25405523599901714</v>
      </c>
    </row>
    <row r="337" spans="1:49" x14ac:dyDescent="0.2">
      <c r="A337">
        <v>335</v>
      </c>
      <c r="B337" t="s">
        <v>17377</v>
      </c>
      <c r="C337" t="s">
        <v>17376</v>
      </c>
      <c r="F337" t="s">
        <v>17375</v>
      </c>
      <c r="G337" t="s">
        <v>16</v>
      </c>
      <c r="H337" t="s">
        <v>15</v>
      </c>
      <c r="I337" t="s">
        <v>7625</v>
      </c>
      <c r="J337">
        <v>60005510</v>
      </c>
      <c r="K337" t="s">
        <v>10215</v>
      </c>
      <c r="L337" t="s">
        <v>951</v>
      </c>
      <c r="M337" t="s">
        <v>950</v>
      </c>
      <c r="N337">
        <v>2</v>
      </c>
      <c r="O337" t="s">
        <v>17374</v>
      </c>
      <c r="P337" t="s">
        <v>17373</v>
      </c>
      <c r="Q337" t="s">
        <v>10212</v>
      </c>
      <c r="R337" s="7">
        <v>37351</v>
      </c>
      <c r="S337" s="8">
        <f t="shared" si="40"/>
        <v>2002</v>
      </c>
      <c r="T337" s="8">
        <v>2002</v>
      </c>
      <c r="U337" s="8">
        <f t="shared" si="41"/>
        <v>20</v>
      </c>
      <c r="V337" s="7">
        <v>37351</v>
      </c>
      <c r="W337" t="s">
        <v>12898</v>
      </c>
      <c r="X337" s="2">
        <v>0.30399999999999999</v>
      </c>
      <c r="Y337" s="6">
        <f t="shared" si="46"/>
        <v>8.115106377299057E-3</v>
      </c>
      <c r="AA337">
        <v>8952477</v>
      </c>
      <c r="AB337">
        <v>12250</v>
      </c>
      <c r="AD337" t="s">
        <v>5</v>
      </c>
      <c r="AE337">
        <v>33</v>
      </c>
      <c r="AF337">
        <v>1</v>
      </c>
      <c r="AH337" t="s">
        <v>17372</v>
      </c>
      <c r="AI337" t="s">
        <v>17371</v>
      </c>
      <c r="AJ337" t="s">
        <v>17370</v>
      </c>
      <c r="AK337" t="s">
        <v>17369</v>
      </c>
      <c r="AL337">
        <v>3</v>
      </c>
      <c r="AM337" s="5">
        <f t="shared" si="42"/>
        <v>0.15</v>
      </c>
      <c r="AN337" s="4">
        <f t="shared" si="47"/>
        <v>2.2718667171525936E-4</v>
      </c>
      <c r="AO337" s="3"/>
      <c r="AP337">
        <v>0</v>
      </c>
      <c r="AR337" t="s">
        <v>1</v>
      </c>
      <c r="AT337" s="2" t="s">
        <v>0</v>
      </c>
      <c r="AU337" s="1">
        <f t="shared" si="43"/>
        <v>0.5748730465623918</v>
      </c>
      <c r="AV337" s="1">
        <f t="shared" si="44"/>
        <v>0.41711465245071577</v>
      </c>
      <c r="AW337" s="1">
        <f t="shared" si="45"/>
        <v>0.25935625833903986</v>
      </c>
    </row>
    <row r="338" spans="1:49" x14ac:dyDescent="0.2">
      <c r="A338">
        <v>336</v>
      </c>
      <c r="B338" t="s">
        <v>17368</v>
      </c>
      <c r="C338" t="s">
        <v>17367</v>
      </c>
      <c r="F338" t="s">
        <v>17366</v>
      </c>
      <c r="G338" t="s">
        <v>16</v>
      </c>
      <c r="H338" t="s">
        <v>15</v>
      </c>
      <c r="I338" t="s">
        <v>1904</v>
      </c>
      <c r="J338">
        <v>60000745</v>
      </c>
      <c r="K338" t="s">
        <v>1903</v>
      </c>
      <c r="L338" t="s">
        <v>1902</v>
      </c>
      <c r="M338" t="s">
        <v>57</v>
      </c>
      <c r="N338">
        <v>2</v>
      </c>
      <c r="O338" t="s">
        <v>17365</v>
      </c>
      <c r="P338" t="s">
        <v>17364</v>
      </c>
      <c r="Q338" t="s">
        <v>2551</v>
      </c>
      <c r="R338" s="7">
        <v>37351</v>
      </c>
      <c r="S338" s="8">
        <f t="shared" si="40"/>
        <v>2002</v>
      </c>
      <c r="T338" s="8">
        <v>2002</v>
      </c>
      <c r="U338" s="8">
        <f t="shared" si="41"/>
        <v>20</v>
      </c>
      <c r="V338" s="7">
        <v>37351</v>
      </c>
      <c r="W338" t="s">
        <v>12898</v>
      </c>
      <c r="X338" s="2">
        <v>0.30399999999999999</v>
      </c>
      <c r="Y338" s="6">
        <f t="shared" si="46"/>
        <v>8.115106377299057E-3</v>
      </c>
      <c r="AA338">
        <v>8952477</v>
      </c>
      <c r="AB338">
        <v>12250</v>
      </c>
      <c r="AD338" t="s">
        <v>5</v>
      </c>
      <c r="AE338">
        <v>33</v>
      </c>
      <c r="AF338">
        <v>1</v>
      </c>
      <c r="AH338" t="s">
        <v>2765</v>
      </c>
      <c r="AI338" t="s">
        <v>17363</v>
      </c>
      <c r="AJ338" t="s">
        <v>17362</v>
      </c>
      <c r="AK338" t="s">
        <v>17361</v>
      </c>
      <c r="AL338">
        <v>2</v>
      </c>
      <c r="AM338" s="5">
        <f t="shared" si="42"/>
        <v>0.1</v>
      </c>
      <c r="AN338" s="4">
        <f t="shared" si="47"/>
        <v>1.5145778114350627E-4</v>
      </c>
      <c r="AO338" s="3"/>
      <c r="AP338">
        <v>0</v>
      </c>
      <c r="AR338" t="s">
        <v>1</v>
      </c>
      <c r="AT338" s="2" t="s">
        <v>0</v>
      </c>
      <c r="AU338" s="1">
        <f t="shared" si="43"/>
        <v>0.57260117984523917</v>
      </c>
      <c r="AV338" s="1">
        <f t="shared" si="44"/>
        <v>0.41332820792212815</v>
      </c>
      <c r="AW338" s="1">
        <f t="shared" si="45"/>
        <v>0.25405523599901714</v>
      </c>
    </row>
    <row r="339" spans="1:49" x14ac:dyDescent="0.2">
      <c r="A339">
        <v>337</v>
      </c>
      <c r="B339" t="s">
        <v>17360</v>
      </c>
      <c r="C339" t="s">
        <v>17359</v>
      </c>
      <c r="F339" t="s">
        <v>17358</v>
      </c>
      <c r="G339" t="s">
        <v>16</v>
      </c>
      <c r="H339" t="s">
        <v>15</v>
      </c>
      <c r="I339" t="s">
        <v>17357</v>
      </c>
      <c r="J339">
        <v>60025063</v>
      </c>
      <c r="K339" t="s">
        <v>3517</v>
      </c>
      <c r="L339" t="s">
        <v>3516</v>
      </c>
      <c r="M339" t="s">
        <v>3515</v>
      </c>
      <c r="N339">
        <v>1</v>
      </c>
      <c r="O339" t="s">
        <v>17356</v>
      </c>
      <c r="P339">
        <v>7005545716</v>
      </c>
      <c r="Q339">
        <v>60025063</v>
      </c>
      <c r="R339" s="7">
        <v>37351</v>
      </c>
      <c r="S339" s="8">
        <f t="shared" si="40"/>
        <v>2002</v>
      </c>
      <c r="T339" s="8">
        <v>2002</v>
      </c>
      <c r="U339" s="8">
        <f t="shared" si="41"/>
        <v>20</v>
      </c>
      <c r="V339" s="7">
        <v>37351</v>
      </c>
      <c r="W339" t="s">
        <v>12898</v>
      </c>
      <c r="X339" s="2">
        <v>0.30399999999999999</v>
      </c>
      <c r="Y339" s="6">
        <f t="shared" si="46"/>
        <v>8.115106377299057E-3</v>
      </c>
      <c r="AA339">
        <v>8952477</v>
      </c>
      <c r="AB339">
        <v>12250</v>
      </c>
      <c r="AD339" t="s">
        <v>5</v>
      </c>
      <c r="AE339">
        <v>33</v>
      </c>
      <c r="AF339">
        <v>1</v>
      </c>
      <c r="AH339" t="s">
        <v>17355</v>
      </c>
      <c r="AI339" t="s">
        <v>17354</v>
      </c>
      <c r="AJ339" t="s">
        <v>17353</v>
      </c>
      <c r="AK339" t="s">
        <v>17352</v>
      </c>
      <c r="AL339">
        <v>0</v>
      </c>
      <c r="AM339" s="5">
        <f t="shared" si="42"/>
        <v>0</v>
      </c>
      <c r="AN339" s="4">
        <f t="shared" si="47"/>
        <v>0</v>
      </c>
      <c r="AO339" s="3"/>
      <c r="AP339">
        <v>0</v>
      </c>
      <c r="AR339" t="s">
        <v>1</v>
      </c>
      <c r="AT339" s="2" t="s">
        <v>0</v>
      </c>
      <c r="AU339" s="1">
        <f t="shared" si="43"/>
        <v>0.56805744641093392</v>
      </c>
      <c r="AV339" s="1">
        <f t="shared" si="44"/>
        <v>0.40575531886495286</v>
      </c>
      <c r="AW339" s="1">
        <f t="shared" si="45"/>
        <v>0.24345319131897172</v>
      </c>
    </row>
    <row r="340" spans="1:49" x14ac:dyDescent="0.2">
      <c r="A340">
        <v>338</v>
      </c>
      <c r="B340" t="s">
        <v>17351</v>
      </c>
      <c r="C340" t="s">
        <v>17350</v>
      </c>
      <c r="F340" t="s">
        <v>17349</v>
      </c>
      <c r="G340" t="s">
        <v>16</v>
      </c>
      <c r="H340" t="s">
        <v>15</v>
      </c>
      <c r="I340" t="s">
        <v>15901</v>
      </c>
      <c r="J340">
        <v>60005510</v>
      </c>
      <c r="K340" t="s">
        <v>10215</v>
      </c>
      <c r="L340" t="s">
        <v>951</v>
      </c>
      <c r="M340" t="s">
        <v>950</v>
      </c>
      <c r="N340">
        <v>1</v>
      </c>
      <c r="O340" t="s">
        <v>17348</v>
      </c>
      <c r="P340">
        <v>7006035284</v>
      </c>
      <c r="Q340">
        <v>60005510</v>
      </c>
      <c r="R340" s="7">
        <v>37351</v>
      </c>
      <c r="S340" s="8">
        <f t="shared" si="40"/>
        <v>2002</v>
      </c>
      <c r="T340" s="8">
        <v>2002</v>
      </c>
      <c r="U340" s="8">
        <f t="shared" si="41"/>
        <v>20</v>
      </c>
      <c r="V340" s="7">
        <v>37351</v>
      </c>
      <c r="W340" t="s">
        <v>12898</v>
      </c>
      <c r="X340" s="2">
        <v>0.30399999999999999</v>
      </c>
      <c r="Y340" s="6">
        <f t="shared" si="46"/>
        <v>8.115106377299057E-3</v>
      </c>
      <c r="AA340">
        <v>8952477</v>
      </c>
      <c r="AB340">
        <v>12250</v>
      </c>
      <c r="AD340" t="s">
        <v>5</v>
      </c>
      <c r="AE340">
        <v>33</v>
      </c>
      <c r="AF340">
        <v>1</v>
      </c>
      <c r="AH340" s="9">
        <v>44317</v>
      </c>
      <c r="AI340" t="s">
        <v>17347</v>
      </c>
      <c r="AJ340" t="s">
        <v>17346</v>
      </c>
      <c r="AK340" t="s">
        <v>17345</v>
      </c>
      <c r="AL340">
        <v>30</v>
      </c>
      <c r="AM340" s="5">
        <f t="shared" si="42"/>
        <v>1.5</v>
      </c>
      <c r="AN340" s="4">
        <f t="shared" si="47"/>
        <v>2.2718667171525938E-3</v>
      </c>
      <c r="AO340" s="3"/>
      <c r="AP340">
        <v>0</v>
      </c>
      <c r="AR340" t="s">
        <v>1</v>
      </c>
      <c r="AT340" s="2" t="s">
        <v>0</v>
      </c>
      <c r="AU340" s="1">
        <f t="shared" si="43"/>
        <v>0.63621344792551171</v>
      </c>
      <c r="AV340" s="1">
        <f t="shared" si="44"/>
        <v>0.51934865472258251</v>
      </c>
      <c r="AW340" s="1">
        <f t="shared" si="45"/>
        <v>0.40248386151965326</v>
      </c>
    </row>
    <row r="341" spans="1:49" x14ac:dyDescent="0.2">
      <c r="A341">
        <v>339</v>
      </c>
      <c r="B341" t="s">
        <v>17344</v>
      </c>
      <c r="C341" t="s">
        <v>17343</v>
      </c>
      <c r="F341" t="s">
        <v>17342</v>
      </c>
      <c r="G341" t="s">
        <v>16</v>
      </c>
      <c r="H341" t="s">
        <v>15</v>
      </c>
      <c r="I341" t="s">
        <v>17341</v>
      </c>
      <c r="J341">
        <v>60023643</v>
      </c>
      <c r="K341" t="s">
        <v>8296</v>
      </c>
      <c r="L341" t="s">
        <v>8295</v>
      </c>
      <c r="M341" t="s">
        <v>372</v>
      </c>
      <c r="N341">
        <v>3</v>
      </c>
      <c r="O341" t="s">
        <v>17340</v>
      </c>
      <c r="P341" t="s">
        <v>17339</v>
      </c>
      <c r="Q341" t="s">
        <v>17338</v>
      </c>
      <c r="R341" s="7">
        <v>37351</v>
      </c>
      <c r="S341" s="8">
        <f t="shared" si="40"/>
        <v>2002</v>
      </c>
      <c r="T341" s="8">
        <v>2002</v>
      </c>
      <c r="U341" s="8">
        <f t="shared" si="41"/>
        <v>20</v>
      </c>
      <c r="V341" s="7">
        <v>37351</v>
      </c>
      <c r="W341" t="s">
        <v>12898</v>
      </c>
      <c r="X341" s="2">
        <v>0.30399999999999999</v>
      </c>
      <c r="Y341" s="6">
        <f t="shared" si="46"/>
        <v>8.115106377299057E-3</v>
      </c>
      <c r="AA341">
        <v>8952477</v>
      </c>
      <c r="AB341">
        <v>12250</v>
      </c>
      <c r="AD341" t="s">
        <v>5</v>
      </c>
      <c r="AE341">
        <v>33</v>
      </c>
      <c r="AF341">
        <v>1</v>
      </c>
      <c r="AH341" s="9">
        <v>44445</v>
      </c>
      <c r="AI341" t="s">
        <v>17337</v>
      </c>
      <c r="AJ341" t="s">
        <v>17336</v>
      </c>
      <c r="AK341" t="s">
        <v>17335</v>
      </c>
      <c r="AL341">
        <v>2</v>
      </c>
      <c r="AM341" s="5">
        <f t="shared" si="42"/>
        <v>0.1</v>
      </c>
      <c r="AN341" s="4">
        <f t="shared" si="47"/>
        <v>1.5145778114350627E-4</v>
      </c>
      <c r="AO341" s="3"/>
      <c r="AP341">
        <v>0</v>
      </c>
      <c r="AR341" t="s">
        <v>1</v>
      </c>
      <c r="AT341" s="2" t="s">
        <v>0</v>
      </c>
      <c r="AU341" s="1">
        <f t="shared" si="43"/>
        <v>0.57260117984523917</v>
      </c>
      <c r="AV341" s="1">
        <f t="shared" si="44"/>
        <v>0.41332820792212815</v>
      </c>
      <c r="AW341" s="1">
        <f t="shared" si="45"/>
        <v>0.25405523599901714</v>
      </c>
    </row>
    <row r="342" spans="1:49" x14ac:dyDescent="0.2">
      <c r="A342">
        <v>340</v>
      </c>
      <c r="B342" t="s">
        <v>17334</v>
      </c>
      <c r="C342" t="s">
        <v>17333</v>
      </c>
      <c r="F342" t="s">
        <v>17332</v>
      </c>
      <c r="G342" t="s">
        <v>16</v>
      </c>
      <c r="H342" t="s">
        <v>15</v>
      </c>
      <c r="I342" t="s">
        <v>17331</v>
      </c>
      <c r="J342">
        <v>60015043</v>
      </c>
      <c r="K342" t="s">
        <v>17330</v>
      </c>
      <c r="L342" t="s">
        <v>17329</v>
      </c>
      <c r="M342" t="s">
        <v>43</v>
      </c>
      <c r="N342">
        <v>3</v>
      </c>
      <c r="O342" t="s">
        <v>17328</v>
      </c>
      <c r="P342" t="s">
        <v>17327</v>
      </c>
      <c r="Q342" t="s">
        <v>17326</v>
      </c>
      <c r="R342" s="7">
        <v>37351</v>
      </c>
      <c r="S342" s="8">
        <f t="shared" si="40"/>
        <v>2002</v>
      </c>
      <c r="T342" s="8">
        <v>2002</v>
      </c>
      <c r="U342" s="8">
        <f t="shared" si="41"/>
        <v>20</v>
      </c>
      <c r="V342" s="7">
        <v>37351</v>
      </c>
      <c r="W342" t="s">
        <v>12898</v>
      </c>
      <c r="X342" s="2">
        <v>0.30399999999999999</v>
      </c>
      <c r="Y342" s="6">
        <f t="shared" si="46"/>
        <v>8.115106377299057E-3</v>
      </c>
      <c r="AA342">
        <v>8952477</v>
      </c>
      <c r="AB342">
        <v>12250</v>
      </c>
      <c r="AD342" t="s">
        <v>5</v>
      </c>
      <c r="AE342">
        <v>33</v>
      </c>
      <c r="AF342">
        <v>1</v>
      </c>
      <c r="AH342" s="10">
        <v>41974</v>
      </c>
      <c r="AI342" t="s">
        <v>17325</v>
      </c>
      <c r="AJ342" t="s">
        <v>17324</v>
      </c>
      <c r="AK342" t="s">
        <v>17323</v>
      </c>
      <c r="AL342">
        <v>5</v>
      </c>
      <c r="AM342" s="5">
        <f t="shared" si="42"/>
        <v>0.25</v>
      </c>
      <c r="AN342" s="4">
        <f t="shared" si="47"/>
        <v>3.786444528587656E-4</v>
      </c>
      <c r="AO342" s="3"/>
      <c r="AP342">
        <v>0</v>
      </c>
      <c r="AR342" t="s">
        <v>1</v>
      </c>
      <c r="AT342" s="2" t="s">
        <v>0</v>
      </c>
      <c r="AU342" s="1">
        <f t="shared" si="43"/>
        <v>0.57941677999669683</v>
      </c>
      <c r="AV342" s="1">
        <f t="shared" si="44"/>
        <v>0.42468754150789112</v>
      </c>
      <c r="AW342" s="1">
        <f t="shared" si="45"/>
        <v>0.2699583030190853</v>
      </c>
    </row>
    <row r="343" spans="1:49" x14ac:dyDescent="0.2">
      <c r="A343">
        <v>341</v>
      </c>
      <c r="B343" t="s">
        <v>17322</v>
      </c>
      <c r="C343" t="s">
        <v>17321</v>
      </c>
      <c r="F343" t="s">
        <v>17320</v>
      </c>
      <c r="G343" t="s">
        <v>16</v>
      </c>
      <c r="H343" t="s">
        <v>15</v>
      </c>
      <c r="I343" t="s">
        <v>17319</v>
      </c>
      <c r="J343">
        <v>60110755</v>
      </c>
      <c r="K343" t="s">
        <v>15887</v>
      </c>
      <c r="L343" t="s">
        <v>12043</v>
      </c>
      <c r="M343" t="s">
        <v>134</v>
      </c>
      <c r="N343">
        <v>3</v>
      </c>
      <c r="O343" t="s">
        <v>17318</v>
      </c>
      <c r="P343" t="s">
        <v>17317</v>
      </c>
      <c r="Q343" t="s">
        <v>17316</v>
      </c>
      <c r="R343" s="7">
        <v>37351</v>
      </c>
      <c r="S343" s="8">
        <f t="shared" si="40"/>
        <v>2002</v>
      </c>
      <c r="T343" s="8">
        <v>2002</v>
      </c>
      <c r="U343" s="8">
        <f t="shared" si="41"/>
        <v>20</v>
      </c>
      <c r="V343" s="7">
        <v>37351</v>
      </c>
      <c r="W343" t="s">
        <v>12898</v>
      </c>
      <c r="X343" s="2">
        <v>0.30399999999999999</v>
      </c>
      <c r="Y343" s="6">
        <f t="shared" si="46"/>
        <v>8.115106377299057E-3</v>
      </c>
      <c r="AA343">
        <v>8952477</v>
      </c>
      <c r="AB343">
        <v>12250</v>
      </c>
      <c r="AD343" t="s">
        <v>5</v>
      </c>
      <c r="AE343">
        <v>33</v>
      </c>
      <c r="AF343">
        <v>1</v>
      </c>
      <c r="AH343" t="s">
        <v>2062</v>
      </c>
      <c r="AI343" t="s">
        <v>17315</v>
      </c>
      <c r="AJ343" t="s">
        <v>17314</v>
      </c>
      <c r="AK343" t="s">
        <v>17313</v>
      </c>
      <c r="AL343">
        <v>2</v>
      </c>
      <c r="AM343" s="5">
        <f t="shared" si="42"/>
        <v>0.1</v>
      </c>
      <c r="AN343" s="4">
        <f t="shared" si="47"/>
        <v>1.5145778114350627E-4</v>
      </c>
      <c r="AO343" s="3"/>
      <c r="AP343">
        <v>0</v>
      </c>
      <c r="AR343" t="s">
        <v>1</v>
      </c>
      <c r="AT343" s="2" t="s">
        <v>0</v>
      </c>
      <c r="AU343" s="1">
        <f t="shared" si="43"/>
        <v>0.57260117984523917</v>
      </c>
      <c r="AV343" s="1">
        <f t="shared" si="44"/>
        <v>0.41332820792212815</v>
      </c>
      <c r="AW343" s="1">
        <f t="shared" si="45"/>
        <v>0.25405523599901714</v>
      </c>
    </row>
    <row r="344" spans="1:49" x14ac:dyDescent="0.2">
      <c r="A344">
        <v>342</v>
      </c>
      <c r="B344" t="s">
        <v>17312</v>
      </c>
      <c r="C344" t="s">
        <v>17311</v>
      </c>
      <c r="F344" t="s">
        <v>17310</v>
      </c>
      <c r="G344" t="s">
        <v>16</v>
      </c>
      <c r="H344" t="s">
        <v>15</v>
      </c>
      <c r="I344" t="s">
        <v>17309</v>
      </c>
      <c r="J344">
        <v>100344020</v>
      </c>
      <c r="K344" t="s">
        <v>17308</v>
      </c>
      <c r="L344" t="s">
        <v>17307</v>
      </c>
      <c r="M344" t="s">
        <v>1325</v>
      </c>
      <c r="N344">
        <v>10</v>
      </c>
      <c r="O344" t="s">
        <v>17306</v>
      </c>
      <c r="P344" t="s">
        <v>17305</v>
      </c>
      <c r="Q344" t="s">
        <v>17304</v>
      </c>
      <c r="R344" s="7">
        <v>37351</v>
      </c>
      <c r="S344" s="8">
        <f t="shared" si="40"/>
        <v>2002</v>
      </c>
      <c r="T344" s="8">
        <v>2002</v>
      </c>
      <c r="U344" s="8">
        <f t="shared" si="41"/>
        <v>20</v>
      </c>
      <c r="V344" s="7">
        <v>37351</v>
      </c>
      <c r="W344" t="s">
        <v>12898</v>
      </c>
      <c r="X344" s="2">
        <v>0.30399999999999999</v>
      </c>
      <c r="Y344" s="6">
        <f t="shared" si="46"/>
        <v>8.115106377299057E-3</v>
      </c>
      <c r="AA344">
        <v>8952477</v>
      </c>
      <c r="AB344">
        <v>12250</v>
      </c>
      <c r="AD344" t="s">
        <v>5</v>
      </c>
      <c r="AE344">
        <v>33</v>
      </c>
      <c r="AF344">
        <v>1</v>
      </c>
      <c r="AH344" t="s">
        <v>17303</v>
      </c>
      <c r="AI344" t="s">
        <v>17302</v>
      </c>
      <c r="AJ344" t="s">
        <v>17301</v>
      </c>
      <c r="AK344" t="s">
        <v>17300</v>
      </c>
      <c r="AL344">
        <v>1</v>
      </c>
      <c r="AM344" s="5">
        <f t="shared" si="42"/>
        <v>0.05</v>
      </c>
      <c r="AN344" s="4">
        <f t="shared" si="47"/>
        <v>7.5728890571753133E-5</v>
      </c>
      <c r="AO344" s="3"/>
      <c r="AP344">
        <v>0</v>
      </c>
      <c r="AR344" t="s">
        <v>1</v>
      </c>
      <c r="AT344" s="2" t="s">
        <v>0</v>
      </c>
      <c r="AU344" s="1">
        <f t="shared" si="43"/>
        <v>0.57032931312808655</v>
      </c>
      <c r="AV344" s="1">
        <f t="shared" si="44"/>
        <v>0.40954176339354048</v>
      </c>
      <c r="AW344" s="1">
        <f t="shared" si="45"/>
        <v>0.24875421365899444</v>
      </c>
    </row>
    <row r="345" spans="1:49" x14ac:dyDescent="0.2">
      <c r="A345">
        <v>343</v>
      </c>
      <c r="B345" t="s">
        <v>17299</v>
      </c>
      <c r="C345" t="s">
        <v>17298</v>
      </c>
      <c r="F345" t="s">
        <v>17297</v>
      </c>
      <c r="G345" t="s">
        <v>16</v>
      </c>
      <c r="H345" t="s">
        <v>15</v>
      </c>
      <c r="I345" t="s">
        <v>8208</v>
      </c>
      <c r="J345">
        <v>60023345</v>
      </c>
      <c r="K345" t="s">
        <v>3593</v>
      </c>
      <c r="L345" t="s">
        <v>2397</v>
      </c>
      <c r="M345" t="s">
        <v>1325</v>
      </c>
      <c r="N345">
        <v>3</v>
      </c>
      <c r="O345" t="s">
        <v>17296</v>
      </c>
      <c r="P345" t="s">
        <v>17295</v>
      </c>
      <c r="Q345" t="s">
        <v>8205</v>
      </c>
      <c r="R345" s="7">
        <v>37351</v>
      </c>
      <c r="S345" s="8">
        <f t="shared" si="40"/>
        <v>2002</v>
      </c>
      <c r="T345" s="8">
        <v>2002</v>
      </c>
      <c r="U345" s="8">
        <f t="shared" si="41"/>
        <v>20</v>
      </c>
      <c r="V345" s="7">
        <v>37351</v>
      </c>
      <c r="W345" t="s">
        <v>12898</v>
      </c>
      <c r="X345" s="2">
        <v>0.30399999999999999</v>
      </c>
      <c r="Y345" s="6">
        <f t="shared" si="46"/>
        <v>8.115106377299057E-3</v>
      </c>
      <c r="AA345">
        <v>8952477</v>
      </c>
      <c r="AB345">
        <v>12250</v>
      </c>
      <c r="AD345" t="s">
        <v>5</v>
      </c>
      <c r="AE345">
        <v>33</v>
      </c>
      <c r="AF345">
        <v>1</v>
      </c>
      <c r="AH345" t="s">
        <v>17294</v>
      </c>
      <c r="AI345" t="s">
        <v>17293</v>
      </c>
      <c r="AJ345" t="s">
        <v>17292</v>
      </c>
      <c r="AK345" t="s">
        <v>17291</v>
      </c>
      <c r="AL345">
        <v>8</v>
      </c>
      <c r="AM345" s="5">
        <f t="shared" si="42"/>
        <v>0.4</v>
      </c>
      <c r="AN345" s="4">
        <f t="shared" si="47"/>
        <v>6.0583112457402507E-4</v>
      </c>
      <c r="AO345" s="3"/>
      <c r="AP345">
        <v>0</v>
      </c>
      <c r="AR345" t="s">
        <v>1</v>
      </c>
      <c r="AT345" s="2" t="s">
        <v>0</v>
      </c>
      <c r="AU345" s="1">
        <f t="shared" si="43"/>
        <v>0.58623238014815471</v>
      </c>
      <c r="AV345" s="1">
        <f t="shared" si="44"/>
        <v>0.43604687509365414</v>
      </c>
      <c r="AW345" s="1">
        <f t="shared" si="45"/>
        <v>0.28586137003915346</v>
      </c>
    </row>
    <row r="346" spans="1:49" x14ac:dyDescent="0.2">
      <c r="A346">
        <v>344</v>
      </c>
      <c r="B346" t="s">
        <v>17290</v>
      </c>
      <c r="C346" t="s">
        <v>17289</v>
      </c>
      <c r="F346" t="s">
        <v>17288</v>
      </c>
      <c r="G346" t="s">
        <v>16</v>
      </c>
      <c r="H346" t="s">
        <v>15</v>
      </c>
      <c r="I346" t="s">
        <v>17287</v>
      </c>
      <c r="J346">
        <v>60032330</v>
      </c>
      <c r="K346" t="s">
        <v>17286</v>
      </c>
      <c r="L346" t="s">
        <v>17285</v>
      </c>
      <c r="M346" t="s">
        <v>1654</v>
      </c>
      <c r="N346">
        <v>4</v>
      </c>
      <c r="O346" t="s">
        <v>17284</v>
      </c>
      <c r="P346" t="s">
        <v>17283</v>
      </c>
      <c r="Q346" t="s">
        <v>17282</v>
      </c>
      <c r="R346" s="7">
        <v>37351</v>
      </c>
      <c r="S346" s="8">
        <f t="shared" si="40"/>
        <v>2002</v>
      </c>
      <c r="T346" s="8">
        <v>2002</v>
      </c>
      <c r="U346" s="8">
        <f t="shared" si="41"/>
        <v>20</v>
      </c>
      <c r="V346" s="7">
        <v>37351</v>
      </c>
      <c r="W346" t="s">
        <v>12898</v>
      </c>
      <c r="X346" s="2">
        <v>0.30399999999999999</v>
      </c>
      <c r="Y346" s="6">
        <f t="shared" si="46"/>
        <v>8.115106377299057E-3</v>
      </c>
      <c r="AA346">
        <v>8952477</v>
      </c>
      <c r="AB346">
        <v>12250</v>
      </c>
      <c r="AD346" t="s">
        <v>5</v>
      </c>
      <c r="AE346">
        <v>33</v>
      </c>
      <c r="AF346">
        <v>1</v>
      </c>
      <c r="AH346" t="s">
        <v>17281</v>
      </c>
      <c r="AI346" t="s">
        <v>17280</v>
      </c>
      <c r="AJ346" t="s">
        <v>17279</v>
      </c>
      <c r="AK346" t="s">
        <v>17278</v>
      </c>
      <c r="AL346">
        <v>2</v>
      </c>
      <c r="AM346" s="5">
        <f t="shared" si="42"/>
        <v>0.1</v>
      </c>
      <c r="AN346" s="4">
        <f t="shared" si="47"/>
        <v>1.5145778114350627E-4</v>
      </c>
      <c r="AO346" s="3"/>
      <c r="AP346">
        <v>0</v>
      </c>
      <c r="AR346" t="s">
        <v>1</v>
      </c>
      <c r="AT346" s="2" t="s">
        <v>0</v>
      </c>
      <c r="AU346" s="1">
        <f t="shared" si="43"/>
        <v>0.57260117984523917</v>
      </c>
      <c r="AV346" s="1">
        <f t="shared" si="44"/>
        <v>0.41332820792212815</v>
      </c>
      <c r="AW346" s="1">
        <f t="shared" si="45"/>
        <v>0.25405523599901714</v>
      </c>
    </row>
    <row r="347" spans="1:49" x14ac:dyDescent="0.2">
      <c r="A347">
        <v>345</v>
      </c>
      <c r="B347" t="s">
        <v>17277</v>
      </c>
      <c r="C347" t="s">
        <v>17276</v>
      </c>
      <c r="F347" t="s">
        <v>17275</v>
      </c>
      <c r="G347" t="s">
        <v>16</v>
      </c>
      <c r="H347" t="s">
        <v>15</v>
      </c>
      <c r="I347" t="s">
        <v>17274</v>
      </c>
      <c r="J347">
        <v>60024411</v>
      </c>
      <c r="K347" t="s">
        <v>3277</v>
      </c>
      <c r="L347" t="s">
        <v>3276</v>
      </c>
      <c r="M347" t="s">
        <v>1993</v>
      </c>
      <c r="N347">
        <v>1</v>
      </c>
      <c r="O347" t="s">
        <v>17273</v>
      </c>
      <c r="P347">
        <v>23102936300</v>
      </c>
      <c r="Q347">
        <v>60024411</v>
      </c>
      <c r="R347" s="7">
        <v>37351</v>
      </c>
      <c r="S347" s="8">
        <f t="shared" si="40"/>
        <v>2002</v>
      </c>
      <c r="T347" s="8">
        <v>2002</v>
      </c>
      <c r="U347" s="8">
        <f t="shared" si="41"/>
        <v>20</v>
      </c>
      <c r="V347" s="7">
        <v>37351</v>
      </c>
      <c r="W347" t="s">
        <v>12898</v>
      </c>
      <c r="X347" s="2">
        <v>0.30399999999999999</v>
      </c>
      <c r="Y347" s="6">
        <f t="shared" si="46"/>
        <v>8.115106377299057E-3</v>
      </c>
      <c r="AA347">
        <v>8952477</v>
      </c>
      <c r="AB347">
        <v>12250</v>
      </c>
      <c r="AD347" t="s">
        <v>5</v>
      </c>
      <c r="AE347">
        <v>33</v>
      </c>
      <c r="AF347">
        <v>1</v>
      </c>
      <c r="AH347" t="s">
        <v>17272</v>
      </c>
      <c r="AI347" t="s">
        <v>17271</v>
      </c>
      <c r="AJ347" t="s">
        <v>17270</v>
      </c>
      <c r="AK347" t="s">
        <v>17269</v>
      </c>
      <c r="AL347">
        <v>17</v>
      </c>
      <c r="AM347" s="5">
        <f t="shared" si="42"/>
        <v>0.85</v>
      </c>
      <c r="AN347" s="4">
        <f t="shared" si="47"/>
        <v>1.2873911397198031E-3</v>
      </c>
      <c r="AO347" s="3"/>
      <c r="AP347">
        <v>0</v>
      </c>
      <c r="AR347" t="s">
        <v>1</v>
      </c>
      <c r="AT347" s="2" t="s">
        <v>0</v>
      </c>
      <c r="AU347" s="1">
        <f t="shared" si="43"/>
        <v>0.60667918060252801</v>
      </c>
      <c r="AV347" s="1">
        <f t="shared" si="44"/>
        <v>0.47012487585094304</v>
      </c>
      <c r="AW347" s="1">
        <f t="shared" si="45"/>
        <v>0.33357057109935795</v>
      </c>
    </row>
    <row r="348" spans="1:49" x14ac:dyDescent="0.2">
      <c r="A348">
        <v>346</v>
      </c>
      <c r="B348" t="s">
        <v>17268</v>
      </c>
      <c r="F348" t="s">
        <v>17267</v>
      </c>
      <c r="G348" t="s">
        <v>16</v>
      </c>
      <c r="H348" t="s">
        <v>15</v>
      </c>
      <c r="I348" t="s">
        <v>17266</v>
      </c>
      <c r="N348">
        <v>3</v>
      </c>
      <c r="O348" t="s">
        <v>12230</v>
      </c>
      <c r="P348" t="s">
        <v>12229</v>
      </c>
      <c r="Q348" t="s">
        <v>8060</v>
      </c>
      <c r="R348" s="7">
        <v>37347</v>
      </c>
      <c r="S348" s="8">
        <f t="shared" si="40"/>
        <v>2002</v>
      </c>
      <c r="T348" s="8">
        <v>2002</v>
      </c>
      <c r="U348" s="8">
        <f t="shared" si="41"/>
        <v>20</v>
      </c>
      <c r="V348" s="7">
        <v>37347</v>
      </c>
      <c r="W348" t="s">
        <v>12853</v>
      </c>
      <c r="X348" s="2">
        <v>0.29499999999999998</v>
      </c>
      <c r="Y348" s="6">
        <f t="shared" si="46"/>
        <v>7.8748565174448087E-3</v>
      </c>
      <c r="AA348">
        <v>10642269</v>
      </c>
      <c r="AB348">
        <v>19554</v>
      </c>
      <c r="AD348" t="s">
        <v>5</v>
      </c>
      <c r="AE348">
        <v>47</v>
      </c>
      <c r="AF348">
        <v>4</v>
      </c>
      <c r="AH348" t="s">
        <v>17265</v>
      </c>
      <c r="AI348" t="s">
        <v>17264</v>
      </c>
      <c r="AK348" t="s">
        <v>17263</v>
      </c>
      <c r="AL348">
        <v>8</v>
      </c>
      <c r="AM348" s="5">
        <f t="shared" si="42"/>
        <v>0.4</v>
      </c>
      <c r="AN348" s="4">
        <f t="shared" si="47"/>
        <v>6.0583112457402507E-4</v>
      </c>
      <c r="AO348" s="3"/>
      <c r="AP348">
        <v>0</v>
      </c>
      <c r="AR348" t="s">
        <v>1</v>
      </c>
      <c r="AT348" s="2" t="s">
        <v>0</v>
      </c>
      <c r="AU348" s="1">
        <f t="shared" si="43"/>
        <v>0.56941488995835732</v>
      </c>
      <c r="AV348" s="1">
        <f t="shared" si="44"/>
        <v>0.42403438210094174</v>
      </c>
      <c r="AW348" s="1">
        <f t="shared" si="45"/>
        <v>0.278653874243526</v>
      </c>
    </row>
    <row r="349" spans="1:49" x14ac:dyDescent="0.2">
      <c r="A349">
        <v>347</v>
      </c>
      <c r="B349" t="s">
        <v>17262</v>
      </c>
      <c r="C349" t="s">
        <v>17261</v>
      </c>
      <c r="F349" t="s">
        <v>17260</v>
      </c>
      <c r="G349" t="s">
        <v>16</v>
      </c>
      <c r="H349" t="s">
        <v>15</v>
      </c>
      <c r="I349" t="s">
        <v>17259</v>
      </c>
      <c r="J349" t="s">
        <v>17258</v>
      </c>
      <c r="K349" t="s">
        <v>17257</v>
      </c>
      <c r="L349" t="s">
        <v>17256</v>
      </c>
      <c r="M349" t="s">
        <v>10</v>
      </c>
      <c r="N349">
        <v>6</v>
      </c>
      <c r="O349" t="s">
        <v>17255</v>
      </c>
      <c r="P349" t="s">
        <v>17254</v>
      </c>
      <c r="Q349" t="s">
        <v>17253</v>
      </c>
      <c r="R349" s="7">
        <v>37347</v>
      </c>
      <c r="S349" s="8">
        <f t="shared" si="40"/>
        <v>2002</v>
      </c>
      <c r="T349" s="8">
        <v>2002</v>
      </c>
      <c r="U349" s="8">
        <f t="shared" si="41"/>
        <v>20</v>
      </c>
      <c r="V349" s="7">
        <v>37347</v>
      </c>
      <c r="W349" t="s">
        <v>12431</v>
      </c>
      <c r="X349" s="2">
        <v>1.4950000000000001</v>
      </c>
      <c r="Y349" s="6">
        <f t="shared" si="46"/>
        <v>3.9908171164677937E-2</v>
      </c>
      <c r="AA349">
        <v>10805370</v>
      </c>
      <c r="AB349">
        <v>144827</v>
      </c>
      <c r="AC349">
        <v>15211886</v>
      </c>
      <c r="AD349" t="s">
        <v>5</v>
      </c>
      <c r="AE349">
        <v>5</v>
      </c>
      <c r="AF349">
        <v>4</v>
      </c>
      <c r="AH349" s="10">
        <v>43739</v>
      </c>
      <c r="AI349" t="s">
        <v>17252</v>
      </c>
      <c r="AJ349" t="s">
        <v>17251</v>
      </c>
      <c r="AK349" t="s">
        <v>17250</v>
      </c>
      <c r="AL349">
        <v>2</v>
      </c>
      <c r="AM349" s="5">
        <f t="shared" si="42"/>
        <v>0.1</v>
      </c>
      <c r="AN349" s="4">
        <f t="shared" si="47"/>
        <v>1.5145778114350627E-4</v>
      </c>
      <c r="AO349" s="3"/>
      <c r="AP349">
        <v>0</v>
      </c>
      <c r="AR349" t="s">
        <v>1</v>
      </c>
      <c r="AT349" s="2">
        <v>4.0659999999999998</v>
      </c>
      <c r="AU349" s="1">
        <f t="shared" si="43"/>
        <v>2.7981157149617606</v>
      </c>
      <c r="AV349" s="1">
        <f t="shared" si="44"/>
        <v>2.0029814472910723</v>
      </c>
      <c r="AW349" s="1">
        <f t="shared" si="45"/>
        <v>1.2078471796203836</v>
      </c>
    </row>
    <row r="350" spans="1:49" x14ac:dyDescent="0.2">
      <c r="A350">
        <v>348</v>
      </c>
      <c r="B350" t="s">
        <v>17249</v>
      </c>
      <c r="C350" t="s">
        <v>17248</v>
      </c>
      <c r="F350" t="s">
        <v>17247</v>
      </c>
      <c r="G350" t="s">
        <v>16</v>
      </c>
      <c r="H350" t="s">
        <v>15</v>
      </c>
      <c r="I350" t="s">
        <v>17246</v>
      </c>
      <c r="J350">
        <v>120983835</v>
      </c>
      <c r="K350" t="s">
        <v>17245</v>
      </c>
      <c r="L350" t="s">
        <v>17244</v>
      </c>
      <c r="M350" t="s">
        <v>240</v>
      </c>
      <c r="N350">
        <v>2</v>
      </c>
      <c r="O350" t="s">
        <v>17243</v>
      </c>
      <c r="P350" t="s">
        <v>17242</v>
      </c>
      <c r="Q350" t="s">
        <v>17241</v>
      </c>
      <c r="R350" s="7">
        <v>37347</v>
      </c>
      <c r="S350" s="8">
        <f t="shared" si="40"/>
        <v>2002</v>
      </c>
      <c r="T350" s="8">
        <v>2002</v>
      </c>
      <c r="U350" s="8">
        <f t="shared" si="41"/>
        <v>20</v>
      </c>
      <c r="V350" s="7">
        <v>37347</v>
      </c>
      <c r="W350" t="s">
        <v>11524</v>
      </c>
      <c r="X350" s="2">
        <v>0.318</v>
      </c>
      <c r="Y350" s="6">
        <f t="shared" si="46"/>
        <v>8.4888283815167786E-3</v>
      </c>
      <c r="AA350">
        <v>338443</v>
      </c>
      <c r="AB350">
        <v>27160</v>
      </c>
      <c r="AC350">
        <v>15739120</v>
      </c>
      <c r="AD350" t="s">
        <v>5</v>
      </c>
      <c r="AE350">
        <v>45</v>
      </c>
      <c r="AF350">
        <v>4</v>
      </c>
      <c r="AH350" t="s">
        <v>17240</v>
      </c>
      <c r="AI350" t="s">
        <v>17239</v>
      </c>
      <c r="AK350" t="s">
        <v>17238</v>
      </c>
      <c r="AL350">
        <v>0</v>
      </c>
      <c r="AM350" s="5">
        <f t="shared" si="42"/>
        <v>0</v>
      </c>
      <c r="AN350" s="4">
        <f t="shared" si="47"/>
        <v>0</v>
      </c>
      <c r="AO350" s="3"/>
      <c r="AP350">
        <v>0</v>
      </c>
      <c r="AR350" t="s">
        <v>1</v>
      </c>
      <c r="AT350" s="2">
        <v>0.77</v>
      </c>
      <c r="AU350" s="1">
        <f t="shared" si="43"/>
        <v>0.59421798670617454</v>
      </c>
      <c r="AV350" s="1">
        <f t="shared" si="44"/>
        <v>0.42444141907583893</v>
      </c>
      <c r="AW350" s="1">
        <f t="shared" si="45"/>
        <v>0.25466485144550338</v>
      </c>
    </row>
    <row r="351" spans="1:49" x14ac:dyDescent="0.2">
      <c r="A351">
        <v>349</v>
      </c>
      <c r="B351" t="s">
        <v>17237</v>
      </c>
      <c r="C351" t="s">
        <v>17236</v>
      </c>
      <c r="F351" t="s">
        <v>17235</v>
      </c>
      <c r="G351" t="s">
        <v>16</v>
      </c>
      <c r="H351" t="s">
        <v>15</v>
      </c>
      <c r="I351" t="s">
        <v>17234</v>
      </c>
      <c r="J351">
        <v>60008673</v>
      </c>
      <c r="K351" t="s">
        <v>14322</v>
      </c>
      <c r="L351" t="s">
        <v>14321</v>
      </c>
      <c r="M351" t="s">
        <v>240</v>
      </c>
      <c r="N351">
        <v>4</v>
      </c>
      <c r="O351" t="s">
        <v>17233</v>
      </c>
      <c r="P351" t="s">
        <v>17232</v>
      </c>
      <c r="Q351" t="s">
        <v>14318</v>
      </c>
      <c r="R351" s="7">
        <v>37347</v>
      </c>
      <c r="S351" s="8">
        <f t="shared" si="40"/>
        <v>2002</v>
      </c>
      <c r="T351" s="8">
        <v>2002</v>
      </c>
      <c r="U351" s="8">
        <f t="shared" si="41"/>
        <v>20</v>
      </c>
      <c r="V351" s="7">
        <v>37347</v>
      </c>
      <c r="W351" t="s">
        <v>11524</v>
      </c>
      <c r="X351" s="2">
        <v>0.318</v>
      </c>
      <c r="Y351" s="6">
        <f t="shared" si="46"/>
        <v>8.4888283815167786E-3</v>
      </c>
      <c r="AA351">
        <v>338443</v>
      </c>
      <c r="AB351">
        <v>27160</v>
      </c>
      <c r="AC351">
        <v>15739120</v>
      </c>
      <c r="AD351" t="s">
        <v>5</v>
      </c>
      <c r="AE351">
        <v>45</v>
      </c>
      <c r="AF351">
        <v>4</v>
      </c>
      <c r="AH351" t="s">
        <v>17231</v>
      </c>
      <c r="AI351" t="s">
        <v>17230</v>
      </c>
      <c r="AK351" t="s">
        <v>17229</v>
      </c>
      <c r="AL351">
        <v>0</v>
      </c>
      <c r="AM351" s="5">
        <f t="shared" si="42"/>
        <v>0</v>
      </c>
      <c r="AN351" s="4">
        <f t="shared" si="47"/>
        <v>0</v>
      </c>
      <c r="AO351" s="3"/>
      <c r="AP351">
        <v>0</v>
      </c>
      <c r="AR351" t="s">
        <v>1</v>
      </c>
      <c r="AT351" s="2">
        <v>0.77</v>
      </c>
      <c r="AU351" s="1">
        <f t="shared" si="43"/>
        <v>0.59421798670617454</v>
      </c>
      <c r="AV351" s="1">
        <f t="shared" si="44"/>
        <v>0.42444141907583893</v>
      </c>
      <c r="AW351" s="1">
        <f t="shared" si="45"/>
        <v>0.25466485144550338</v>
      </c>
    </row>
    <row r="352" spans="1:49" x14ac:dyDescent="0.2">
      <c r="A352">
        <v>350</v>
      </c>
      <c r="B352" t="s">
        <v>17228</v>
      </c>
      <c r="C352" t="s">
        <v>17227</v>
      </c>
      <c r="F352" t="s">
        <v>17226</v>
      </c>
      <c r="G352" t="s">
        <v>16</v>
      </c>
      <c r="H352" t="s">
        <v>15</v>
      </c>
      <c r="I352" t="s">
        <v>17225</v>
      </c>
      <c r="J352">
        <v>60068856</v>
      </c>
      <c r="K352" t="s">
        <v>17224</v>
      </c>
      <c r="L352" t="s">
        <v>17223</v>
      </c>
      <c r="M352" t="s">
        <v>17222</v>
      </c>
      <c r="N352">
        <v>2</v>
      </c>
      <c r="O352" t="s">
        <v>17221</v>
      </c>
      <c r="P352" t="s">
        <v>17220</v>
      </c>
      <c r="Q352" t="s">
        <v>17219</v>
      </c>
      <c r="R352" s="7">
        <v>37347</v>
      </c>
      <c r="S352" s="8">
        <f t="shared" si="40"/>
        <v>2002</v>
      </c>
      <c r="T352" s="8">
        <v>2002</v>
      </c>
      <c r="U352" s="8">
        <f t="shared" si="41"/>
        <v>20</v>
      </c>
      <c r="V352" s="7">
        <v>37347</v>
      </c>
      <c r="W352" t="s">
        <v>17218</v>
      </c>
      <c r="X352" s="2">
        <v>0.89600000000000002</v>
      </c>
      <c r="Y352" s="6">
        <f t="shared" si="46"/>
        <v>2.3918208269934065E-2</v>
      </c>
      <c r="AA352">
        <v>15393755</v>
      </c>
      <c r="AB352">
        <v>21100855841</v>
      </c>
      <c r="AC352">
        <v>15502376</v>
      </c>
      <c r="AD352" t="s">
        <v>5</v>
      </c>
      <c r="AE352">
        <v>65</v>
      </c>
      <c r="AF352">
        <v>4</v>
      </c>
      <c r="AG352">
        <v>46622</v>
      </c>
      <c r="AI352" t="s">
        <v>17217</v>
      </c>
      <c r="AK352" t="s">
        <v>17216</v>
      </c>
      <c r="AL352">
        <v>34</v>
      </c>
      <c r="AM352" s="5">
        <f t="shared" si="42"/>
        <v>1.7</v>
      </c>
      <c r="AN352" s="4">
        <f t="shared" si="47"/>
        <v>2.5747822794396063E-3</v>
      </c>
      <c r="AO352" s="3"/>
      <c r="AP352">
        <v>0</v>
      </c>
      <c r="AR352" t="s">
        <v>1</v>
      </c>
      <c r="AT352" s="2" t="s">
        <v>0</v>
      </c>
      <c r="AU352" s="1">
        <f t="shared" si="43"/>
        <v>1.7515180472785725</v>
      </c>
      <c r="AV352" s="1">
        <f t="shared" si="44"/>
        <v>1.3246495274686836</v>
      </c>
      <c r="AW352" s="1">
        <f t="shared" si="45"/>
        <v>0.89778100765879432</v>
      </c>
    </row>
    <row r="353" spans="1:49" x14ac:dyDescent="0.2">
      <c r="A353">
        <v>351</v>
      </c>
      <c r="B353" t="s">
        <v>17215</v>
      </c>
      <c r="F353" t="s">
        <v>17214</v>
      </c>
      <c r="G353" t="s">
        <v>16</v>
      </c>
      <c r="H353" t="s">
        <v>15</v>
      </c>
      <c r="I353" t="s">
        <v>17213</v>
      </c>
      <c r="N353">
        <v>5</v>
      </c>
      <c r="O353" t="s">
        <v>17212</v>
      </c>
      <c r="P353" t="s">
        <v>17211</v>
      </c>
      <c r="Q353" t="s">
        <v>17210</v>
      </c>
      <c r="R353" s="7">
        <v>37347</v>
      </c>
      <c r="S353" s="8">
        <f t="shared" si="40"/>
        <v>2002</v>
      </c>
      <c r="T353" s="8">
        <v>2002</v>
      </c>
      <c r="U353" s="8">
        <f t="shared" si="41"/>
        <v>20</v>
      </c>
      <c r="V353" s="7">
        <v>37347</v>
      </c>
      <c r="W353" t="s">
        <v>17209</v>
      </c>
      <c r="X353" s="2" t="s">
        <v>0</v>
      </c>
      <c r="Y353" s="6" t="e">
        <f t="shared" si="46"/>
        <v>#VALUE!</v>
      </c>
      <c r="AA353">
        <v>10020071</v>
      </c>
      <c r="AB353">
        <v>22367</v>
      </c>
      <c r="AD353" t="s">
        <v>5</v>
      </c>
      <c r="AE353">
        <v>12</v>
      </c>
      <c r="AF353">
        <v>4</v>
      </c>
      <c r="AH353">
        <v>305</v>
      </c>
      <c r="AL353">
        <v>0</v>
      </c>
      <c r="AM353" s="5">
        <f t="shared" si="42"/>
        <v>0</v>
      </c>
      <c r="AN353" s="4">
        <f t="shared" si="47"/>
        <v>0</v>
      </c>
      <c r="AO353" s="3"/>
      <c r="AP353">
        <v>0</v>
      </c>
      <c r="AR353" t="s">
        <v>1</v>
      </c>
      <c r="AT353" s="2" t="s">
        <v>0</v>
      </c>
      <c r="AU353" s="1" t="e">
        <f t="shared" si="43"/>
        <v>#VALUE!</v>
      </c>
      <c r="AV353" s="1" t="e">
        <f t="shared" si="44"/>
        <v>#VALUE!</v>
      </c>
      <c r="AW353" s="1" t="e">
        <f t="shared" si="45"/>
        <v>#VALUE!</v>
      </c>
    </row>
    <row r="354" spans="1:49" x14ac:dyDescent="0.2">
      <c r="A354">
        <v>352</v>
      </c>
      <c r="B354" t="s">
        <v>17208</v>
      </c>
      <c r="C354" t="s">
        <v>17207</v>
      </c>
      <c r="F354" t="s">
        <v>17206</v>
      </c>
      <c r="G354" t="s">
        <v>16</v>
      </c>
      <c r="H354" t="s">
        <v>15</v>
      </c>
      <c r="I354" t="s">
        <v>17205</v>
      </c>
      <c r="J354">
        <v>60030612</v>
      </c>
      <c r="K354" t="s">
        <v>5750</v>
      </c>
      <c r="L354" t="s">
        <v>5417</v>
      </c>
      <c r="M354" t="s">
        <v>57</v>
      </c>
      <c r="N354">
        <v>3</v>
      </c>
      <c r="O354" t="s">
        <v>17204</v>
      </c>
      <c r="P354" t="s">
        <v>17203</v>
      </c>
      <c r="Q354" t="s">
        <v>17202</v>
      </c>
      <c r="R354" s="7">
        <v>37347</v>
      </c>
      <c r="S354" s="8">
        <f t="shared" si="40"/>
        <v>2002</v>
      </c>
      <c r="T354" s="8">
        <v>2002</v>
      </c>
      <c r="U354" s="8">
        <f t="shared" si="41"/>
        <v>20</v>
      </c>
      <c r="V354" s="7">
        <v>37347</v>
      </c>
      <c r="W354" t="s">
        <v>11776</v>
      </c>
      <c r="X354" s="2">
        <v>0.28799999999999998</v>
      </c>
      <c r="Y354" s="6">
        <f t="shared" si="46"/>
        <v>7.6879955153359488E-3</v>
      </c>
      <c r="AA354">
        <v>10689605</v>
      </c>
      <c r="AB354">
        <v>19515</v>
      </c>
      <c r="AD354" t="s">
        <v>5</v>
      </c>
      <c r="AE354">
        <v>9</v>
      </c>
      <c r="AF354">
        <v>2</v>
      </c>
      <c r="AH354" t="s">
        <v>17201</v>
      </c>
      <c r="AI354" t="s">
        <v>17200</v>
      </c>
      <c r="AJ354" t="s">
        <v>17199</v>
      </c>
      <c r="AK354" t="s">
        <v>17198</v>
      </c>
      <c r="AL354">
        <v>3</v>
      </c>
      <c r="AM354" s="5">
        <f t="shared" si="42"/>
        <v>0.15</v>
      </c>
      <c r="AN354" s="4">
        <f t="shared" si="47"/>
        <v>2.2718667171525936E-4</v>
      </c>
      <c r="AO354" s="3"/>
      <c r="AP354">
        <v>0</v>
      </c>
      <c r="AQ354" t="s">
        <v>17069</v>
      </c>
      <c r="AR354" t="s">
        <v>17197</v>
      </c>
      <c r="AS354" t="s">
        <v>17068</v>
      </c>
      <c r="AT354" s="2" t="s">
        <v>0</v>
      </c>
      <c r="AU354" s="1">
        <f t="shared" si="43"/>
        <v>0.54497528622497415</v>
      </c>
      <c r="AV354" s="1">
        <f t="shared" si="44"/>
        <v>0.39575910935256037</v>
      </c>
      <c r="AW354" s="1">
        <f t="shared" si="45"/>
        <v>0.24654293248014661</v>
      </c>
    </row>
    <row r="355" spans="1:49" x14ac:dyDescent="0.2">
      <c r="A355">
        <v>353</v>
      </c>
      <c r="B355" t="s">
        <v>17196</v>
      </c>
      <c r="C355" t="s">
        <v>17195</v>
      </c>
      <c r="D355" t="s">
        <v>17194</v>
      </c>
      <c r="F355" t="s">
        <v>17193</v>
      </c>
      <c r="G355" t="s">
        <v>16</v>
      </c>
      <c r="H355" t="s">
        <v>15</v>
      </c>
      <c r="I355" t="s">
        <v>17192</v>
      </c>
      <c r="J355">
        <v>60019141</v>
      </c>
      <c r="K355" t="s">
        <v>17191</v>
      </c>
      <c r="L355" t="s">
        <v>16514</v>
      </c>
      <c r="M355" t="s">
        <v>1312</v>
      </c>
      <c r="N355">
        <v>3</v>
      </c>
      <c r="O355" t="s">
        <v>17190</v>
      </c>
      <c r="P355" t="s">
        <v>17189</v>
      </c>
      <c r="Q355" t="s">
        <v>17188</v>
      </c>
      <c r="R355" s="7">
        <v>37347</v>
      </c>
      <c r="S355" s="8">
        <f t="shared" si="40"/>
        <v>2002</v>
      </c>
      <c r="T355" s="8">
        <v>2002</v>
      </c>
      <c r="U355" s="8">
        <f t="shared" si="41"/>
        <v>20</v>
      </c>
      <c r="V355" s="7">
        <v>37347</v>
      </c>
      <c r="W355" t="s">
        <v>17187</v>
      </c>
      <c r="X355" s="2">
        <v>0.66500000000000004</v>
      </c>
      <c r="Y355" s="6">
        <f t="shared" si="46"/>
        <v>1.7751795200341692E-2</v>
      </c>
      <c r="AA355">
        <v>3048853</v>
      </c>
      <c r="AB355">
        <v>28526</v>
      </c>
      <c r="AD355" t="s">
        <v>5</v>
      </c>
      <c r="AE355" t="s">
        <v>3125</v>
      </c>
      <c r="AF355" t="s">
        <v>17186</v>
      </c>
      <c r="AH355" t="s">
        <v>17185</v>
      </c>
      <c r="AI355" t="s">
        <v>17184</v>
      </c>
      <c r="AJ355" t="s">
        <v>17183</v>
      </c>
      <c r="AK355" t="s">
        <v>17182</v>
      </c>
      <c r="AL355">
        <v>10</v>
      </c>
      <c r="AM355" s="5">
        <f t="shared" si="42"/>
        <v>0.5</v>
      </c>
      <c r="AN355" s="4">
        <f t="shared" si="47"/>
        <v>7.572889057175312E-4</v>
      </c>
      <c r="AO355" s="3"/>
      <c r="AP355">
        <v>0</v>
      </c>
      <c r="AQ355" t="s">
        <v>7967</v>
      </c>
      <c r="AR355" t="s">
        <v>1</v>
      </c>
      <c r="AS355" t="s">
        <v>7966</v>
      </c>
      <c r="AT355" s="2" t="s">
        <v>0</v>
      </c>
      <c r="AU355" s="1">
        <f t="shared" si="43"/>
        <v>1.2653443311954442</v>
      </c>
      <c r="AV355" s="1">
        <f t="shared" si="44"/>
        <v>0.92545420530296107</v>
      </c>
      <c r="AW355" s="1">
        <f t="shared" si="45"/>
        <v>0.58556407941047794</v>
      </c>
    </row>
    <row r="356" spans="1:49" x14ac:dyDescent="0.2">
      <c r="A356">
        <v>354</v>
      </c>
      <c r="B356" t="s">
        <v>17181</v>
      </c>
      <c r="F356" t="s">
        <v>17180</v>
      </c>
      <c r="G356" t="s">
        <v>16</v>
      </c>
      <c r="H356" t="s">
        <v>15</v>
      </c>
      <c r="I356" t="s">
        <v>4078</v>
      </c>
      <c r="J356">
        <v>60032442</v>
      </c>
      <c r="K356" t="s">
        <v>4077</v>
      </c>
      <c r="L356" t="s">
        <v>4076</v>
      </c>
      <c r="M356" t="s">
        <v>4075</v>
      </c>
      <c r="N356">
        <v>1</v>
      </c>
      <c r="O356" t="s">
        <v>4074</v>
      </c>
      <c r="P356">
        <v>7005433349</v>
      </c>
      <c r="Q356">
        <v>60032442</v>
      </c>
      <c r="R356" s="7">
        <v>37347</v>
      </c>
      <c r="S356" s="8">
        <f t="shared" si="40"/>
        <v>2002</v>
      </c>
      <c r="T356" s="8">
        <v>2002</v>
      </c>
      <c r="U356" s="8">
        <f t="shared" si="41"/>
        <v>20</v>
      </c>
      <c r="V356" s="7">
        <v>37347</v>
      </c>
      <c r="W356" t="s">
        <v>17179</v>
      </c>
      <c r="X356" s="2">
        <v>0.184</v>
      </c>
      <c r="Y356" s="6">
        <f t="shared" si="46"/>
        <v>4.9117749125757457E-3</v>
      </c>
      <c r="AA356">
        <v>228567</v>
      </c>
      <c r="AB356">
        <v>30280</v>
      </c>
      <c r="AD356" t="s">
        <v>5</v>
      </c>
      <c r="AE356">
        <v>75</v>
      </c>
      <c r="AF356">
        <v>2</v>
      </c>
      <c r="AH356" t="s">
        <v>17178</v>
      </c>
      <c r="AI356" t="s">
        <v>17177</v>
      </c>
      <c r="AJ356" t="s">
        <v>17176</v>
      </c>
      <c r="AK356" t="s">
        <v>17175</v>
      </c>
      <c r="AL356">
        <v>0</v>
      </c>
      <c r="AM356" s="5">
        <f t="shared" si="42"/>
        <v>0</v>
      </c>
      <c r="AN356" s="4">
        <f t="shared" si="47"/>
        <v>0</v>
      </c>
      <c r="AO356" s="3"/>
      <c r="AP356">
        <v>0</v>
      </c>
      <c r="AR356" t="s">
        <v>1</v>
      </c>
      <c r="AT356" s="2" t="s">
        <v>0</v>
      </c>
      <c r="AU356" s="1">
        <f t="shared" si="43"/>
        <v>0.34382424388030219</v>
      </c>
      <c r="AV356" s="1">
        <f t="shared" si="44"/>
        <v>0.2455887456287873</v>
      </c>
      <c r="AW356" s="1">
        <f t="shared" si="45"/>
        <v>0.14735324737727235</v>
      </c>
    </row>
    <row r="357" spans="1:49" x14ac:dyDescent="0.2">
      <c r="A357">
        <v>355</v>
      </c>
      <c r="B357" t="s">
        <v>17174</v>
      </c>
      <c r="C357" t="s">
        <v>17173</v>
      </c>
      <c r="F357" t="s">
        <v>17172</v>
      </c>
      <c r="G357" t="s">
        <v>16</v>
      </c>
      <c r="H357" t="s">
        <v>15</v>
      </c>
      <c r="I357" t="s">
        <v>17171</v>
      </c>
      <c r="J357" t="s">
        <v>17170</v>
      </c>
      <c r="K357" t="s">
        <v>17169</v>
      </c>
      <c r="L357" t="s">
        <v>17168</v>
      </c>
      <c r="M357" t="s">
        <v>17167</v>
      </c>
      <c r="N357">
        <v>2</v>
      </c>
      <c r="O357" t="s">
        <v>17166</v>
      </c>
      <c r="P357" t="s">
        <v>17165</v>
      </c>
      <c r="Q357" t="s">
        <v>17164</v>
      </c>
      <c r="R357" s="7">
        <v>37347</v>
      </c>
      <c r="S357" s="8">
        <f t="shared" si="40"/>
        <v>2002</v>
      </c>
      <c r="T357" s="8">
        <v>2002</v>
      </c>
      <c r="U357" s="8">
        <f t="shared" si="41"/>
        <v>20</v>
      </c>
      <c r="V357" s="7">
        <v>37347</v>
      </c>
      <c r="W357" t="s">
        <v>14443</v>
      </c>
      <c r="X357" s="2">
        <v>0.90600000000000003</v>
      </c>
      <c r="Y357" s="6">
        <f t="shared" si="46"/>
        <v>2.4185152558661008E-2</v>
      </c>
      <c r="AA357">
        <v>244066</v>
      </c>
      <c r="AB357">
        <v>29771</v>
      </c>
      <c r="AD357" t="s">
        <v>5</v>
      </c>
      <c r="AE357">
        <v>75</v>
      </c>
      <c r="AF357">
        <v>4</v>
      </c>
      <c r="AH357" t="s">
        <v>17163</v>
      </c>
      <c r="AI357" t="s">
        <v>17162</v>
      </c>
      <c r="AJ357" t="s">
        <v>17161</v>
      </c>
      <c r="AK357" t="s">
        <v>17160</v>
      </c>
      <c r="AL357">
        <v>32</v>
      </c>
      <c r="AM357" s="5">
        <f t="shared" si="42"/>
        <v>1.6</v>
      </c>
      <c r="AN357" s="4">
        <f t="shared" si="47"/>
        <v>2.4233244982961003E-3</v>
      </c>
      <c r="AO357" s="3"/>
      <c r="AP357">
        <v>1</v>
      </c>
      <c r="AR357" t="s">
        <v>1</v>
      </c>
      <c r="AT357" s="2" t="s">
        <v>0</v>
      </c>
      <c r="AU357" s="1">
        <f t="shared" si="43"/>
        <v>1.7656604140551535</v>
      </c>
      <c r="AV357" s="1">
        <f t="shared" si="44"/>
        <v>1.3304238528478554</v>
      </c>
      <c r="AW357" s="1">
        <f t="shared" si="45"/>
        <v>0.89518729164055721</v>
      </c>
    </row>
    <row r="358" spans="1:49" x14ac:dyDescent="0.2">
      <c r="A358">
        <v>356</v>
      </c>
      <c r="B358" t="s">
        <v>17159</v>
      </c>
      <c r="C358" t="s">
        <v>17158</v>
      </c>
      <c r="F358" t="s">
        <v>17157</v>
      </c>
      <c r="G358" t="s">
        <v>16</v>
      </c>
      <c r="H358" t="s">
        <v>15</v>
      </c>
      <c r="I358" t="s">
        <v>17156</v>
      </c>
      <c r="J358">
        <v>60011001</v>
      </c>
      <c r="K358" t="s">
        <v>8504</v>
      </c>
      <c r="L358" t="s">
        <v>7768</v>
      </c>
      <c r="M358" t="s">
        <v>341</v>
      </c>
      <c r="N358">
        <v>5</v>
      </c>
      <c r="O358" t="s">
        <v>17155</v>
      </c>
      <c r="P358" t="s">
        <v>17154</v>
      </c>
      <c r="Q358" t="s">
        <v>17153</v>
      </c>
      <c r="R358" s="7">
        <v>37347</v>
      </c>
      <c r="S358" s="8">
        <f t="shared" si="40"/>
        <v>2002</v>
      </c>
      <c r="T358" s="8">
        <v>2002</v>
      </c>
      <c r="U358" s="8">
        <f t="shared" si="41"/>
        <v>20</v>
      </c>
      <c r="V358" s="7">
        <v>37347</v>
      </c>
      <c r="W358" t="s">
        <v>17152</v>
      </c>
      <c r="X358" s="2">
        <v>0.82499999999999996</v>
      </c>
      <c r="Y358" s="6">
        <f t="shared" si="46"/>
        <v>2.202290381997277E-2</v>
      </c>
      <c r="AA358">
        <v>261165</v>
      </c>
      <c r="AB358">
        <v>13444</v>
      </c>
      <c r="AD358" t="s">
        <v>5</v>
      </c>
      <c r="AE358">
        <v>80</v>
      </c>
      <c r="AF358">
        <v>2</v>
      </c>
      <c r="AH358" t="s">
        <v>17151</v>
      </c>
      <c r="AI358" t="s">
        <v>17150</v>
      </c>
      <c r="AK358" t="s">
        <v>17149</v>
      </c>
      <c r="AL358">
        <v>3</v>
      </c>
      <c r="AM358" s="5">
        <f t="shared" si="42"/>
        <v>0.15</v>
      </c>
      <c r="AN358" s="4">
        <f t="shared" si="47"/>
        <v>2.2718667171525936E-4</v>
      </c>
      <c r="AO358" s="3"/>
      <c r="AP358">
        <v>1</v>
      </c>
      <c r="AR358" t="s">
        <v>1</v>
      </c>
      <c r="AT358" s="2" t="s">
        <v>0</v>
      </c>
      <c r="AU358" s="1">
        <f t="shared" si="43"/>
        <v>1.5484188675495516</v>
      </c>
      <c r="AV358" s="1">
        <f t="shared" si="44"/>
        <v>1.1125045245844016</v>
      </c>
      <c r="AW358" s="1">
        <f t="shared" si="45"/>
        <v>0.67659018161925122</v>
      </c>
    </row>
    <row r="359" spans="1:49" x14ac:dyDescent="0.2">
      <c r="A359">
        <v>357</v>
      </c>
      <c r="B359" t="s">
        <v>17148</v>
      </c>
      <c r="C359" t="s">
        <v>17147</v>
      </c>
      <c r="F359" t="s">
        <v>17146</v>
      </c>
      <c r="G359" t="s">
        <v>16</v>
      </c>
      <c r="H359" t="s">
        <v>15</v>
      </c>
      <c r="I359" t="s">
        <v>17145</v>
      </c>
      <c r="J359" t="s">
        <v>17144</v>
      </c>
      <c r="K359" t="s">
        <v>17143</v>
      </c>
      <c r="L359" t="s">
        <v>17142</v>
      </c>
      <c r="M359" t="s">
        <v>10</v>
      </c>
      <c r="N359">
        <v>1</v>
      </c>
      <c r="O359" t="s">
        <v>17141</v>
      </c>
      <c r="P359">
        <v>35617359100</v>
      </c>
      <c r="Q359" t="s">
        <v>17140</v>
      </c>
      <c r="R359" s="7">
        <v>37347</v>
      </c>
      <c r="S359" s="8">
        <f t="shared" ref="S359:S422" si="48">YEAR(R359)</f>
        <v>2002</v>
      </c>
      <c r="T359" s="8">
        <v>2002</v>
      </c>
      <c r="U359" s="8">
        <f t="shared" ref="U359:U422" si="49">2022-T359</f>
        <v>20</v>
      </c>
      <c r="V359" s="7">
        <v>37347</v>
      </c>
      <c r="W359" t="s">
        <v>4946</v>
      </c>
      <c r="X359" s="2">
        <v>1.137</v>
      </c>
      <c r="Y359" s="6">
        <f t="shared" si="46"/>
        <v>3.0351565628253384E-2</v>
      </c>
      <c r="AA359">
        <v>189251</v>
      </c>
      <c r="AB359">
        <v>17336</v>
      </c>
      <c r="AD359" t="s">
        <v>5</v>
      </c>
      <c r="AE359">
        <v>38</v>
      </c>
      <c r="AF359">
        <v>2</v>
      </c>
      <c r="AH359" t="s">
        <v>17139</v>
      </c>
      <c r="AI359" t="s">
        <v>17138</v>
      </c>
      <c r="AK359" t="s">
        <v>17137</v>
      </c>
      <c r="AL359">
        <v>17</v>
      </c>
      <c r="AM359" s="5">
        <f t="shared" ref="AM359:AM422" si="50">AL359/U359</f>
        <v>0.85</v>
      </c>
      <c r="AN359" s="4">
        <f t="shared" si="47"/>
        <v>1.2873911397198031E-3</v>
      </c>
      <c r="AO359" s="3"/>
      <c r="AP359">
        <v>0</v>
      </c>
      <c r="AR359" t="s">
        <v>1</v>
      </c>
      <c r="AT359" s="2" t="s">
        <v>0</v>
      </c>
      <c r="AU359" s="1">
        <f t="shared" ref="AU359:AU422" si="51">(Y359*0.7+AN359*0.3)*100</f>
        <v>2.1632313281693309</v>
      </c>
      <c r="AV359" s="1">
        <f t="shared" ref="AV359:AV422" si="52">(Y359*0.5+AN359*0.5)*100</f>
        <v>1.5819478383986594</v>
      </c>
      <c r="AW359" s="1">
        <f t="shared" ref="AW359:AW422" si="53">(Y359*0.3+AN359*0.7)*100</f>
        <v>1.0006643486279878</v>
      </c>
    </row>
    <row r="360" spans="1:49" x14ac:dyDescent="0.2">
      <c r="A360">
        <v>358</v>
      </c>
      <c r="B360" t="s">
        <v>17136</v>
      </c>
      <c r="C360" t="s">
        <v>17135</v>
      </c>
      <c r="D360" t="s">
        <v>17134</v>
      </c>
      <c r="F360" t="s">
        <v>17133</v>
      </c>
      <c r="G360" t="s">
        <v>16</v>
      </c>
      <c r="H360" t="s">
        <v>15</v>
      </c>
      <c r="I360" t="s">
        <v>2878</v>
      </c>
      <c r="J360" t="s">
        <v>17127</v>
      </c>
      <c r="K360" t="s">
        <v>17132</v>
      </c>
      <c r="L360" t="s">
        <v>17131</v>
      </c>
      <c r="M360" t="s">
        <v>17130</v>
      </c>
      <c r="N360">
        <v>2</v>
      </c>
      <c r="O360" t="s">
        <v>17129</v>
      </c>
      <c r="P360" t="s">
        <v>17128</v>
      </c>
      <c r="Q360" t="s">
        <v>17127</v>
      </c>
      <c r="R360" s="7">
        <v>37347</v>
      </c>
      <c r="S360" s="8">
        <f t="shared" si="48"/>
        <v>2002</v>
      </c>
      <c r="T360" s="8">
        <v>2002</v>
      </c>
      <c r="U360" s="8">
        <f t="shared" si="49"/>
        <v>20</v>
      </c>
      <c r="V360" s="7">
        <v>37347</v>
      </c>
      <c r="W360" t="s">
        <v>9514</v>
      </c>
      <c r="X360" s="2">
        <v>2.141</v>
      </c>
      <c r="Y360" s="6">
        <f t="shared" si="46"/>
        <v>5.7152772216438434E-2</v>
      </c>
      <c r="AA360">
        <v>1962892</v>
      </c>
      <c r="AB360">
        <v>17360</v>
      </c>
      <c r="AD360" t="s">
        <v>5</v>
      </c>
      <c r="AE360">
        <v>40</v>
      </c>
      <c r="AF360">
        <v>4</v>
      </c>
      <c r="AH360" t="s">
        <v>17126</v>
      </c>
      <c r="AI360" t="s">
        <v>17125</v>
      </c>
      <c r="AJ360" t="s">
        <v>17124</v>
      </c>
      <c r="AK360" t="s">
        <v>17123</v>
      </c>
      <c r="AL360">
        <v>23</v>
      </c>
      <c r="AM360" s="5">
        <f t="shared" si="50"/>
        <v>1.1499999999999999</v>
      </c>
      <c r="AN360" s="4">
        <f t="shared" si="47"/>
        <v>1.7417644831503216E-3</v>
      </c>
      <c r="AO360" s="3"/>
      <c r="AP360">
        <v>0</v>
      </c>
      <c r="AQ360" t="s">
        <v>232</v>
      </c>
      <c r="AR360" t="s">
        <v>1</v>
      </c>
      <c r="AS360" t="s">
        <v>230</v>
      </c>
      <c r="AT360" s="2" t="s">
        <v>0</v>
      </c>
      <c r="AU360" s="1">
        <f t="shared" si="51"/>
        <v>4.0529469896451991</v>
      </c>
      <c r="AV360" s="1">
        <f t="shared" si="52"/>
        <v>2.9447268349794378</v>
      </c>
      <c r="AW360" s="1">
        <f t="shared" si="53"/>
        <v>1.8365066803136754</v>
      </c>
    </row>
    <row r="361" spans="1:49" x14ac:dyDescent="0.2">
      <c r="A361">
        <v>359</v>
      </c>
      <c r="B361" t="s">
        <v>17122</v>
      </c>
      <c r="C361" t="s">
        <v>17121</v>
      </c>
      <c r="D361" t="s">
        <v>17120</v>
      </c>
      <c r="F361" t="s">
        <v>17119</v>
      </c>
      <c r="G361" t="s">
        <v>16</v>
      </c>
      <c r="H361" t="s">
        <v>15</v>
      </c>
      <c r="I361" t="s">
        <v>17118</v>
      </c>
      <c r="J361" t="s">
        <v>17117</v>
      </c>
      <c r="K361" t="s">
        <v>17116</v>
      </c>
      <c r="L361" t="s">
        <v>17115</v>
      </c>
      <c r="M361" t="s">
        <v>726</v>
      </c>
      <c r="N361">
        <v>4</v>
      </c>
      <c r="O361" t="s">
        <v>17114</v>
      </c>
      <c r="P361" t="s">
        <v>17113</v>
      </c>
      <c r="Q361" t="s">
        <v>17112</v>
      </c>
      <c r="R361" s="7">
        <v>37347</v>
      </c>
      <c r="S361" s="8">
        <f t="shared" si="48"/>
        <v>2002</v>
      </c>
      <c r="T361" s="8">
        <v>2002</v>
      </c>
      <c r="U361" s="8">
        <f t="shared" si="49"/>
        <v>20</v>
      </c>
      <c r="V361" s="7">
        <v>37347</v>
      </c>
      <c r="W361" t="s">
        <v>9514</v>
      </c>
      <c r="X361" s="2">
        <v>2.141</v>
      </c>
      <c r="Y361" s="6">
        <f t="shared" si="46"/>
        <v>5.7152772216438434E-2</v>
      </c>
      <c r="AA361">
        <v>1962892</v>
      </c>
      <c r="AB361">
        <v>17360</v>
      </c>
      <c r="AD361" t="s">
        <v>5</v>
      </c>
      <c r="AE361">
        <v>40</v>
      </c>
      <c r="AF361">
        <v>4</v>
      </c>
      <c r="AH361" t="s">
        <v>17111</v>
      </c>
      <c r="AI361" t="s">
        <v>17110</v>
      </c>
      <c r="AJ361" t="s">
        <v>17109</v>
      </c>
      <c r="AK361" t="s">
        <v>17108</v>
      </c>
      <c r="AL361">
        <v>123</v>
      </c>
      <c r="AM361" s="5">
        <f t="shared" si="50"/>
        <v>6.15</v>
      </c>
      <c r="AN361" s="4">
        <f t="shared" si="47"/>
        <v>9.3146535403256341E-3</v>
      </c>
      <c r="AO361" s="3"/>
      <c r="AP361">
        <v>0</v>
      </c>
      <c r="AQ361" t="s">
        <v>3612</v>
      </c>
      <c r="AR361" t="s">
        <v>17107</v>
      </c>
      <c r="AS361" t="s">
        <v>3611</v>
      </c>
      <c r="AT361" s="2" t="s">
        <v>0</v>
      </c>
      <c r="AU361" s="1">
        <f t="shared" si="51"/>
        <v>4.280133661360459</v>
      </c>
      <c r="AV361" s="1">
        <f t="shared" si="52"/>
        <v>3.3233712878382033</v>
      </c>
      <c r="AW361" s="1">
        <f t="shared" si="53"/>
        <v>2.3666089143159472</v>
      </c>
    </row>
    <row r="362" spans="1:49" x14ac:dyDescent="0.2">
      <c r="A362">
        <v>360</v>
      </c>
      <c r="B362" t="s">
        <v>17106</v>
      </c>
      <c r="C362" t="s">
        <v>17105</v>
      </c>
      <c r="F362" t="s">
        <v>17104</v>
      </c>
      <c r="G362" t="s">
        <v>16</v>
      </c>
      <c r="H362" t="s">
        <v>15</v>
      </c>
      <c r="I362" t="s">
        <v>17103</v>
      </c>
      <c r="J362">
        <v>60031888</v>
      </c>
      <c r="K362" t="s">
        <v>17102</v>
      </c>
      <c r="L362" t="s">
        <v>9460</v>
      </c>
      <c r="M362" t="s">
        <v>240</v>
      </c>
      <c r="N362">
        <v>2</v>
      </c>
      <c r="O362" t="s">
        <v>17101</v>
      </c>
      <c r="P362" t="s">
        <v>17100</v>
      </c>
      <c r="Q362" t="s">
        <v>17099</v>
      </c>
      <c r="R362" s="7">
        <v>37347</v>
      </c>
      <c r="S362" s="8">
        <f t="shared" si="48"/>
        <v>2002</v>
      </c>
      <c r="T362" s="8">
        <v>2002</v>
      </c>
      <c r="U362" s="8">
        <f t="shared" si="49"/>
        <v>20</v>
      </c>
      <c r="V362" s="7">
        <v>37347</v>
      </c>
      <c r="W362" t="s">
        <v>4946</v>
      </c>
      <c r="X362" s="2">
        <v>1.137</v>
      </c>
      <c r="Y362" s="6">
        <f t="shared" si="46"/>
        <v>3.0351565628253384E-2</v>
      </c>
      <c r="AA362">
        <v>189251</v>
      </c>
      <c r="AB362">
        <v>17336</v>
      </c>
      <c r="AD362" t="s">
        <v>5</v>
      </c>
      <c r="AE362">
        <v>38</v>
      </c>
      <c r="AF362">
        <v>2</v>
      </c>
      <c r="AH362" t="s">
        <v>17098</v>
      </c>
      <c r="AI362" t="s">
        <v>17097</v>
      </c>
      <c r="AK362" t="s">
        <v>17096</v>
      </c>
      <c r="AL362">
        <v>1</v>
      </c>
      <c r="AM362" s="5">
        <f t="shared" si="50"/>
        <v>0.05</v>
      </c>
      <c r="AN362" s="4">
        <f t="shared" si="47"/>
        <v>7.5728890571753133E-5</v>
      </c>
      <c r="AO362" s="3"/>
      <c r="AP362">
        <v>0</v>
      </c>
      <c r="AR362" t="s">
        <v>1</v>
      </c>
      <c r="AT362" s="2" t="s">
        <v>0</v>
      </c>
      <c r="AU362" s="1">
        <f t="shared" si="51"/>
        <v>2.1268814606948889</v>
      </c>
      <c r="AV362" s="1">
        <f t="shared" si="52"/>
        <v>1.5213647259412568</v>
      </c>
      <c r="AW362" s="1">
        <f t="shared" si="53"/>
        <v>0.91584799118762439</v>
      </c>
    </row>
    <row r="363" spans="1:49" x14ac:dyDescent="0.2">
      <c r="A363">
        <v>361</v>
      </c>
      <c r="B363" t="s">
        <v>17095</v>
      </c>
      <c r="C363" t="s">
        <v>17094</v>
      </c>
      <c r="F363" t="s">
        <v>17093</v>
      </c>
      <c r="G363" t="s">
        <v>16</v>
      </c>
      <c r="H363" t="s">
        <v>15</v>
      </c>
      <c r="I363" t="s">
        <v>17092</v>
      </c>
      <c r="J363">
        <v>60007363</v>
      </c>
      <c r="K363" t="s">
        <v>17091</v>
      </c>
      <c r="L363" t="s">
        <v>17090</v>
      </c>
      <c r="M363" t="s">
        <v>57</v>
      </c>
      <c r="N363">
        <v>1</v>
      </c>
      <c r="O363" t="s">
        <v>17089</v>
      </c>
      <c r="P363">
        <v>7006104679</v>
      </c>
      <c r="Q363">
        <v>60007363</v>
      </c>
      <c r="R363" s="7">
        <v>37347</v>
      </c>
      <c r="S363" s="8">
        <f t="shared" si="48"/>
        <v>2002</v>
      </c>
      <c r="T363" s="8">
        <v>2002</v>
      </c>
      <c r="U363" s="8">
        <f t="shared" si="49"/>
        <v>20</v>
      </c>
      <c r="V363" s="7">
        <v>37347</v>
      </c>
      <c r="W363" t="s">
        <v>12682</v>
      </c>
      <c r="X363" s="2">
        <v>0.88100000000000001</v>
      </c>
      <c r="Y363" s="6">
        <f t="shared" si="46"/>
        <v>2.3517791836843653E-2</v>
      </c>
      <c r="AA363">
        <v>10459243</v>
      </c>
      <c r="AB363">
        <v>17248</v>
      </c>
      <c r="AD363" t="s">
        <v>5</v>
      </c>
      <c r="AE363">
        <v>44</v>
      </c>
      <c r="AF363">
        <v>2</v>
      </c>
      <c r="AH363" t="s">
        <v>17088</v>
      </c>
      <c r="AI363" t="s">
        <v>17087</v>
      </c>
      <c r="AJ363" t="s">
        <v>17086</v>
      </c>
      <c r="AK363" t="s">
        <v>17085</v>
      </c>
      <c r="AL363">
        <v>7</v>
      </c>
      <c r="AM363" s="5">
        <f t="shared" si="50"/>
        <v>0.35</v>
      </c>
      <c r="AN363" s="4">
        <f t="shared" si="47"/>
        <v>5.3010223400227184E-4</v>
      </c>
      <c r="AO363" s="3"/>
      <c r="AP363">
        <v>0</v>
      </c>
      <c r="AR363" t="s">
        <v>1</v>
      </c>
      <c r="AT363" s="2" t="s">
        <v>0</v>
      </c>
      <c r="AU363" s="1">
        <f t="shared" si="51"/>
        <v>1.6621484955991237</v>
      </c>
      <c r="AV363" s="1">
        <f t="shared" si="52"/>
        <v>1.2023947035422964</v>
      </c>
      <c r="AW363" s="1">
        <f t="shared" si="53"/>
        <v>0.74264091148546862</v>
      </c>
    </row>
    <row r="364" spans="1:49" x14ac:dyDescent="0.2">
      <c r="A364">
        <v>362</v>
      </c>
      <c r="B364" t="s">
        <v>17084</v>
      </c>
      <c r="C364" t="s">
        <v>17083</v>
      </c>
      <c r="D364" t="s">
        <v>17082</v>
      </c>
      <c r="F364" t="s">
        <v>17081</v>
      </c>
      <c r="G364" t="s">
        <v>16</v>
      </c>
      <c r="H364" t="s">
        <v>15</v>
      </c>
      <c r="I364" t="s">
        <v>15503</v>
      </c>
      <c r="J364" t="s">
        <v>17080</v>
      </c>
      <c r="K364" t="s">
        <v>17079</v>
      </c>
      <c r="L364" t="s">
        <v>17078</v>
      </c>
      <c r="M364" t="s">
        <v>17077</v>
      </c>
      <c r="N364">
        <v>2</v>
      </c>
      <c r="O364" t="s">
        <v>17076</v>
      </c>
      <c r="P364" t="s">
        <v>17075</v>
      </c>
      <c r="Q364" t="s">
        <v>17074</v>
      </c>
      <c r="R364" s="7">
        <v>37347</v>
      </c>
      <c r="S364" s="8">
        <f t="shared" si="48"/>
        <v>2002</v>
      </c>
      <c r="T364" s="8">
        <v>2002</v>
      </c>
      <c r="U364" s="8">
        <f t="shared" si="49"/>
        <v>20</v>
      </c>
      <c r="V364" s="7">
        <v>37347</v>
      </c>
      <c r="W364" t="s">
        <v>5029</v>
      </c>
      <c r="X364" s="2">
        <v>1.6519999999999999</v>
      </c>
      <c r="Y364" s="6">
        <f t="shared" si="46"/>
        <v>4.409919649769093E-2</v>
      </c>
      <c r="AA364" t="s">
        <v>5028</v>
      </c>
      <c r="AB364">
        <v>17337</v>
      </c>
      <c r="AD364" t="s">
        <v>5</v>
      </c>
      <c r="AE364">
        <v>50</v>
      </c>
      <c r="AF364">
        <v>4</v>
      </c>
      <c r="AH364" t="s">
        <v>17073</v>
      </c>
      <c r="AI364" t="s">
        <v>17072</v>
      </c>
      <c r="AJ364" t="s">
        <v>17071</v>
      </c>
      <c r="AK364" t="s">
        <v>17070</v>
      </c>
      <c r="AL364">
        <v>108</v>
      </c>
      <c r="AM364" s="5">
        <f t="shared" si="50"/>
        <v>5.4</v>
      </c>
      <c r="AN364" s="4">
        <f t="shared" si="47"/>
        <v>8.1787201817493382E-3</v>
      </c>
      <c r="AO364" s="3"/>
      <c r="AP364">
        <v>0</v>
      </c>
      <c r="AQ364" t="s">
        <v>17069</v>
      </c>
      <c r="AR364" t="s">
        <v>15493</v>
      </c>
      <c r="AS364" t="s">
        <v>17068</v>
      </c>
      <c r="AT364" s="2" t="s">
        <v>0</v>
      </c>
      <c r="AU364" s="1">
        <f t="shared" si="51"/>
        <v>3.332305360290845</v>
      </c>
      <c r="AV364" s="1">
        <f t="shared" si="52"/>
        <v>2.6138958339720135</v>
      </c>
      <c r="AW364" s="1">
        <f t="shared" si="53"/>
        <v>1.8954863076531814</v>
      </c>
    </row>
    <row r="365" spans="1:49" x14ac:dyDescent="0.2">
      <c r="A365">
        <v>363</v>
      </c>
      <c r="B365" t="s">
        <v>17067</v>
      </c>
      <c r="C365" t="s">
        <v>17066</v>
      </c>
      <c r="F365" t="s">
        <v>17065</v>
      </c>
      <c r="G365" t="s">
        <v>16</v>
      </c>
      <c r="H365" t="s">
        <v>15</v>
      </c>
      <c r="I365" t="s">
        <v>17064</v>
      </c>
      <c r="J365" t="s">
        <v>17063</v>
      </c>
      <c r="K365" t="s">
        <v>17062</v>
      </c>
      <c r="L365" t="s">
        <v>17061</v>
      </c>
      <c r="M365" t="s">
        <v>10</v>
      </c>
      <c r="N365">
        <v>2</v>
      </c>
      <c r="O365" t="s">
        <v>17060</v>
      </c>
      <c r="P365" t="s">
        <v>17059</v>
      </c>
      <c r="Q365" t="s">
        <v>17058</v>
      </c>
      <c r="R365" s="7">
        <v>37347</v>
      </c>
      <c r="S365" s="8">
        <f t="shared" si="48"/>
        <v>2002</v>
      </c>
      <c r="T365" s="8">
        <v>2002</v>
      </c>
      <c r="U365" s="8">
        <f t="shared" si="49"/>
        <v>20</v>
      </c>
      <c r="V365" s="7">
        <v>37347</v>
      </c>
      <c r="W365" t="s">
        <v>12682</v>
      </c>
      <c r="X365" s="2">
        <v>0.88100000000000001</v>
      </c>
      <c r="Y365" s="6">
        <f t="shared" si="46"/>
        <v>2.3517791836843653E-2</v>
      </c>
      <c r="AA365">
        <v>10459243</v>
      </c>
      <c r="AB365">
        <v>17248</v>
      </c>
      <c r="AD365" t="s">
        <v>5</v>
      </c>
      <c r="AE365">
        <v>44</v>
      </c>
      <c r="AF365">
        <v>2</v>
      </c>
      <c r="AH365" t="s">
        <v>17057</v>
      </c>
      <c r="AI365" t="s">
        <v>17056</v>
      </c>
      <c r="AJ365" t="s">
        <v>17055</v>
      </c>
      <c r="AK365" t="s">
        <v>17054</v>
      </c>
      <c r="AL365">
        <v>18</v>
      </c>
      <c r="AM365" s="5">
        <f t="shared" si="50"/>
        <v>0.9</v>
      </c>
      <c r="AN365" s="4">
        <f t="shared" si="47"/>
        <v>1.3631200302915562E-3</v>
      </c>
      <c r="AO365" s="3"/>
      <c r="AP365">
        <v>0</v>
      </c>
      <c r="AR365" t="s">
        <v>1</v>
      </c>
      <c r="AT365" s="2" t="s">
        <v>0</v>
      </c>
      <c r="AU365" s="1">
        <f t="shared" si="51"/>
        <v>1.6871390294878021</v>
      </c>
      <c r="AV365" s="1">
        <f t="shared" si="52"/>
        <v>1.2440455933567605</v>
      </c>
      <c r="AW365" s="1">
        <f t="shared" si="53"/>
        <v>0.80095215722571844</v>
      </c>
    </row>
    <row r="366" spans="1:49" x14ac:dyDescent="0.2">
      <c r="A366">
        <v>364</v>
      </c>
      <c r="B366" t="s">
        <v>17053</v>
      </c>
      <c r="C366" t="s">
        <v>17052</v>
      </c>
      <c r="D366" t="s">
        <v>17051</v>
      </c>
      <c r="F366" t="s">
        <v>17050</v>
      </c>
      <c r="G366" t="s">
        <v>16</v>
      </c>
      <c r="H366" t="s">
        <v>15</v>
      </c>
      <c r="I366" t="s">
        <v>17049</v>
      </c>
      <c r="J366" t="s">
        <v>16947</v>
      </c>
      <c r="K366" t="s">
        <v>16946</v>
      </c>
      <c r="L366" t="s">
        <v>16945</v>
      </c>
      <c r="M366" t="s">
        <v>10</v>
      </c>
      <c r="N366">
        <v>2</v>
      </c>
      <c r="O366" t="s">
        <v>17048</v>
      </c>
      <c r="P366" t="s">
        <v>17047</v>
      </c>
      <c r="Q366" t="s">
        <v>17046</v>
      </c>
      <c r="R366" s="7">
        <v>37347</v>
      </c>
      <c r="S366" s="8">
        <f t="shared" si="48"/>
        <v>2002</v>
      </c>
      <c r="T366" s="8">
        <v>2002</v>
      </c>
      <c r="U366" s="8">
        <f t="shared" si="49"/>
        <v>20</v>
      </c>
      <c r="V366" s="7">
        <v>37347</v>
      </c>
      <c r="W366" t="s">
        <v>5029</v>
      </c>
      <c r="X366" s="2">
        <v>1.6519999999999999</v>
      </c>
      <c r="Y366" s="6">
        <f t="shared" si="46"/>
        <v>4.409919649769093E-2</v>
      </c>
      <c r="AA366" t="s">
        <v>5028</v>
      </c>
      <c r="AB366">
        <v>17337</v>
      </c>
      <c r="AD366" t="s">
        <v>5</v>
      </c>
      <c r="AE366">
        <v>50</v>
      </c>
      <c r="AF366">
        <v>4</v>
      </c>
      <c r="AH366" t="s">
        <v>17045</v>
      </c>
      <c r="AI366" t="s">
        <v>17044</v>
      </c>
      <c r="AJ366" t="s">
        <v>17043</v>
      </c>
      <c r="AK366" t="s">
        <v>17042</v>
      </c>
      <c r="AL366">
        <v>2</v>
      </c>
      <c r="AM366" s="5">
        <f t="shared" si="50"/>
        <v>0.1</v>
      </c>
      <c r="AN366" s="4">
        <f t="shared" si="47"/>
        <v>1.5145778114350627E-4</v>
      </c>
      <c r="AO366" s="3"/>
      <c r="AP366">
        <v>0</v>
      </c>
      <c r="AQ366" t="s">
        <v>3568</v>
      </c>
      <c r="AR366" t="s">
        <v>17041</v>
      </c>
      <c r="AS366" t="s">
        <v>3566</v>
      </c>
      <c r="AT366" s="2" t="s">
        <v>0</v>
      </c>
      <c r="AU366" s="1">
        <f t="shared" si="51"/>
        <v>3.0914874882726702</v>
      </c>
      <c r="AV366" s="1">
        <f t="shared" si="52"/>
        <v>2.2125327139417217</v>
      </c>
      <c r="AW366" s="1">
        <f t="shared" si="53"/>
        <v>1.3335779396107732</v>
      </c>
    </row>
    <row r="367" spans="1:49" x14ac:dyDescent="0.2">
      <c r="A367">
        <v>365</v>
      </c>
      <c r="B367" t="s">
        <v>17040</v>
      </c>
      <c r="C367" t="s">
        <v>17039</v>
      </c>
      <c r="D367" t="s">
        <v>17038</v>
      </c>
      <c r="F367" t="s">
        <v>17037</v>
      </c>
      <c r="G367" t="s">
        <v>16</v>
      </c>
      <c r="H367" t="s">
        <v>15</v>
      </c>
      <c r="I367" t="s">
        <v>16932</v>
      </c>
      <c r="J367" t="s">
        <v>16931</v>
      </c>
      <c r="K367" t="s">
        <v>16930</v>
      </c>
      <c r="L367" t="s">
        <v>16929</v>
      </c>
      <c r="M367" t="s">
        <v>16928</v>
      </c>
      <c r="N367">
        <v>2</v>
      </c>
      <c r="O367" t="s">
        <v>16927</v>
      </c>
      <c r="P367" t="s">
        <v>16926</v>
      </c>
      <c r="Q367" t="s">
        <v>16925</v>
      </c>
      <c r="R367" s="7">
        <v>37347</v>
      </c>
      <c r="S367" s="8">
        <f t="shared" si="48"/>
        <v>2002</v>
      </c>
      <c r="T367" s="8">
        <v>2002</v>
      </c>
      <c r="U367" s="8">
        <f t="shared" si="49"/>
        <v>20</v>
      </c>
      <c r="V367" s="7">
        <v>37347</v>
      </c>
      <c r="W367" t="s">
        <v>5029</v>
      </c>
      <c r="X367" s="2">
        <v>1.6519999999999999</v>
      </c>
      <c r="Y367" s="6">
        <f t="shared" si="46"/>
        <v>4.409919649769093E-2</v>
      </c>
      <c r="AA367" t="s">
        <v>5028</v>
      </c>
      <c r="AB367">
        <v>17337</v>
      </c>
      <c r="AD367" t="s">
        <v>5</v>
      </c>
      <c r="AE367">
        <v>50</v>
      </c>
      <c r="AF367">
        <v>4</v>
      </c>
      <c r="AH367" t="s">
        <v>17036</v>
      </c>
      <c r="AI367" t="s">
        <v>17035</v>
      </c>
      <c r="AJ367" t="s">
        <v>17034</v>
      </c>
      <c r="AK367" t="s">
        <v>17033</v>
      </c>
      <c r="AL367">
        <v>8</v>
      </c>
      <c r="AM367" s="5">
        <f t="shared" si="50"/>
        <v>0.4</v>
      </c>
      <c r="AN367" s="4">
        <f t="shared" si="47"/>
        <v>6.0583112457402507E-4</v>
      </c>
      <c r="AO367" s="3"/>
      <c r="AP367">
        <v>0</v>
      </c>
      <c r="AR367" t="s">
        <v>1</v>
      </c>
      <c r="AT367" s="2" t="s">
        <v>0</v>
      </c>
      <c r="AU367" s="1">
        <f t="shared" si="51"/>
        <v>3.1051186885755859</v>
      </c>
      <c r="AV367" s="1">
        <f t="shared" si="52"/>
        <v>2.2352513811132479</v>
      </c>
      <c r="AW367" s="1">
        <f t="shared" si="53"/>
        <v>1.3653840736509095</v>
      </c>
    </row>
    <row r="368" spans="1:49" x14ac:dyDescent="0.2">
      <c r="A368">
        <v>366</v>
      </c>
      <c r="B368" t="s">
        <v>17032</v>
      </c>
      <c r="C368" t="s">
        <v>17031</v>
      </c>
      <c r="F368" t="s">
        <v>17030</v>
      </c>
      <c r="G368" t="s">
        <v>16</v>
      </c>
      <c r="H368" t="s">
        <v>15</v>
      </c>
      <c r="I368" t="s">
        <v>17029</v>
      </c>
      <c r="J368">
        <v>101227261</v>
      </c>
      <c r="K368" t="s">
        <v>17028</v>
      </c>
      <c r="L368" t="s">
        <v>17027</v>
      </c>
      <c r="M368" t="s">
        <v>57</v>
      </c>
      <c r="N368">
        <v>1</v>
      </c>
      <c r="O368" t="s">
        <v>17026</v>
      </c>
      <c r="P368">
        <v>6603399751</v>
      </c>
      <c r="Q368">
        <v>101227261</v>
      </c>
      <c r="R368" s="7">
        <v>37347</v>
      </c>
      <c r="S368" s="8">
        <f t="shared" si="48"/>
        <v>2002</v>
      </c>
      <c r="T368" s="8">
        <v>2002</v>
      </c>
      <c r="U368" s="8">
        <f t="shared" si="49"/>
        <v>20</v>
      </c>
      <c r="V368" s="7">
        <v>37347</v>
      </c>
      <c r="W368" t="s">
        <v>12682</v>
      </c>
      <c r="X368" s="2">
        <v>0.88100000000000001</v>
      </c>
      <c r="Y368" s="6">
        <f t="shared" si="46"/>
        <v>2.3517791836843653E-2</v>
      </c>
      <c r="AA368">
        <v>10459243</v>
      </c>
      <c r="AB368">
        <v>17248</v>
      </c>
      <c r="AD368" t="s">
        <v>5</v>
      </c>
      <c r="AE368">
        <v>44</v>
      </c>
      <c r="AF368">
        <v>2</v>
      </c>
      <c r="AH368" t="s">
        <v>17025</v>
      </c>
      <c r="AI368" t="s">
        <v>17024</v>
      </c>
      <c r="AJ368" t="s">
        <v>17023</v>
      </c>
      <c r="AK368" t="s">
        <v>17022</v>
      </c>
      <c r="AL368">
        <v>6</v>
      </c>
      <c r="AM368" s="5">
        <f t="shared" si="50"/>
        <v>0.3</v>
      </c>
      <c r="AN368" s="4">
        <f t="shared" si="47"/>
        <v>4.5437334343051872E-4</v>
      </c>
      <c r="AO368" s="3"/>
      <c r="AP368">
        <v>0</v>
      </c>
      <c r="AR368" t="s">
        <v>1</v>
      </c>
      <c r="AT368" s="2" t="s">
        <v>0</v>
      </c>
      <c r="AU368" s="1">
        <f t="shared" si="51"/>
        <v>1.6598766288819713</v>
      </c>
      <c r="AV368" s="1">
        <f t="shared" si="52"/>
        <v>1.1986082590137086</v>
      </c>
      <c r="AW368" s="1">
        <f t="shared" si="53"/>
        <v>0.7373398891454459</v>
      </c>
    </row>
    <row r="369" spans="1:49" x14ac:dyDescent="0.2">
      <c r="A369">
        <v>367</v>
      </c>
      <c r="B369" t="s">
        <v>17021</v>
      </c>
      <c r="C369" t="s">
        <v>17020</v>
      </c>
      <c r="F369" t="s">
        <v>17019</v>
      </c>
      <c r="G369" t="s">
        <v>16</v>
      </c>
      <c r="H369" t="s">
        <v>15</v>
      </c>
      <c r="I369" t="s">
        <v>17018</v>
      </c>
      <c r="N369">
        <v>1</v>
      </c>
      <c r="O369" t="s">
        <v>17017</v>
      </c>
      <c r="P369">
        <v>24512080300</v>
      </c>
      <c r="R369" s="7">
        <v>37347</v>
      </c>
      <c r="S369" s="8">
        <f t="shared" si="48"/>
        <v>2002</v>
      </c>
      <c r="T369" s="8">
        <v>2002</v>
      </c>
      <c r="U369" s="8">
        <f t="shared" si="49"/>
        <v>20</v>
      </c>
      <c r="V369" s="7">
        <v>37347</v>
      </c>
      <c r="W369" t="s">
        <v>12682</v>
      </c>
      <c r="X369" s="2">
        <v>0.88100000000000001</v>
      </c>
      <c r="Y369" s="6">
        <f t="shared" si="46"/>
        <v>2.3517791836843653E-2</v>
      </c>
      <c r="AA369">
        <v>10459243</v>
      </c>
      <c r="AB369">
        <v>17248</v>
      </c>
      <c r="AD369" t="s">
        <v>5</v>
      </c>
      <c r="AE369">
        <v>44</v>
      </c>
      <c r="AF369">
        <v>2</v>
      </c>
      <c r="AH369" t="s">
        <v>12733</v>
      </c>
      <c r="AI369" t="s">
        <v>17016</v>
      </c>
      <c r="AJ369" t="s">
        <v>17015</v>
      </c>
      <c r="AK369" t="s">
        <v>17014</v>
      </c>
      <c r="AL369">
        <v>9</v>
      </c>
      <c r="AM369" s="5">
        <f t="shared" si="50"/>
        <v>0.45</v>
      </c>
      <c r="AN369" s="4">
        <f t="shared" si="47"/>
        <v>6.8156001514577808E-4</v>
      </c>
      <c r="AO369" s="3"/>
      <c r="AP369">
        <v>0</v>
      </c>
      <c r="AR369" t="s">
        <v>1</v>
      </c>
      <c r="AT369" s="2" t="s">
        <v>0</v>
      </c>
      <c r="AU369" s="1">
        <f t="shared" si="51"/>
        <v>1.666692229033429</v>
      </c>
      <c r="AV369" s="1">
        <f t="shared" si="52"/>
        <v>1.2099675925994715</v>
      </c>
      <c r="AW369" s="1">
        <f t="shared" si="53"/>
        <v>0.75324295616551407</v>
      </c>
    </row>
    <row r="370" spans="1:49" x14ac:dyDescent="0.2">
      <c r="A370">
        <v>368</v>
      </c>
      <c r="B370" t="s">
        <v>17013</v>
      </c>
      <c r="C370" t="s">
        <v>17012</v>
      </c>
      <c r="F370" t="s">
        <v>17011</v>
      </c>
      <c r="G370" t="s">
        <v>16</v>
      </c>
      <c r="H370" t="s">
        <v>15</v>
      </c>
      <c r="I370" t="s">
        <v>11314</v>
      </c>
      <c r="J370">
        <v>60017245</v>
      </c>
      <c r="K370" t="s">
        <v>17010</v>
      </c>
      <c r="L370" t="s">
        <v>17009</v>
      </c>
      <c r="M370" t="s">
        <v>57</v>
      </c>
      <c r="N370">
        <v>1</v>
      </c>
      <c r="O370" t="s">
        <v>11312</v>
      </c>
      <c r="P370">
        <v>7102270511</v>
      </c>
      <c r="Q370">
        <v>60017245</v>
      </c>
      <c r="R370" s="7">
        <v>37347</v>
      </c>
      <c r="S370" s="8">
        <f t="shared" si="48"/>
        <v>2002</v>
      </c>
      <c r="T370" s="8">
        <v>2002</v>
      </c>
      <c r="U370" s="8">
        <f t="shared" si="49"/>
        <v>20</v>
      </c>
      <c r="V370" s="7">
        <v>37347</v>
      </c>
      <c r="W370" t="s">
        <v>12682</v>
      </c>
      <c r="X370" s="2">
        <v>0.88100000000000001</v>
      </c>
      <c r="Y370" s="6">
        <f t="shared" si="46"/>
        <v>2.3517791836843653E-2</v>
      </c>
      <c r="AA370">
        <v>10459243</v>
      </c>
      <c r="AB370">
        <v>17248</v>
      </c>
      <c r="AD370" t="s">
        <v>5</v>
      </c>
      <c r="AE370">
        <v>44</v>
      </c>
      <c r="AF370">
        <v>2</v>
      </c>
      <c r="AH370" s="10">
        <v>45261</v>
      </c>
      <c r="AI370" t="s">
        <v>17008</v>
      </c>
      <c r="AJ370" t="s">
        <v>17007</v>
      </c>
      <c r="AK370" t="s">
        <v>17006</v>
      </c>
      <c r="AL370">
        <v>24</v>
      </c>
      <c r="AM370" s="5">
        <f t="shared" si="50"/>
        <v>1.2</v>
      </c>
      <c r="AN370" s="4">
        <f t="shared" si="47"/>
        <v>1.8174933737220749E-3</v>
      </c>
      <c r="AO370" s="3"/>
      <c r="AP370">
        <v>0</v>
      </c>
      <c r="AR370" t="s">
        <v>1</v>
      </c>
      <c r="AT370" s="2" t="s">
        <v>0</v>
      </c>
      <c r="AU370" s="1">
        <f t="shared" si="51"/>
        <v>1.7007702297907177</v>
      </c>
      <c r="AV370" s="1">
        <f t="shared" si="52"/>
        <v>1.2667642605282863</v>
      </c>
      <c r="AW370" s="1">
        <f t="shared" si="53"/>
        <v>0.83275829126585477</v>
      </c>
    </row>
    <row r="371" spans="1:49" x14ac:dyDescent="0.2">
      <c r="A371">
        <v>369</v>
      </c>
      <c r="B371" t="s">
        <v>17005</v>
      </c>
      <c r="C371" t="s">
        <v>17004</v>
      </c>
      <c r="D371" t="s">
        <v>17003</v>
      </c>
      <c r="F371" t="s">
        <v>17002</v>
      </c>
      <c r="G371" t="s">
        <v>16</v>
      </c>
      <c r="H371" t="s">
        <v>15</v>
      </c>
      <c r="I371" t="s">
        <v>17001</v>
      </c>
      <c r="J371" t="s">
        <v>17000</v>
      </c>
      <c r="K371" t="s">
        <v>16999</v>
      </c>
      <c r="L371" t="s">
        <v>16998</v>
      </c>
      <c r="M371" t="s">
        <v>16997</v>
      </c>
      <c r="N371">
        <v>5</v>
      </c>
      <c r="O371" t="s">
        <v>16996</v>
      </c>
      <c r="P371" t="s">
        <v>16995</v>
      </c>
      <c r="Q371" t="s">
        <v>16994</v>
      </c>
      <c r="R371" s="7">
        <v>37347</v>
      </c>
      <c r="S371" s="8">
        <f t="shared" si="48"/>
        <v>2002</v>
      </c>
      <c r="T371" s="8">
        <v>2002</v>
      </c>
      <c r="U371" s="8">
        <f t="shared" si="49"/>
        <v>20</v>
      </c>
      <c r="V371" s="7">
        <v>37347</v>
      </c>
      <c r="W371" t="s">
        <v>5029</v>
      </c>
      <c r="X371" s="2">
        <v>1.6519999999999999</v>
      </c>
      <c r="Y371" s="6">
        <f t="shared" si="46"/>
        <v>4.409919649769093E-2</v>
      </c>
      <c r="AA371" t="s">
        <v>5028</v>
      </c>
      <c r="AB371">
        <v>17337</v>
      </c>
      <c r="AD371" t="s">
        <v>5</v>
      </c>
      <c r="AE371">
        <v>50</v>
      </c>
      <c r="AF371">
        <v>4</v>
      </c>
      <c r="AH371" t="s">
        <v>10458</v>
      </c>
      <c r="AI371" t="s">
        <v>16993</v>
      </c>
      <c r="AJ371" t="s">
        <v>16992</v>
      </c>
      <c r="AK371" t="s">
        <v>16991</v>
      </c>
      <c r="AL371">
        <v>31</v>
      </c>
      <c r="AM371" s="5">
        <f t="shared" si="50"/>
        <v>1.55</v>
      </c>
      <c r="AN371" s="4">
        <f t="shared" si="47"/>
        <v>2.347595607724347E-3</v>
      </c>
      <c r="AO371" s="3"/>
      <c r="AP371">
        <v>0</v>
      </c>
      <c r="AR371" t="s">
        <v>16990</v>
      </c>
      <c r="AT371" s="2" t="s">
        <v>0</v>
      </c>
      <c r="AU371" s="1">
        <f t="shared" si="51"/>
        <v>3.1573716230700954</v>
      </c>
      <c r="AV371" s="1">
        <f t="shared" si="52"/>
        <v>2.3223396052707637</v>
      </c>
      <c r="AW371" s="1">
        <f t="shared" si="53"/>
        <v>1.4873075874714321</v>
      </c>
    </row>
    <row r="372" spans="1:49" x14ac:dyDescent="0.2">
      <c r="A372">
        <v>370</v>
      </c>
      <c r="B372" t="s">
        <v>16989</v>
      </c>
      <c r="C372" t="s">
        <v>16988</v>
      </c>
      <c r="D372" t="s">
        <v>16987</v>
      </c>
      <c r="F372" t="s">
        <v>16986</v>
      </c>
      <c r="G372" t="s">
        <v>16</v>
      </c>
      <c r="H372" t="s">
        <v>15</v>
      </c>
      <c r="I372" t="s">
        <v>16985</v>
      </c>
      <c r="J372" t="s">
        <v>16984</v>
      </c>
      <c r="K372" t="s">
        <v>16983</v>
      </c>
      <c r="L372" t="s">
        <v>16982</v>
      </c>
      <c r="M372" t="s">
        <v>10</v>
      </c>
      <c r="N372">
        <v>3</v>
      </c>
      <c r="O372" t="s">
        <v>16981</v>
      </c>
      <c r="P372" t="s">
        <v>16980</v>
      </c>
      <c r="Q372" t="s">
        <v>16979</v>
      </c>
      <c r="R372" s="7">
        <v>37347</v>
      </c>
      <c r="S372" s="8">
        <f t="shared" si="48"/>
        <v>2002</v>
      </c>
      <c r="T372" s="8">
        <v>2002</v>
      </c>
      <c r="U372" s="8">
        <f t="shared" si="49"/>
        <v>20</v>
      </c>
      <c r="V372" s="7">
        <v>37347</v>
      </c>
      <c r="W372" t="s">
        <v>5029</v>
      </c>
      <c r="X372" s="2">
        <v>1.6519999999999999</v>
      </c>
      <c r="Y372" s="6">
        <f t="shared" si="46"/>
        <v>4.409919649769093E-2</v>
      </c>
      <c r="AA372" t="s">
        <v>5028</v>
      </c>
      <c r="AB372">
        <v>17337</v>
      </c>
      <c r="AD372" t="s">
        <v>5</v>
      </c>
      <c r="AE372">
        <v>50</v>
      </c>
      <c r="AF372">
        <v>4</v>
      </c>
      <c r="AH372" t="s">
        <v>16978</v>
      </c>
      <c r="AI372" t="s">
        <v>16977</v>
      </c>
      <c r="AJ372" t="s">
        <v>16976</v>
      </c>
      <c r="AK372" t="s">
        <v>16975</v>
      </c>
      <c r="AL372">
        <v>231</v>
      </c>
      <c r="AM372" s="5">
        <f t="shared" si="50"/>
        <v>11.55</v>
      </c>
      <c r="AN372" s="4">
        <f t="shared" si="47"/>
        <v>1.7493373722074972E-2</v>
      </c>
      <c r="AO372" s="3"/>
      <c r="AP372">
        <v>0</v>
      </c>
      <c r="AQ372" t="s">
        <v>3568</v>
      </c>
      <c r="AR372" t="s">
        <v>16974</v>
      </c>
      <c r="AS372" t="s">
        <v>3566</v>
      </c>
      <c r="AT372" s="2" t="s">
        <v>0</v>
      </c>
      <c r="AU372" s="1">
        <f t="shared" si="51"/>
        <v>3.6117449665006145</v>
      </c>
      <c r="AV372" s="1">
        <f t="shared" si="52"/>
        <v>3.0796285109882948</v>
      </c>
      <c r="AW372" s="1">
        <f t="shared" si="53"/>
        <v>2.5475120554759756</v>
      </c>
    </row>
    <row r="373" spans="1:49" x14ac:dyDescent="0.2">
      <c r="A373">
        <v>371</v>
      </c>
      <c r="B373" t="s">
        <v>16973</v>
      </c>
      <c r="C373" t="s">
        <v>16972</v>
      </c>
      <c r="F373" t="s">
        <v>16971</v>
      </c>
      <c r="G373" t="s">
        <v>16</v>
      </c>
      <c r="H373" t="s">
        <v>15</v>
      </c>
      <c r="I373" t="s">
        <v>16970</v>
      </c>
      <c r="J373">
        <v>106793201</v>
      </c>
      <c r="K373" t="s">
        <v>16969</v>
      </c>
      <c r="L373" t="s">
        <v>2700</v>
      </c>
      <c r="M373" t="s">
        <v>1312</v>
      </c>
      <c r="N373">
        <v>1</v>
      </c>
      <c r="O373" t="s">
        <v>16968</v>
      </c>
      <c r="P373">
        <v>6701746527</v>
      </c>
      <c r="Q373">
        <v>106793201</v>
      </c>
      <c r="R373" s="7">
        <v>37347</v>
      </c>
      <c r="S373" s="8">
        <f t="shared" si="48"/>
        <v>2002</v>
      </c>
      <c r="T373" s="8">
        <v>2002</v>
      </c>
      <c r="U373" s="8">
        <f t="shared" si="49"/>
        <v>20</v>
      </c>
      <c r="V373" s="7">
        <v>37347</v>
      </c>
      <c r="W373" t="s">
        <v>12682</v>
      </c>
      <c r="X373" s="2">
        <v>0.88100000000000001</v>
      </c>
      <c r="Y373" s="6">
        <f t="shared" si="46"/>
        <v>2.3517791836843653E-2</v>
      </c>
      <c r="AA373">
        <v>10459243</v>
      </c>
      <c r="AB373">
        <v>17248</v>
      </c>
      <c r="AD373" t="s">
        <v>5</v>
      </c>
      <c r="AE373">
        <v>44</v>
      </c>
      <c r="AF373">
        <v>2</v>
      </c>
      <c r="AH373" t="s">
        <v>16967</v>
      </c>
      <c r="AI373" t="s">
        <v>16966</v>
      </c>
      <c r="AJ373" t="s">
        <v>16965</v>
      </c>
      <c r="AK373" t="s">
        <v>16964</v>
      </c>
      <c r="AL373">
        <v>14</v>
      </c>
      <c r="AM373" s="5">
        <f t="shared" si="50"/>
        <v>0.7</v>
      </c>
      <c r="AN373" s="4">
        <f t="shared" si="47"/>
        <v>1.0602044680045437E-3</v>
      </c>
      <c r="AO373" s="3"/>
      <c r="AP373">
        <v>0</v>
      </c>
      <c r="AR373" t="s">
        <v>1</v>
      </c>
      <c r="AT373" s="2" t="s">
        <v>0</v>
      </c>
      <c r="AU373" s="1">
        <f t="shared" si="51"/>
        <v>1.6780515626191921</v>
      </c>
      <c r="AV373" s="1">
        <f t="shared" si="52"/>
        <v>1.2288998152424098</v>
      </c>
      <c r="AW373" s="1">
        <f t="shared" si="53"/>
        <v>0.77974806786562756</v>
      </c>
    </row>
    <row r="374" spans="1:49" x14ac:dyDescent="0.2">
      <c r="A374">
        <v>372</v>
      </c>
      <c r="B374" t="s">
        <v>16963</v>
      </c>
      <c r="C374" t="s">
        <v>16962</v>
      </c>
      <c r="F374" t="s">
        <v>16961</v>
      </c>
      <c r="G374" t="s">
        <v>16</v>
      </c>
      <c r="H374" t="s">
        <v>15</v>
      </c>
      <c r="I374" t="s">
        <v>16960</v>
      </c>
      <c r="J374">
        <v>60003892</v>
      </c>
      <c r="K374" t="s">
        <v>4392</v>
      </c>
      <c r="L374" t="s">
        <v>9112</v>
      </c>
      <c r="M374" t="s">
        <v>57</v>
      </c>
      <c r="N374">
        <v>4</v>
      </c>
      <c r="O374" t="s">
        <v>16959</v>
      </c>
      <c r="P374" t="s">
        <v>16958</v>
      </c>
      <c r="Q374" t="s">
        <v>16957</v>
      </c>
      <c r="R374" s="7">
        <v>37347</v>
      </c>
      <c r="S374" s="8">
        <f t="shared" si="48"/>
        <v>2002</v>
      </c>
      <c r="T374" s="8">
        <v>2002</v>
      </c>
      <c r="U374" s="8">
        <f t="shared" si="49"/>
        <v>20</v>
      </c>
      <c r="V374" s="7">
        <v>37347</v>
      </c>
      <c r="W374" t="s">
        <v>12682</v>
      </c>
      <c r="X374" s="2">
        <v>0.88100000000000001</v>
      </c>
      <c r="Y374" s="6">
        <f t="shared" si="46"/>
        <v>2.3517791836843653E-2</v>
      </c>
      <c r="AA374">
        <v>10459243</v>
      </c>
      <c r="AB374">
        <v>17248</v>
      </c>
      <c r="AD374" t="s">
        <v>5</v>
      </c>
      <c r="AE374">
        <v>44</v>
      </c>
      <c r="AF374">
        <v>2</v>
      </c>
      <c r="AH374" t="s">
        <v>16330</v>
      </c>
      <c r="AI374" t="s">
        <v>16956</v>
      </c>
      <c r="AJ374" t="s">
        <v>16955</v>
      </c>
      <c r="AK374" t="s">
        <v>16954</v>
      </c>
      <c r="AL374">
        <v>21</v>
      </c>
      <c r="AM374" s="5">
        <f t="shared" si="50"/>
        <v>1.05</v>
      </c>
      <c r="AN374" s="4">
        <f t="shared" si="47"/>
        <v>1.5903067020068156E-3</v>
      </c>
      <c r="AO374" s="3"/>
      <c r="AP374">
        <v>0</v>
      </c>
      <c r="AQ374" t="s">
        <v>4493</v>
      </c>
      <c r="AR374" t="s">
        <v>16953</v>
      </c>
      <c r="AS374" t="s">
        <v>4492</v>
      </c>
      <c r="AT374" s="2" t="s">
        <v>0</v>
      </c>
      <c r="AU374" s="1">
        <f t="shared" si="51"/>
        <v>1.69395462963926</v>
      </c>
      <c r="AV374" s="1">
        <f t="shared" si="52"/>
        <v>1.2554049269425236</v>
      </c>
      <c r="AW374" s="1">
        <f t="shared" si="53"/>
        <v>0.81685522424578672</v>
      </c>
    </row>
    <row r="375" spans="1:49" x14ac:dyDescent="0.2">
      <c r="A375">
        <v>373</v>
      </c>
      <c r="B375" t="s">
        <v>16952</v>
      </c>
      <c r="C375" t="s">
        <v>16951</v>
      </c>
      <c r="D375" t="s">
        <v>16950</v>
      </c>
      <c r="F375" t="s">
        <v>16949</v>
      </c>
      <c r="G375" t="s">
        <v>16</v>
      </c>
      <c r="H375" t="s">
        <v>15</v>
      </c>
      <c r="I375" t="s">
        <v>16948</v>
      </c>
      <c r="J375" t="s">
        <v>16947</v>
      </c>
      <c r="K375" t="s">
        <v>16946</v>
      </c>
      <c r="L375" t="s">
        <v>16945</v>
      </c>
      <c r="M375" t="s">
        <v>10</v>
      </c>
      <c r="N375">
        <v>2</v>
      </c>
      <c r="O375" t="s">
        <v>16944</v>
      </c>
      <c r="P375" t="s">
        <v>16943</v>
      </c>
      <c r="Q375" t="s">
        <v>16942</v>
      </c>
      <c r="R375" s="7">
        <v>37347</v>
      </c>
      <c r="S375" s="8">
        <f t="shared" si="48"/>
        <v>2002</v>
      </c>
      <c r="T375" s="8">
        <v>2002</v>
      </c>
      <c r="U375" s="8">
        <f t="shared" si="49"/>
        <v>20</v>
      </c>
      <c r="V375" s="7">
        <v>37347</v>
      </c>
      <c r="W375" t="s">
        <v>5029</v>
      </c>
      <c r="X375" s="2">
        <v>1.6519999999999999</v>
      </c>
      <c r="Y375" s="6">
        <f t="shared" si="46"/>
        <v>4.409919649769093E-2</v>
      </c>
      <c r="AA375" t="s">
        <v>5028</v>
      </c>
      <c r="AB375">
        <v>17337</v>
      </c>
      <c r="AD375" t="s">
        <v>5</v>
      </c>
      <c r="AE375">
        <v>50</v>
      </c>
      <c r="AF375">
        <v>4</v>
      </c>
      <c r="AH375" t="s">
        <v>16941</v>
      </c>
      <c r="AI375" t="s">
        <v>16940</v>
      </c>
      <c r="AJ375" t="s">
        <v>16939</v>
      </c>
      <c r="AK375" t="s">
        <v>16938</v>
      </c>
      <c r="AL375">
        <v>4</v>
      </c>
      <c r="AM375" s="5">
        <f t="shared" si="50"/>
        <v>0.2</v>
      </c>
      <c r="AN375" s="4">
        <f t="shared" si="47"/>
        <v>3.0291556228701253E-4</v>
      </c>
      <c r="AO375" s="3"/>
      <c r="AP375">
        <v>0</v>
      </c>
      <c r="AR375" t="s">
        <v>16937</v>
      </c>
      <c r="AT375" s="2" t="s">
        <v>0</v>
      </c>
      <c r="AU375" s="1">
        <f t="shared" si="51"/>
        <v>3.0960312217069754</v>
      </c>
      <c r="AV375" s="1">
        <f t="shared" si="52"/>
        <v>2.2201056029988968</v>
      </c>
      <c r="AW375" s="1">
        <f t="shared" si="53"/>
        <v>1.3441799842908186</v>
      </c>
    </row>
    <row r="376" spans="1:49" x14ac:dyDescent="0.2">
      <c r="A376">
        <v>374</v>
      </c>
      <c r="B376" t="s">
        <v>16936</v>
      </c>
      <c r="C376" t="s">
        <v>16935</v>
      </c>
      <c r="D376" t="s">
        <v>16934</v>
      </c>
      <c r="F376" t="s">
        <v>16933</v>
      </c>
      <c r="G376" t="s">
        <v>16</v>
      </c>
      <c r="H376" t="s">
        <v>15</v>
      </c>
      <c r="I376" t="s">
        <v>16932</v>
      </c>
      <c r="J376" t="s">
        <v>16931</v>
      </c>
      <c r="K376" t="s">
        <v>16930</v>
      </c>
      <c r="L376" t="s">
        <v>16929</v>
      </c>
      <c r="M376" t="s">
        <v>16928</v>
      </c>
      <c r="N376">
        <v>2</v>
      </c>
      <c r="O376" t="s">
        <v>16927</v>
      </c>
      <c r="P376" t="s">
        <v>16926</v>
      </c>
      <c r="Q376" t="s">
        <v>16925</v>
      </c>
      <c r="R376" s="7">
        <v>37347</v>
      </c>
      <c r="S376" s="8">
        <f t="shared" si="48"/>
        <v>2002</v>
      </c>
      <c r="T376" s="8">
        <v>2002</v>
      </c>
      <c r="U376" s="8">
        <f t="shared" si="49"/>
        <v>20</v>
      </c>
      <c r="V376" s="7">
        <v>37347</v>
      </c>
      <c r="W376" t="s">
        <v>5029</v>
      </c>
      <c r="X376" s="2">
        <v>1.6519999999999999</v>
      </c>
      <c r="Y376" s="6">
        <f t="shared" si="46"/>
        <v>4.409919649769093E-2</v>
      </c>
      <c r="AA376" t="s">
        <v>5028</v>
      </c>
      <c r="AB376">
        <v>17337</v>
      </c>
      <c r="AD376" t="s">
        <v>5</v>
      </c>
      <c r="AE376">
        <v>50</v>
      </c>
      <c r="AF376">
        <v>4</v>
      </c>
      <c r="AH376" t="s">
        <v>16924</v>
      </c>
      <c r="AI376" t="s">
        <v>16923</v>
      </c>
      <c r="AJ376" t="s">
        <v>16922</v>
      </c>
      <c r="AK376" t="s">
        <v>16921</v>
      </c>
      <c r="AL376">
        <v>4</v>
      </c>
      <c r="AM376" s="5">
        <f t="shared" si="50"/>
        <v>0.2</v>
      </c>
      <c r="AN376" s="4">
        <f t="shared" si="47"/>
        <v>3.0291556228701253E-4</v>
      </c>
      <c r="AO376" s="3"/>
      <c r="AP376">
        <v>0</v>
      </c>
      <c r="AR376" t="s">
        <v>1</v>
      </c>
      <c r="AT376" s="2" t="s">
        <v>0</v>
      </c>
      <c r="AU376" s="1">
        <f t="shared" si="51"/>
        <v>3.0960312217069754</v>
      </c>
      <c r="AV376" s="1">
        <f t="shared" si="52"/>
        <v>2.2201056029988968</v>
      </c>
      <c r="AW376" s="1">
        <f t="shared" si="53"/>
        <v>1.3441799842908186</v>
      </c>
    </row>
    <row r="377" spans="1:49" x14ac:dyDescent="0.2">
      <c r="A377">
        <v>375</v>
      </c>
      <c r="B377" t="s">
        <v>16920</v>
      </c>
      <c r="C377" t="s">
        <v>16919</v>
      </c>
      <c r="D377" t="s">
        <v>16918</v>
      </c>
      <c r="F377" t="s">
        <v>16917</v>
      </c>
      <c r="G377" t="s">
        <v>16</v>
      </c>
      <c r="H377" t="s">
        <v>15</v>
      </c>
      <c r="I377" t="s">
        <v>16916</v>
      </c>
      <c r="J377" t="s">
        <v>16915</v>
      </c>
      <c r="K377" t="s">
        <v>16914</v>
      </c>
      <c r="L377" t="s">
        <v>16913</v>
      </c>
      <c r="M377" t="s">
        <v>16912</v>
      </c>
      <c r="N377">
        <v>3</v>
      </c>
      <c r="O377" t="s">
        <v>16911</v>
      </c>
      <c r="P377" t="s">
        <v>16910</v>
      </c>
      <c r="Q377" t="s">
        <v>16909</v>
      </c>
      <c r="R377" s="7">
        <v>37347</v>
      </c>
      <c r="S377" s="8">
        <f t="shared" si="48"/>
        <v>2002</v>
      </c>
      <c r="T377" s="8">
        <v>2002</v>
      </c>
      <c r="U377" s="8">
        <f t="shared" si="49"/>
        <v>20</v>
      </c>
      <c r="V377" s="7">
        <v>37347</v>
      </c>
      <c r="W377" t="s">
        <v>5029</v>
      </c>
      <c r="X377" s="2">
        <v>1.6519999999999999</v>
      </c>
      <c r="Y377" s="6">
        <f t="shared" si="46"/>
        <v>4.409919649769093E-2</v>
      </c>
      <c r="AA377" t="s">
        <v>5028</v>
      </c>
      <c r="AB377">
        <v>17337</v>
      </c>
      <c r="AD377" t="s">
        <v>5</v>
      </c>
      <c r="AE377">
        <v>50</v>
      </c>
      <c r="AF377">
        <v>4</v>
      </c>
      <c r="AH377" t="s">
        <v>16908</v>
      </c>
      <c r="AI377" t="s">
        <v>16907</v>
      </c>
      <c r="AJ377" t="s">
        <v>16906</v>
      </c>
      <c r="AK377" t="s">
        <v>16905</v>
      </c>
      <c r="AL377">
        <v>11</v>
      </c>
      <c r="AM377" s="5">
        <f t="shared" si="50"/>
        <v>0.55000000000000004</v>
      </c>
      <c r="AN377" s="4">
        <f t="shared" si="47"/>
        <v>8.3301779628928443E-4</v>
      </c>
      <c r="AO377" s="3"/>
      <c r="AP377">
        <v>0</v>
      </c>
      <c r="AR377" t="s">
        <v>1</v>
      </c>
      <c r="AT377" s="2" t="s">
        <v>0</v>
      </c>
      <c r="AU377" s="1">
        <f t="shared" si="51"/>
        <v>3.1119342887270434</v>
      </c>
      <c r="AV377" s="1">
        <f t="shared" si="52"/>
        <v>2.2466107146990106</v>
      </c>
      <c r="AW377" s="1">
        <f t="shared" si="53"/>
        <v>1.3812871406709777</v>
      </c>
    </row>
    <row r="378" spans="1:49" x14ac:dyDescent="0.2">
      <c r="A378">
        <v>376</v>
      </c>
      <c r="B378" t="s">
        <v>16904</v>
      </c>
      <c r="C378" t="s">
        <v>16903</v>
      </c>
      <c r="F378" t="s">
        <v>16902</v>
      </c>
      <c r="G378" t="s">
        <v>16</v>
      </c>
      <c r="H378" t="s">
        <v>15</v>
      </c>
      <c r="I378" t="s">
        <v>16901</v>
      </c>
      <c r="J378">
        <v>60009147</v>
      </c>
      <c r="K378" t="s">
        <v>16900</v>
      </c>
      <c r="L378" t="s">
        <v>16899</v>
      </c>
      <c r="M378" t="s">
        <v>57</v>
      </c>
      <c r="N378">
        <v>1</v>
      </c>
      <c r="O378" t="s">
        <v>16898</v>
      </c>
      <c r="P378">
        <v>6602356157</v>
      </c>
      <c r="Q378">
        <v>60009147</v>
      </c>
      <c r="R378" s="7">
        <v>37347</v>
      </c>
      <c r="S378" s="8">
        <f t="shared" si="48"/>
        <v>2002</v>
      </c>
      <c r="T378" s="8">
        <v>2002</v>
      </c>
      <c r="U378" s="8">
        <f t="shared" si="49"/>
        <v>20</v>
      </c>
      <c r="V378" s="7">
        <v>37347</v>
      </c>
      <c r="W378" t="s">
        <v>4865</v>
      </c>
      <c r="X378" s="2">
        <v>0.39600000000000002</v>
      </c>
      <c r="Y378" s="6">
        <f t="shared" si="46"/>
        <v>1.0570993833586931E-2</v>
      </c>
      <c r="AA378">
        <v>8858985</v>
      </c>
      <c r="AB378">
        <v>25993</v>
      </c>
      <c r="AD378" t="s">
        <v>5</v>
      </c>
      <c r="AE378">
        <v>17</v>
      </c>
      <c r="AF378">
        <v>4</v>
      </c>
      <c r="AH378" t="s">
        <v>16897</v>
      </c>
      <c r="AI378" t="s">
        <v>16896</v>
      </c>
      <c r="AK378" t="s">
        <v>16895</v>
      </c>
      <c r="AL378">
        <v>17</v>
      </c>
      <c r="AM378" s="5">
        <f t="shared" si="50"/>
        <v>0.85</v>
      </c>
      <c r="AN378" s="4">
        <f t="shared" si="47"/>
        <v>1.2873911397198031E-3</v>
      </c>
      <c r="AO378" s="3"/>
      <c r="AP378">
        <v>0</v>
      </c>
      <c r="AR378" t="s">
        <v>1</v>
      </c>
      <c r="AT378" s="2" t="s">
        <v>0</v>
      </c>
      <c r="AU378" s="1">
        <f t="shared" si="51"/>
        <v>0.77859130254267928</v>
      </c>
      <c r="AV378" s="1">
        <f t="shared" si="52"/>
        <v>0.59291924866533663</v>
      </c>
      <c r="AW378" s="1">
        <f t="shared" si="53"/>
        <v>0.40724719478799415</v>
      </c>
    </row>
    <row r="379" spans="1:49" x14ac:dyDescent="0.2">
      <c r="A379">
        <v>377</v>
      </c>
      <c r="B379" t="s">
        <v>16894</v>
      </c>
      <c r="C379" t="s">
        <v>16893</v>
      </c>
      <c r="D379" t="s">
        <v>16892</v>
      </c>
      <c r="F379" t="s">
        <v>16891</v>
      </c>
      <c r="G379" t="s">
        <v>16</v>
      </c>
      <c r="H379" t="s">
        <v>15</v>
      </c>
      <c r="I379" t="s">
        <v>16890</v>
      </c>
      <c r="J379" t="s">
        <v>16889</v>
      </c>
      <c r="K379" t="s">
        <v>16888</v>
      </c>
      <c r="L379" t="s">
        <v>16887</v>
      </c>
      <c r="M379" t="s">
        <v>16886</v>
      </c>
      <c r="N379">
        <v>6</v>
      </c>
      <c r="O379" t="s">
        <v>16885</v>
      </c>
      <c r="P379" t="s">
        <v>16884</v>
      </c>
      <c r="Q379" t="s">
        <v>16883</v>
      </c>
      <c r="R379" s="7">
        <v>37347</v>
      </c>
      <c r="S379" s="8">
        <f t="shared" si="48"/>
        <v>2002</v>
      </c>
      <c r="T379" s="8">
        <v>2002</v>
      </c>
      <c r="U379" s="8">
        <f t="shared" si="49"/>
        <v>20</v>
      </c>
      <c r="V379" s="7">
        <v>37347</v>
      </c>
      <c r="W379" t="s">
        <v>16882</v>
      </c>
      <c r="X379" s="2">
        <v>1.3460000000000001</v>
      </c>
      <c r="Y379" s="6">
        <f t="shared" si="46"/>
        <v>3.593070126264649E-2</v>
      </c>
      <c r="AA379">
        <v>7338724</v>
      </c>
      <c r="AB379">
        <v>12178</v>
      </c>
      <c r="AD379" t="s">
        <v>5</v>
      </c>
      <c r="AE379">
        <v>20</v>
      </c>
      <c r="AF379">
        <v>4</v>
      </c>
      <c r="AH379" t="s">
        <v>16881</v>
      </c>
      <c r="AI379" t="s">
        <v>16880</v>
      </c>
      <c r="AJ379" t="s">
        <v>16879</v>
      </c>
      <c r="AK379" t="s">
        <v>16878</v>
      </c>
      <c r="AL379">
        <v>19</v>
      </c>
      <c r="AM379" s="5">
        <f t="shared" si="50"/>
        <v>0.95</v>
      </c>
      <c r="AN379" s="4">
        <f t="shared" si="47"/>
        <v>1.4388489208633094E-3</v>
      </c>
      <c r="AO379" s="3"/>
      <c r="AP379">
        <v>0</v>
      </c>
      <c r="AR379" t="s">
        <v>1</v>
      </c>
      <c r="AT379" s="2">
        <v>4.1420000000000003</v>
      </c>
      <c r="AU379" s="1">
        <f t="shared" si="51"/>
        <v>2.5583145560111533</v>
      </c>
      <c r="AV379" s="1">
        <f t="shared" si="52"/>
        <v>1.8684775091754899</v>
      </c>
      <c r="AW379" s="1">
        <f t="shared" si="53"/>
        <v>1.1786404623398263</v>
      </c>
    </row>
    <row r="380" spans="1:49" x14ac:dyDescent="0.2">
      <c r="A380">
        <v>378</v>
      </c>
      <c r="B380" t="s">
        <v>16877</v>
      </c>
      <c r="C380" t="s">
        <v>16876</v>
      </c>
      <c r="D380" t="s">
        <v>16875</v>
      </c>
      <c r="F380" t="s">
        <v>16874</v>
      </c>
      <c r="G380" t="s">
        <v>16</v>
      </c>
      <c r="H380" t="s">
        <v>15</v>
      </c>
      <c r="I380" t="s">
        <v>16873</v>
      </c>
      <c r="J380" t="s">
        <v>9188</v>
      </c>
      <c r="K380" t="s">
        <v>9187</v>
      </c>
      <c r="L380" t="s">
        <v>9186</v>
      </c>
      <c r="M380" t="s">
        <v>6405</v>
      </c>
      <c r="N380">
        <v>3</v>
      </c>
      <c r="O380" t="s">
        <v>16872</v>
      </c>
      <c r="P380" t="s">
        <v>16871</v>
      </c>
      <c r="Q380" t="s">
        <v>16870</v>
      </c>
      <c r="R380" s="7">
        <v>37347</v>
      </c>
      <c r="S380" s="8">
        <f t="shared" si="48"/>
        <v>2002</v>
      </c>
      <c r="T380" s="8">
        <v>2002</v>
      </c>
      <c r="U380" s="8">
        <f t="shared" si="49"/>
        <v>20</v>
      </c>
      <c r="V380" s="7">
        <v>37347</v>
      </c>
      <c r="W380" t="s">
        <v>16869</v>
      </c>
      <c r="X380" s="2">
        <v>2.5710000000000002</v>
      </c>
      <c r="Y380" s="6">
        <f t="shared" si="46"/>
        <v>6.8631376631696966E-2</v>
      </c>
      <c r="AA380">
        <v>189200</v>
      </c>
      <c r="AB380">
        <v>17278</v>
      </c>
      <c r="AD380" t="s">
        <v>5</v>
      </c>
      <c r="AE380">
        <v>37</v>
      </c>
      <c r="AF380">
        <v>4</v>
      </c>
      <c r="AH380" t="s">
        <v>13834</v>
      </c>
      <c r="AI380" t="s">
        <v>16868</v>
      </c>
      <c r="AJ380" t="s">
        <v>16867</v>
      </c>
      <c r="AK380" t="s">
        <v>16866</v>
      </c>
      <c r="AL380">
        <v>97</v>
      </c>
      <c r="AM380" s="5">
        <f t="shared" si="50"/>
        <v>4.8499999999999996</v>
      </c>
      <c r="AN380" s="4">
        <f t="shared" si="47"/>
        <v>7.3457023854600527E-3</v>
      </c>
      <c r="AO380" s="3"/>
      <c r="AP380">
        <v>0</v>
      </c>
      <c r="AR380" t="s">
        <v>1</v>
      </c>
      <c r="AT380" s="2">
        <v>5.0129999999999999</v>
      </c>
      <c r="AU380" s="1">
        <f t="shared" si="51"/>
        <v>5.0245674357825889</v>
      </c>
      <c r="AV380" s="1">
        <f t="shared" si="52"/>
        <v>3.7988539508578509</v>
      </c>
      <c r="AW380" s="1">
        <f t="shared" si="53"/>
        <v>2.5731404659331125</v>
      </c>
    </row>
    <row r="381" spans="1:49" x14ac:dyDescent="0.2">
      <c r="A381">
        <v>379</v>
      </c>
      <c r="B381" t="s">
        <v>16865</v>
      </c>
      <c r="C381" t="s">
        <v>16864</v>
      </c>
      <c r="D381" t="s">
        <v>16863</v>
      </c>
      <c r="F381" t="s">
        <v>16862</v>
      </c>
      <c r="G381" t="s">
        <v>16</v>
      </c>
      <c r="H381" t="s">
        <v>15</v>
      </c>
      <c r="I381" t="s">
        <v>6452</v>
      </c>
      <c r="J381" t="s">
        <v>16861</v>
      </c>
      <c r="K381" t="s">
        <v>16860</v>
      </c>
      <c r="L381" t="s">
        <v>16859</v>
      </c>
      <c r="M381" t="s">
        <v>726</v>
      </c>
      <c r="N381">
        <v>3</v>
      </c>
      <c r="O381" t="s">
        <v>16858</v>
      </c>
      <c r="P381" t="s">
        <v>16857</v>
      </c>
      <c r="Q381" t="s">
        <v>16856</v>
      </c>
      <c r="R381" s="7">
        <v>37347</v>
      </c>
      <c r="S381" s="8">
        <f t="shared" si="48"/>
        <v>2002</v>
      </c>
      <c r="T381" s="8">
        <v>2002</v>
      </c>
      <c r="U381" s="8">
        <f t="shared" si="49"/>
        <v>20</v>
      </c>
      <c r="V381" s="7">
        <v>37347</v>
      </c>
      <c r="W381" t="s">
        <v>14197</v>
      </c>
      <c r="X381" s="2">
        <v>1.218</v>
      </c>
      <c r="Y381" s="6">
        <f t="shared" si="46"/>
        <v>3.2513814366941618E-2</v>
      </c>
      <c r="AA381">
        <v>189448</v>
      </c>
      <c r="AB381">
        <v>15107</v>
      </c>
      <c r="AD381" t="s">
        <v>5</v>
      </c>
      <c r="AE381">
        <v>48</v>
      </c>
      <c r="AF381">
        <v>4</v>
      </c>
      <c r="AH381" t="s">
        <v>16855</v>
      </c>
      <c r="AI381" t="s">
        <v>16854</v>
      </c>
      <c r="AJ381" t="s">
        <v>16853</v>
      </c>
      <c r="AK381" t="s">
        <v>16852</v>
      </c>
      <c r="AL381">
        <v>33</v>
      </c>
      <c r="AM381" s="5">
        <f t="shared" si="50"/>
        <v>1.65</v>
      </c>
      <c r="AN381" s="4">
        <f t="shared" si="47"/>
        <v>2.4990533888678531E-3</v>
      </c>
      <c r="AO381" s="3"/>
      <c r="AP381">
        <v>0</v>
      </c>
      <c r="AR381" t="s">
        <v>1</v>
      </c>
      <c r="AT381" s="2" t="s">
        <v>0</v>
      </c>
      <c r="AU381" s="1">
        <f t="shared" si="51"/>
        <v>2.3509386073519485</v>
      </c>
      <c r="AV381" s="1">
        <f t="shared" si="52"/>
        <v>1.7506433877904737</v>
      </c>
      <c r="AW381" s="1">
        <f t="shared" si="53"/>
        <v>1.1503481682289982</v>
      </c>
    </row>
    <row r="382" spans="1:49" x14ac:dyDescent="0.2">
      <c r="A382">
        <v>380</v>
      </c>
      <c r="B382" t="s">
        <v>16851</v>
      </c>
      <c r="C382" t="s">
        <v>16850</v>
      </c>
      <c r="D382" t="s">
        <v>16849</v>
      </c>
      <c r="F382" t="s">
        <v>16848</v>
      </c>
      <c r="G382" t="s">
        <v>16</v>
      </c>
      <c r="H382" t="s">
        <v>15</v>
      </c>
      <c r="I382" t="s">
        <v>16847</v>
      </c>
      <c r="J382" t="s">
        <v>16846</v>
      </c>
      <c r="K382" t="s">
        <v>16845</v>
      </c>
      <c r="L382" t="s">
        <v>16844</v>
      </c>
      <c r="M382" t="s">
        <v>16843</v>
      </c>
      <c r="N382">
        <v>2</v>
      </c>
      <c r="O382" t="s">
        <v>16842</v>
      </c>
      <c r="P382" t="s">
        <v>16841</v>
      </c>
      <c r="Q382" t="s">
        <v>16840</v>
      </c>
      <c r="R382" s="7">
        <v>37347</v>
      </c>
      <c r="S382" s="8">
        <f t="shared" si="48"/>
        <v>2002</v>
      </c>
      <c r="T382" s="8">
        <v>2002</v>
      </c>
      <c r="U382" s="8">
        <f t="shared" si="49"/>
        <v>20</v>
      </c>
      <c r="V382" s="7">
        <v>37347</v>
      </c>
      <c r="W382" t="s">
        <v>14197</v>
      </c>
      <c r="X382" s="2">
        <v>1.218</v>
      </c>
      <c r="Y382" s="6">
        <f t="shared" si="46"/>
        <v>3.2513814366941618E-2</v>
      </c>
      <c r="AA382">
        <v>189448</v>
      </c>
      <c r="AB382">
        <v>15107</v>
      </c>
      <c r="AD382" t="s">
        <v>5</v>
      </c>
      <c r="AE382">
        <v>48</v>
      </c>
      <c r="AF382">
        <v>4</v>
      </c>
      <c r="AH382" t="s">
        <v>16839</v>
      </c>
      <c r="AI382" t="s">
        <v>16838</v>
      </c>
      <c r="AJ382" t="s">
        <v>16837</v>
      </c>
      <c r="AK382" t="s">
        <v>16836</v>
      </c>
      <c r="AL382">
        <v>30</v>
      </c>
      <c r="AM382" s="5">
        <f t="shared" si="50"/>
        <v>1.5</v>
      </c>
      <c r="AN382" s="4">
        <f t="shared" si="47"/>
        <v>2.2718667171525938E-3</v>
      </c>
      <c r="AO382" s="3"/>
      <c r="AP382">
        <v>0</v>
      </c>
      <c r="AR382" t="s">
        <v>1</v>
      </c>
      <c r="AT382" s="2" t="s">
        <v>0</v>
      </c>
      <c r="AU382" s="1">
        <f t="shared" si="51"/>
        <v>2.344123007200491</v>
      </c>
      <c r="AV382" s="1">
        <f t="shared" si="52"/>
        <v>1.7392840542047106</v>
      </c>
      <c r="AW382" s="1">
        <f t="shared" si="53"/>
        <v>1.1344451012089301</v>
      </c>
    </row>
    <row r="383" spans="1:49" x14ac:dyDescent="0.2">
      <c r="A383">
        <v>381</v>
      </c>
      <c r="B383" t="s">
        <v>16835</v>
      </c>
      <c r="C383" t="s">
        <v>16834</v>
      </c>
      <c r="F383" t="s">
        <v>16833</v>
      </c>
      <c r="G383" t="s">
        <v>16</v>
      </c>
      <c r="H383" t="s">
        <v>15</v>
      </c>
      <c r="I383" t="s">
        <v>14951</v>
      </c>
      <c r="J383" t="s">
        <v>14950</v>
      </c>
      <c r="K383" t="s">
        <v>14949</v>
      </c>
      <c r="L383" t="s">
        <v>10851</v>
      </c>
      <c r="M383" t="s">
        <v>1058</v>
      </c>
      <c r="N383">
        <v>6</v>
      </c>
      <c r="O383" t="s">
        <v>16832</v>
      </c>
      <c r="P383" t="s">
        <v>16831</v>
      </c>
      <c r="Q383" t="s">
        <v>16830</v>
      </c>
      <c r="R383" s="7">
        <v>37347</v>
      </c>
      <c r="S383" s="8">
        <f t="shared" si="48"/>
        <v>2002</v>
      </c>
      <c r="T383" s="8">
        <v>2002</v>
      </c>
      <c r="U383" s="8">
        <f t="shared" si="49"/>
        <v>20</v>
      </c>
      <c r="V383" s="7">
        <v>37347</v>
      </c>
      <c r="W383" t="s">
        <v>16829</v>
      </c>
      <c r="X383" s="2">
        <v>0.48899999999999999</v>
      </c>
      <c r="Y383" s="6">
        <f t="shared" si="46"/>
        <v>1.3053575718747497E-2</v>
      </c>
      <c r="AA383">
        <v>9574522</v>
      </c>
      <c r="AB383">
        <v>21177</v>
      </c>
      <c r="AD383" t="s">
        <v>5</v>
      </c>
      <c r="AE383">
        <v>13</v>
      </c>
      <c r="AF383">
        <v>4</v>
      </c>
      <c r="AH383" t="s">
        <v>16828</v>
      </c>
      <c r="AI383" t="s">
        <v>16827</v>
      </c>
      <c r="AK383" t="s">
        <v>16826</v>
      </c>
      <c r="AL383">
        <v>2</v>
      </c>
      <c r="AM383" s="5">
        <f t="shared" si="50"/>
        <v>0.1</v>
      </c>
      <c r="AN383" s="4">
        <f t="shared" si="47"/>
        <v>1.5145778114350627E-4</v>
      </c>
      <c r="AO383" s="3"/>
      <c r="AP383">
        <v>0</v>
      </c>
      <c r="AR383" t="s">
        <v>1</v>
      </c>
      <c r="AT383" s="2" t="s">
        <v>0</v>
      </c>
      <c r="AU383" s="1">
        <f t="shared" si="51"/>
        <v>0.91829403374662988</v>
      </c>
      <c r="AV383" s="1">
        <f t="shared" si="52"/>
        <v>0.66025167499455018</v>
      </c>
      <c r="AW383" s="1">
        <f t="shared" si="53"/>
        <v>0.40220931624247031</v>
      </c>
    </row>
    <row r="384" spans="1:49" x14ac:dyDescent="0.2">
      <c r="A384">
        <v>382</v>
      </c>
      <c r="B384" t="s">
        <v>16825</v>
      </c>
      <c r="C384" t="s">
        <v>16824</v>
      </c>
      <c r="D384" t="s">
        <v>16823</v>
      </c>
      <c r="F384" t="s">
        <v>16822</v>
      </c>
      <c r="G384" t="s">
        <v>16</v>
      </c>
      <c r="H384" t="s">
        <v>15</v>
      </c>
      <c r="I384" t="s">
        <v>5677</v>
      </c>
      <c r="J384" t="s">
        <v>16821</v>
      </c>
      <c r="K384" t="s">
        <v>16820</v>
      </c>
      <c r="L384" t="s">
        <v>16819</v>
      </c>
      <c r="M384" t="s">
        <v>16818</v>
      </c>
      <c r="N384">
        <v>3</v>
      </c>
      <c r="O384" t="s">
        <v>16817</v>
      </c>
      <c r="P384" t="s">
        <v>16816</v>
      </c>
      <c r="Q384" t="s">
        <v>16815</v>
      </c>
      <c r="R384" s="7">
        <v>37347</v>
      </c>
      <c r="S384" s="8">
        <f t="shared" si="48"/>
        <v>2002</v>
      </c>
      <c r="T384" s="8">
        <v>2002</v>
      </c>
      <c r="U384" s="8">
        <f t="shared" si="49"/>
        <v>20</v>
      </c>
      <c r="V384" s="7">
        <v>37347</v>
      </c>
      <c r="W384" t="s">
        <v>4007</v>
      </c>
      <c r="X384" s="2">
        <v>1.6379999999999999</v>
      </c>
      <c r="Y384" s="6">
        <f t="shared" si="46"/>
        <v>4.3725474493473214E-2</v>
      </c>
      <c r="AA384" t="s">
        <v>4006</v>
      </c>
      <c r="AB384">
        <v>17391</v>
      </c>
      <c r="AD384" t="s">
        <v>5</v>
      </c>
      <c r="AE384">
        <v>50</v>
      </c>
      <c r="AF384">
        <v>4</v>
      </c>
      <c r="AH384" t="s">
        <v>16814</v>
      </c>
      <c r="AI384" t="s">
        <v>16813</v>
      </c>
      <c r="AJ384" t="s">
        <v>16812</v>
      </c>
      <c r="AK384" t="s">
        <v>16811</v>
      </c>
      <c r="AL384">
        <v>57</v>
      </c>
      <c r="AM384" s="5">
        <f t="shared" si="50"/>
        <v>2.85</v>
      </c>
      <c r="AN384" s="4">
        <f t="shared" si="47"/>
        <v>4.3165467625899279E-3</v>
      </c>
      <c r="AO384" s="3"/>
      <c r="AP384">
        <v>0</v>
      </c>
      <c r="AQ384" t="s">
        <v>3568</v>
      </c>
      <c r="AR384" t="s">
        <v>16810</v>
      </c>
      <c r="AS384" t="s">
        <v>3566</v>
      </c>
      <c r="AT384" s="2">
        <v>4.931</v>
      </c>
      <c r="AU384" s="1">
        <f t="shared" si="51"/>
        <v>3.1902796174208228</v>
      </c>
      <c r="AV384" s="1">
        <f t="shared" si="52"/>
        <v>2.4021010628031569</v>
      </c>
      <c r="AW384" s="1">
        <f t="shared" si="53"/>
        <v>1.6139225081854911</v>
      </c>
    </row>
    <row r="385" spans="1:49" x14ac:dyDescent="0.2">
      <c r="A385">
        <v>383</v>
      </c>
      <c r="B385" t="s">
        <v>16809</v>
      </c>
      <c r="C385" t="s">
        <v>16808</v>
      </c>
      <c r="D385" t="s">
        <v>16807</v>
      </c>
      <c r="F385" t="s">
        <v>16806</v>
      </c>
      <c r="G385" t="s">
        <v>16</v>
      </c>
      <c r="H385" t="s">
        <v>15</v>
      </c>
      <c r="I385" t="s">
        <v>16805</v>
      </c>
      <c r="J385">
        <v>60029507</v>
      </c>
      <c r="K385" t="s">
        <v>16804</v>
      </c>
      <c r="L385" t="s">
        <v>16803</v>
      </c>
      <c r="M385" t="s">
        <v>1188</v>
      </c>
      <c r="N385">
        <v>5</v>
      </c>
      <c r="O385" t="s">
        <v>16802</v>
      </c>
      <c r="P385" t="s">
        <v>16801</v>
      </c>
      <c r="Q385" t="s">
        <v>16800</v>
      </c>
      <c r="R385" s="7">
        <v>37347</v>
      </c>
      <c r="S385" s="8">
        <f t="shared" si="48"/>
        <v>2002</v>
      </c>
      <c r="T385" s="8">
        <v>2002</v>
      </c>
      <c r="U385" s="8">
        <f t="shared" si="49"/>
        <v>20</v>
      </c>
      <c r="V385" s="7">
        <v>37347</v>
      </c>
      <c r="W385" t="s">
        <v>16756</v>
      </c>
      <c r="X385" s="2">
        <v>1.0329999999999999</v>
      </c>
      <c r="Y385" s="6">
        <f t="shared" si="46"/>
        <v>2.7575345025493178E-2</v>
      </c>
      <c r="AA385">
        <v>9532048</v>
      </c>
      <c r="AB385">
        <v>12278</v>
      </c>
      <c r="AD385" t="s">
        <v>5</v>
      </c>
      <c r="AE385">
        <v>15</v>
      </c>
      <c r="AF385">
        <v>4</v>
      </c>
      <c r="AH385" t="s">
        <v>16799</v>
      </c>
      <c r="AI385" t="s">
        <v>16798</v>
      </c>
      <c r="AK385" t="s">
        <v>16797</v>
      </c>
      <c r="AL385">
        <v>7</v>
      </c>
      <c r="AM385" s="5">
        <f t="shared" si="50"/>
        <v>0.35</v>
      </c>
      <c r="AN385" s="4">
        <f t="shared" si="47"/>
        <v>5.3010223400227184E-4</v>
      </c>
      <c r="AO385" s="3"/>
      <c r="AP385">
        <v>0</v>
      </c>
      <c r="AR385" t="s">
        <v>1</v>
      </c>
      <c r="AT385" s="2" t="s">
        <v>0</v>
      </c>
      <c r="AU385" s="1">
        <f t="shared" si="51"/>
        <v>1.9461772188045905</v>
      </c>
      <c r="AV385" s="1">
        <f t="shared" si="52"/>
        <v>1.4052723629747725</v>
      </c>
      <c r="AW385" s="1">
        <f t="shared" si="53"/>
        <v>0.86436750714495436</v>
      </c>
    </row>
    <row r="386" spans="1:49" x14ac:dyDescent="0.2">
      <c r="A386">
        <v>384</v>
      </c>
      <c r="B386" t="s">
        <v>16796</v>
      </c>
      <c r="C386" t="s">
        <v>16795</v>
      </c>
      <c r="D386" t="s">
        <v>16794</v>
      </c>
      <c r="F386" t="s">
        <v>16793</v>
      </c>
      <c r="G386" t="s">
        <v>16</v>
      </c>
      <c r="H386" t="s">
        <v>15</v>
      </c>
      <c r="I386" t="s">
        <v>15423</v>
      </c>
      <c r="J386" t="s">
        <v>16792</v>
      </c>
      <c r="K386" t="s">
        <v>16791</v>
      </c>
      <c r="L386" t="s">
        <v>16790</v>
      </c>
      <c r="M386" t="s">
        <v>10</v>
      </c>
      <c r="N386">
        <v>2</v>
      </c>
      <c r="O386" t="s">
        <v>15419</v>
      </c>
      <c r="P386" t="s">
        <v>15418</v>
      </c>
      <c r="Q386" t="s">
        <v>16789</v>
      </c>
      <c r="R386" s="7">
        <v>37347</v>
      </c>
      <c r="S386" s="8">
        <f t="shared" si="48"/>
        <v>2002</v>
      </c>
      <c r="T386" s="8">
        <v>2002</v>
      </c>
      <c r="U386" s="8">
        <f t="shared" si="49"/>
        <v>20</v>
      </c>
      <c r="V386" s="7">
        <v>37347</v>
      </c>
      <c r="W386" t="s">
        <v>4007</v>
      </c>
      <c r="X386" s="2">
        <v>1.6379999999999999</v>
      </c>
      <c r="Y386" s="6">
        <f t="shared" si="46"/>
        <v>4.3725474493473214E-2</v>
      </c>
      <c r="AA386" t="s">
        <v>4006</v>
      </c>
      <c r="AB386">
        <v>17391</v>
      </c>
      <c r="AD386" t="s">
        <v>5</v>
      </c>
      <c r="AE386">
        <v>50</v>
      </c>
      <c r="AF386">
        <v>4</v>
      </c>
      <c r="AH386" t="s">
        <v>16788</v>
      </c>
      <c r="AI386" t="s">
        <v>16787</v>
      </c>
      <c r="AJ386" t="s">
        <v>16786</v>
      </c>
      <c r="AK386" t="s">
        <v>16785</v>
      </c>
      <c r="AL386">
        <v>18</v>
      </c>
      <c r="AM386" s="5">
        <f t="shared" si="50"/>
        <v>0.9</v>
      </c>
      <c r="AN386" s="4">
        <f t="shared" si="47"/>
        <v>1.3631200302915562E-3</v>
      </c>
      <c r="AO386" s="3"/>
      <c r="AP386">
        <v>0</v>
      </c>
      <c r="AR386" t="s">
        <v>1</v>
      </c>
      <c r="AT386" s="2">
        <v>4.931</v>
      </c>
      <c r="AU386" s="1">
        <f t="shared" si="51"/>
        <v>3.1016768154518712</v>
      </c>
      <c r="AV386" s="1">
        <f t="shared" si="52"/>
        <v>2.2544297261882384</v>
      </c>
      <c r="AW386" s="1">
        <f t="shared" si="53"/>
        <v>1.4071826369246052</v>
      </c>
    </row>
    <row r="387" spans="1:49" x14ac:dyDescent="0.2">
      <c r="A387">
        <v>385</v>
      </c>
      <c r="B387" t="s">
        <v>16784</v>
      </c>
      <c r="C387" t="s">
        <v>16783</v>
      </c>
      <c r="D387" t="s">
        <v>16782</v>
      </c>
      <c r="F387" t="s">
        <v>16781</v>
      </c>
      <c r="G387" t="s">
        <v>16</v>
      </c>
      <c r="H387" t="s">
        <v>15</v>
      </c>
      <c r="I387" t="s">
        <v>16780</v>
      </c>
      <c r="J387" t="s">
        <v>16779</v>
      </c>
      <c r="K387" t="s">
        <v>16778</v>
      </c>
      <c r="L387" t="s">
        <v>16777</v>
      </c>
      <c r="M387" t="s">
        <v>726</v>
      </c>
      <c r="N387">
        <v>3</v>
      </c>
      <c r="O387" t="s">
        <v>16776</v>
      </c>
      <c r="P387" t="s">
        <v>16775</v>
      </c>
      <c r="Q387" t="s">
        <v>16774</v>
      </c>
      <c r="R387" s="7">
        <v>37347</v>
      </c>
      <c r="S387" s="8">
        <f t="shared" si="48"/>
        <v>2002</v>
      </c>
      <c r="T387" s="8">
        <v>2002</v>
      </c>
      <c r="U387" s="8">
        <f t="shared" si="49"/>
        <v>20</v>
      </c>
      <c r="V387" s="7">
        <v>37347</v>
      </c>
      <c r="W387" t="s">
        <v>4007</v>
      </c>
      <c r="X387" s="2">
        <v>1.6379999999999999</v>
      </c>
      <c r="Y387" s="6">
        <f t="shared" ref="Y387:Y450" si="54">(X387-$Z$3)/($Z$2-$Z$3)</f>
        <v>4.3725474493473214E-2</v>
      </c>
      <c r="AA387" t="s">
        <v>4006</v>
      </c>
      <c r="AB387">
        <v>17391</v>
      </c>
      <c r="AD387" t="s">
        <v>5</v>
      </c>
      <c r="AE387">
        <v>50</v>
      </c>
      <c r="AF387">
        <v>4</v>
      </c>
      <c r="AH387" t="s">
        <v>16773</v>
      </c>
      <c r="AI387" t="s">
        <v>16772</v>
      </c>
      <c r="AJ387" t="s">
        <v>16771</v>
      </c>
      <c r="AK387" t="s">
        <v>16770</v>
      </c>
      <c r="AL387">
        <v>81</v>
      </c>
      <c r="AM387" s="5">
        <f t="shared" si="50"/>
        <v>4.05</v>
      </c>
      <c r="AN387" s="4">
        <f t="shared" ref="AN387:AN450" si="55">(AM387-$AO$3)/($AO$2-$AO$3)</f>
        <v>6.1340401363120028E-3</v>
      </c>
      <c r="AO387" s="3"/>
      <c r="AP387">
        <v>0</v>
      </c>
      <c r="AR387" t="s">
        <v>16769</v>
      </c>
      <c r="AT387" s="2">
        <v>4.931</v>
      </c>
      <c r="AU387" s="1">
        <f t="shared" si="51"/>
        <v>3.2448044186324845</v>
      </c>
      <c r="AV387" s="1">
        <f t="shared" si="52"/>
        <v>2.4929757314892607</v>
      </c>
      <c r="AW387" s="1">
        <f t="shared" si="53"/>
        <v>1.7411470443460364</v>
      </c>
    </row>
    <row r="388" spans="1:49" x14ac:dyDescent="0.2">
      <c r="A388">
        <v>386</v>
      </c>
      <c r="B388" t="s">
        <v>16768</v>
      </c>
      <c r="C388" t="s">
        <v>16767</v>
      </c>
      <c r="D388" t="s">
        <v>16766</v>
      </c>
      <c r="F388" t="s">
        <v>16765</v>
      </c>
      <c r="G388" t="s">
        <v>16</v>
      </c>
      <c r="H388" t="s">
        <v>15</v>
      </c>
      <c r="I388" t="s">
        <v>16764</v>
      </c>
      <c r="J388" t="s">
        <v>16763</v>
      </c>
      <c r="K388" t="s">
        <v>16762</v>
      </c>
      <c r="L388" t="s">
        <v>16761</v>
      </c>
      <c r="M388" t="s">
        <v>16760</v>
      </c>
      <c r="N388">
        <v>10</v>
      </c>
      <c r="O388" t="s">
        <v>16759</v>
      </c>
      <c r="P388" t="s">
        <v>16758</v>
      </c>
      <c r="Q388" t="s">
        <v>16757</v>
      </c>
      <c r="R388" s="7">
        <v>37347</v>
      </c>
      <c r="S388" s="8">
        <f t="shared" si="48"/>
        <v>2002</v>
      </c>
      <c r="T388" s="8">
        <v>2002</v>
      </c>
      <c r="U388" s="8">
        <f t="shared" si="49"/>
        <v>20</v>
      </c>
      <c r="V388" s="7">
        <v>37347</v>
      </c>
      <c r="W388" t="s">
        <v>16756</v>
      </c>
      <c r="X388" s="2">
        <v>1.0329999999999999</v>
      </c>
      <c r="Y388" s="6">
        <f t="shared" si="54"/>
        <v>2.7575345025493178E-2</v>
      </c>
      <c r="AA388">
        <v>9532048</v>
      </c>
      <c r="AB388">
        <v>12278</v>
      </c>
      <c r="AD388" t="s">
        <v>5</v>
      </c>
      <c r="AE388">
        <v>15</v>
      </c>
      <c r="AF388">
        <v>4</v>
      </c>
      <c r="AH388" t="s">
        <v>16755</v>
      </c>
      <c r="AI388" t="s">
        <v>16754</v>
      </c>
      <c r="AK388" t="s">
        <v>16753</v>
      </c>
      <c r="AL388">
        <v>6</v>
      </c>
      <c r="AM388" s="5">
        <f t="shared" si="50"/>
        <v>0.3</v>
      </c>
      <c r="AN388" s="4">
        <f t="shared" si="55"/>
        <v>4.5437334343051872E-4</v>
      </c>
      <c r="AO388" s="3"/>
      <c r="AP388">
        <v>0</v>
      </c>
      <c r="AR388" t="s">
        <v>1</v>
      </c>
      <c r="AT388" s="2" t="s">
        <v>0</v>
      </c>
      <c r="AU388" s="1">
        <f t="shared" si="51"/>
        <v>1.9439053520874379</v>
      </c>
      <c r="AV388" s="1">
        <f t="shared" si="52"/>
        <v>1.4014859184461848</v>
      </c>
      <c r="AW388" s="1">
        <f t="shared" si="53"/>
        <v>0.85906648480493164</v>
      </c>
    </row>
    <row r="389" spans="1:49" x14ac:dyDescent="0.2">
      <c r="A389">
        <v>387</v>
      </c>
      <c r="B389" t="s">
        <v>16752</v>
      </c>
      <c r="C389" t="s">
        <v>16751</v>
      </c>
      <c r="F389" t="s">
        <v>16750</v>
      </c>
      <c r="G389" t="s">
        <v>16</v>
      </c>
      <c r="H389" t="s">
        <v>15</v>
      </c>
      <c r="I389" t="s">
        <v>16749</v>
      </c>
      <c r="J389" t="s">
        <v>16748</v>
      </c>
      <c r="K389" t="s">
        <v>16747</v>
      </c>
      <c r="L389" t="s">
        <v>16746</v>
      </c>
      <c r="M389" t="s">
        <v>16745</v>
      </c>
      <c r="N389">
        <v>5</v>
      </c>
      <c r="O389" t="s">
        <v>16744</v>
      </c>
      <c r="P389" t="s">
        <v>16743</v>
      </c>
      <c r="Q389" t="s">
        <v>16742</v>
      </c>
      <c r="R389" s="7">
        <v>37347</v>
      </c>
      <c r="S389" s="8">
        <f t="shared" si="48"/>
        <v>2002</v>
      </c>
      <c r="T389" s="8">
        <v>2002</v>
      </c>
      <c r="U389" s="8">
        <f t="shared" si="49"/>
        <v>20</v>
      </c>
      <c r="V389" s="7">
        <v>37347</v>
      </c>
      <c r="W389" t="s">
        <v>15400</v>
      </c>
      <c r="X389" s="2">
        <v>2.823</v>
      </c>
      <c r="Y389" s="6">
        <f t="shared" si="54"/>
        <v>7.5358372707615917E-2</v>
      </c>
      <c r="AA389">
        <v>1636804</v>
      </c>
      <c r="AB389">
        <v>17249</v>
      </c>
      <c r="AD389" t="s">
        <v>5</v>
      </c>
      <c r="AE389">
        <v>40</v>
      </c>
      <c r="AF389">
        <v>4</v>
      </c>
      <c r="AH389" t="s">
        <v>16741</v>
      </c>
      <c r="AI389" t="s">
        <v>16740</v>
      </c>
      <c r="AK389" t="s">
        <v>16739</v>
      </c>
      <c r="AL389">
        <v>38</v>
      </c>
      <c r="AM389" s="5">
        <f t="shared" si="50"/>
        <v>1.9</v>
      </c>
      <c r="AN389" s="4">
        <f t="shared" si="55"/>
        <v>2.8776978417266188E-3</v>
      </c>
      <c r="AO389" s="3"/>
      <c r="AP389">
        <v>0</v>
      </c>
      <c r="AR389" t="s">
        <v>1</v>
      </c>
      <c r="AT389" s="2">
        <v>9.6189999999999998</v>
      </c>
      <c r="AU389" s="1">
        <f t="shared" si="51"/>
        <v>5.3614170247849122</v>
      </c>
      <c r="AV389" s="1">
        <f t="shared" si="52"/>
        <v>3.9118035274671268</v>
      </c>
      <c r="AW389" s="1">
        <f t="shared" si="53"/>
        <v>2.4621900301493409</v>
      </c>
    </row>
    <row r="390" spans="1:49" x14ac:dyDescent="0.2">
      <c r="A390">
        <v>388</v>
      </c>
      <c r="B390" t="s">
        <v>16738</v>
      </c>
      <c r="C390" t="s">
        <v>16737</v>
      </c>
      <c r="F390" t="s">
        <v>16736</v>
      </c>
      <c r="G390" t="s">
        <v>16</v>
      </c>
      <c r="H390" t="s">
        <v>15</v>
      </c>
      <c r="I390" t="s">
        <v>16735</v>
      </c>
      <c r="J390" t="s">
        <v>16734</v>
      </c>
      <c r="K390" t="s">
        <v>16733</v>
      </c>
      <c r="L390" t="s">
        <v>16732</v>
      </c>
      <c r="M390" t="s">
        <v>16731</v>
      </c>
      <c r="N390">
        <v>8</v>
      </c>
      <c r="O390" t="s">
        <v>16730</v>
      </c>
      <c r="P390" t="s">
        <v>16729</v>
      </c>
      <c r="Q390" t="s">
        <v>16728</v>
      </c>
      <c r="R390" s="7">
        <v>37347</v>
      </c>
      <c r="S390" s="8">
        <f t="shared" si="48"/>
        <v>2002</v>
      </c>
      <c r="T390" s="8">
        <v>2002</v>
      </c>
      <c r="U390" s="8">
        <f t="shared" si="49"/>
        <v>20</v>
      </c>
      <c r="V390" s="7">
        <v>37347</v>
      </c>
      <c r="W390" t="s">
        <v>13783</v>
      </c>
      <c r="X390" s="2">
        <v>0.69899999999999995</v>
      </c>
      <c r="Y390" s="6">
        <f t="shared" si="54"/>
        <v>1.8659405782013295E-2</v>
      </c>
      <c r="AA390">
        <v>218979</v>
      </c>
      <c r="AB390">
        <v>28132</v>
      </c>
      <c r="AD390" t="s">
        <v>5</v>
      </c>
      <c r="AE390">
        <v>91</v>
      </c>
      <c r="AF390">
        <v>7</v>
      </c>
      <c r="AH390" t="s">
        <v>16727</v>
      </c>
      <c r="AI390" t="s">
        <v>16726</v>
      </c>
      <c r="AK390" t="s">
        <v>16725</v>
      </c>
      <c r="AL390">
        <v>368</v>
      </c>
      <c r="AM390" s="5">
        <f t="shared" si="50"/>
        <v>18.399999999999999</v>
      </c>
      <c r="AN390" s="4">
        <f t="shared" si="55"/>
        <v>2.7868231730405146E-2</v>
      </c>
      <c r="AO390" s="3"/>
      <c r="AP390">
        <v>0</v>
      </c>
      <c r="AR390" t="s">
        <v>1</v>
      </c>
      <c r="AT390" s="2">
        <v>2.5459999999999998</v>
      </c>
      <c r="AU390" s="1">
        <f t="shared" si="51"/>
        <v>2.1422053566530845</v>
      </c>
      <c r="AV390" s="1">
        <f t="shared" si="52"/>
        <v>2.326381875620922</v>
      </c>
      <c r="AW390" s="1">
        <f t="shared" si="53"/>
        <v>2.5105583945887586</v>
      </c>
    </row>
    <row r="391" spans="1:49" x14ac:dyDescent="0.2">
      <c r="A391">
        <v>389</v>
      </c>
      <c r="B391" t="s">
        <v>16724</v>
      </c>
      <c r="C391" t="s">
        <v>16723</v>
      </c>
      <c r="F391" t="s">
        <v>16722</v>
      </c>
      <c r="G391" t="s">
        <v>16</v>
      </c>
      <c r="H391" t="s">
        <v>15</v>
      </c>
      <c r="I391" t="s">
        <v>16721</v>
      </c>
      <c r="J391">
        <v>60033252</v>
      </c>
      <c r="K391" t="s">
        <v>16720</v>
      </c>
      <c r="L391" t="s">
        <v>16719</v>
      </c>
      <c r="M391" t="s">
        <v>57</v>
      </c>
      <c r="N391">
        <v>1</v>
      </c>
      <c r="O391" t="s">
        <v>16718</v>
      </c>
      <c r="P391">
        <v>6506269061</v>
      </c>
      <c r="Q391">
        <v>60033252</v>
      </c>
      <c r="R391" s="7">
        <v>37347</v>
      </c>
      <c r="S391" s="8">
        <f t="shared" si="48"/>
        <v>2002</v>
      </c>
      <c r="T391" s="8">
        <v>2002</v>
      </c>
      <c r="U391" s="8">
        <f t="shared" si="49"/>
        <v>20</v>
      </c>
      <c r="V391" s="7">
        <v>37347</v>
      </c>
      <c r="W391" t="s">
        <v>13783</v>
      </c>
      <c r="X391" s="2">
        <v>0.69899999999999995</v>
      </c>
      <c r="Y391" s="6">
        <f t="shared" si="54"/>
        <v>1.8659405782013295E-2</v>
      </c>
      <c r="AA391">
        <v>218979</v>
      </c>
      <c r="AB391">
        <v>28132</v>
      </c>
      <c r="AD391" t="s">
        <v>5</v>
      </c>
      <c r="AE391">
        <v>91</v>
      </c>
      <c r="AF391">
        <v>7</v>
      </c>
      <c r="AH391" t="s">
        <v>16717</v>
      </c>
      <c r="AI391" t="s">
        <v>16716</v>
      </c>
      <c r="AK391" t="s">
        <v>16715</v>
      </c>
      <c r="AL391">
        <v>5</v>
      </c>
      <c r="AM391" s="5">
        <f t="shared" si="50"/>
        <v>0.25</v>
      </c>
      <c r="AN391" s="4">
        <f t="shared" si="55"/>
        <v>3.786444528587656E-4</v>
      </c>
      <c r="AO391" s="3"/>
      <c r="AP391">
        <v>0</v>
      </c>
      <c r="AR391" t="s">
        <v>1</v>
      </c>
      <c r="AT391" s="2">
        <v>2.5459999999999998</v>
      </c>
      <c r="AU391" s="1">
        <f t="shared" si="51"/>
        <v>1.3175177383266936</v>
      </c>
      <c r="AV391" s="1">
        <f t="shared" si="52"/>
        <v>0.95190251174360296</v>
      </c>
      <c r="AW391" s="1">
        <f t="shared" si="53"/>
        <v>0.58628728516051243</v>
      </c>
    </row>
    <row r="392" spans="1:49" x14ac:dyDescent="0.2">
      <c r="A392">
        <v>390</v>
      </c>
      <c r="B392" t="s">
        <v>16714</v>
      </c>
      <c r="C392" t="s">
        <v>16713</v>
      </c>
      <c r="D392" t="s">
        <v>16712</v>
      </c>
      <c r="F392" t="s">
        <v>16711</v>
      </c>
      <c r="G392" t="s">
        <v>16</v>
      </c>
      <c r="H392" t="s">
        <v>15</v>
      </c>
      <c r="I392" t="s">
        <v>16710</v>
      </c>
      <c r="J392">
        <v>60031855</v>
      </c>
      <c r="K392" t="s">
        <v>16709</v>
      </c>
      <c r="L392" t="s">
        <v>2844</v>
      </c>
      <c r="M392" t="s">
        <v>1325</v>
      </c>
      <c r="N392">
        <v>4</v>
      </c>
      <c r="O392" t="s">
        <v>16708</v>
      </c>
      <c r="P392" t="s">
        <v>16707</v>
      </c>
      <c r="Q392" t="s">
        <v>16706</v>
      </c>
      <c r="R392" s="7">
        <v>37347</v>
      </c>
      <c r="S392" s="8">
        <f t="shared" si="48"/>
        <v>2002</v>
      </c>
      <c r="T392" s="8">
        <v>2002</v>
      </c>
      <c r="U392" s="8">
        <f t="shared" si="49"/>
        <v>20</v>
      </c>
      <c r="V392" s="7">
        <v>37347</v>
      </c>
      <c r="W392" t="s">
        <v>16620</v>
      </c>
      <c r="X392" s="2">
        <v>0.51100000000000001</v>
      </c>
      <c r="Y392" s="6">
        <f t="shared" si="54"/>
        <v>1.3640853153946772E-2</v>
      </c>
      <c r="AA392">
        <v>13873806</v>
      </c>
      <c r="AB392">
        <v>12142</v>
      </c>
      <c r="AD392" t="s">
        <v>5</v>
      </c>
      <c r="AE392">
        <v>215</v>
      </c>
      <c r="AF392" s="9">
        <v>44256</v>
      </c>
      <c r="AH392" t="s">
        <v>16705</v>
      </c>
      <c r="AI392" t="s">
        <v>16704</v>
      </c>
      <c r="AJ392" t="s">
        <v>16703</v>
      </c>
      <c r="AK392" t="s">
        <v>16702</v>
      </c>
      <c r="AL392">
        <v>1</v>
      </c>
      <c r="AM392" s="5">
        <f t="shared" si="50"/>
        <v>0.05</v>
      </c>
      <c r="AN392" s="4">
        <f t="shared" si="55"/>
        <v>7.5728890571753133E-5</v>
      </c>
      <c r="AO392" s="3"/>
      <c r="AP392">
        <v>0</v>
      </c>
      <c r="AR392" t="s">
        <v>1</v>
      </c>
      <c r="AT392" s="2" t="s">
        <v>0</v>
      </c>
      <c r="AU392" s="1">
        <f t="shared" si="51"/>
        <v>0.95713158749342664</v>
      </c>
      <c r="AV392" s="1">
        <f t="shared" si="52"/>
        <v>0.68582910222592619</v>
      </c>
      <c r="AW392" s="1">
        <f t="shared" si="53"/>
        <v>0.41452661695842591</v>
      </c>
    </row>
    <row r="393" spans="1:49" x14ac:dyDescent="0.2">
      <c r="A393">
        <v>391</v>
      </c>
      <c r="B393" t="s">
        <v>16701</v>
      </c>
      <c r="C393" t="s">
        <v>16700</v>
      </c>
      <c r="D393" t="s">
        <v>16699</v>
      </c>
      <c r="F393" t="s">
        <v>16698</v>
      </c>
      <c r="G393" t="s">
        <v>16</v>
      </c>
      <c r="H393" t="s">
        <v>15</v>
      </c>
      <c r="I393" t="s">
        <v>16697</v>
      </c>
      <c r="J393" t="s">
        <v>16696</v>
      </c>
      <c r="K393" t="s">
        <v>16695</v>
      </c>
      <c r="L393" t="s">
        <v>16694</v>
      </c>
      <c r="M393" t="s">
        <v>16693</v>
      </c>
      <c r="N393">
        <v>5</v>
      </c>
      <c r="O393" t="s">
        <v>16692</v>
      </c>
      <c r="P393" t="s">
        <v>16691</v>
      </c>
      <c r="Q393" t="s">
        <v>16690</v>
      </c>
      <c r="R393" s="7">
        <v>37347</v>
      </c>
      <c r="S393" s="8">
        <f t="shared" si="48"/>
        <v>2002</v>
      </c>
      <c r="T393" s="8">
        <v>2002</v>
      </c>
      <c r="U393" s="8">
        <f t="shared" si="49"/>
        <v>20</v>
      </c>
      <c r="V393" s="7">
        <v>37347</v>
      </c>
      <c r="W393" t="s">
        <v>16620</v>
      </c>
      <c r="X393" s="2">
        <v>0.51100000000000001</v>
      </c>
      <c r="Y393" s="6">
        <f t="shared" si="54"/>
        <v>1.3640853153946772E-2</v>
      </c>
      <c r="AA393">
        <v>13873806</v>
      </c>
      <c r="AB393">
        <v>12142</v>
      </c>
      <c r="AD393" t="s">
        <v>5</v>
      </c>
      <c r="AE393">
        <v>215</v>
      </c>
      <c r="AF393" s="9">
        <v>44256</v>
      </c>
      <c r="AH393" t="s">
        <v>16689</v>
      </c>
      <c r="AI393" t="s">
        <v>16688</v>
      </c>
      <c r="AJ393" t="s">
        <v>16687</v>
      </c>
      <c r="AK393" t="s">
        <v>16686</v>
      </c>
      <c r="AL393">
        <v>14</v>
      </c>
      <c r="AM393" s="5">
        <f t="shared" si="50"/>
        <v>0.7</v>
      </c>
      <c r="AN393" s="4">
        <f t="shared" si="55"/>
        <v>1.0602044680045437E-3</v>
      </c>
      <c r="AO393" s="3"/>
      <c r="AP393">
        <v>0</v>
      </c>
      <c r="AQ393" t="s">
        <v>16615</v>
      </c>
      <c r="AR393" t="s">
        <v>1</v>
      </c>
      <c r="AS393" t="s">
        <v>16614</v>
      </c>
      <c r="AT393" s="2" t="s">
        <v>0</v>
      </c>
      <c r="AU393" s="1">
        <f t="shared" si="51"/>
        <v>0.98666585481641034</v>
      </c>
      <c r="AV393" s="1">
        <f t="shared" si="52"/>
        <v>0.73505288109756572</v>
      </c>
      <c r="AW393" s="1">
        <f t="shared" si="53"/>
        <v>0.48343990737872122</v>
      </c>
    </row>
    <row r="394" spans="1:49" x14ac:dyDescent="0.2">
      <c r="A394">
        <v>392</v>
      </c>
      <c r="B394" t="s">
        <v>16685</v>
      </c>
      <c r="C394" t="s">
        <v>16684</v>
      </c>
      <c r="D394" t="s">
        <v>16683</v>
      </c>
      <c r="F394" t="s">
        <v>16682</v>
      </c>
      <c r="G394" t="s">
        <v>16</v>
      </c>
      <c r="H394" t="s">
        <v>15</v>
      </c>
      <c r="I394" t="s">
        <v>16681</v>
      </c>
      <c r="J394" t="s">
        <v>16680</v>
      </c>
      <c r="K394" t="s">
        <v>16679</v>
      </c>
      <c r="L394" t="s">
        <v>16678</v>
      </c>
      <c r="M394" t="s">
        <v>16677</v>
      </c>
      <c r="N394">
        <v>7</v>
      </c>
      <c r="O394" t="s">
        <v>16676</v>
      </c>
      <c r="P394" t="s">
        <v>16675</v>
      </c>
      <c r="Q394" t="s">
        <v>16674</v>
      </c>
      <c r="R394" s="7">
        <v>37347</v>
      </c>
      <c r="S394" s="8">
        <f t="shared" si="48"/>
        <v>2002</v>
      </c>
      <c r="T394" s="8">
        <v>2002</v>
      </c>
      <c r="U394" s="8">
        <f t="shared" si="49"/>
        <v>20</v>
      </c>
      <c r="V394" s="7">
        <v>37347</v>
      </c>
      <c r="W394" t="s">
        <v>16620</v>
      </c>
      <c r="X394" s="2">
        <v>0.51100000000000001</v>
      </c>
      <c r="Y394" s="6">
        <f t="shared" si="54"/>
        <v>1.3640853153946772E-2</v>
      </c>
      <c r="AA394">
        <v>13873806</v>
      </c>
      <c r="AB394">
        <v>12142</v>
      </c>
      <c r="AD394" t="s">
        <v>5</v>
      </c>
      <c r="AE394">
        <v>215</v>
      </c>
      <c r="AF394" s="9">
        <v>44256</v>
      </c>
      <c r="AH394" t="s">
        <v>16673</v>
      </c>
      <c r="AI394" t="s">
        <v>16672</v>
      </c>
      <c r="AJ394" t="s">
        <v>16671</v>
      </c>
      <c r="AK394" t="s">
        <v>16670</v>
      </c>
      <c r="AL394">
        <v>5</v>
      </c>
      <c r="AM394" s="5">
        <f t="shared" si="50"/>
        <v>0.25</v>
      </c>
      <c r="AN394" s="4">
        <f t="shared" si="55"/>
        <v>3.786444528587656E-4</v>
      </c>
      <c r="AO394" s="3"/>
      <c r="AP394">
        <v>0</v>
      </c>
      <c r="AR394" t="s">
        <v>1</v>
      </c>
      <c r="AS394" t="s">
        <v>16669</v>
      </c>
      <c r="AT394" s="2" t="s">
        <v>0</v>
      </c>
      <c r="AU394" s="1">
        <f t="shared" si="51"/>
        <v>0.96621905436203703</v>
      </c>
      <c r="AV394" s="1">
        <f t="shared" si="52"/>
        <v>0.70097488034027688</v>
      </c>
      <c r="AW394" s="1">
        <f t="shared" si="53"/>
        <v>0.43573070631851674</v>
      </c>
    </row>
    <row r="395" spans="1:49" x14ac:dyDescent="0.2">
      <c r="A395">
        <v>393</v>
      </c>
      <c r="B395" t="s">
        <v>16668</v>
      </c>
      <c r="C395" t="s">
        <v>16667</v>
      </c>
      <c r="D395" t="s">
        <v>16666</v>
      </c>
      <c r="F395" t="s">
        <v>16665</v>
      </c>
      <c r="G395" t="s">
        <v>16</v>
      </c>
      <c r="H395" t="s">
        <v>15</v>
      </c>
      <c r="I395" t="s">
        <v>16664</v>
      </c>
      <c r="J395" t="s">
        <v>16663</v>
      </c>
      <c r="K395" t="s">
        <v>16662</v>
      </c>
      <c r="L395" t="s">
        <v>16661</v>
      </c>
      <c r="M395" t="s">
        <v>726</v>
      </c>
      <c r="N395">
        <v>7</v>
      </c>
      <c r="O395" t="s">
        <v>16660</v>
      </c>
      <c r="P395" t="s">
        <v>16659</v>
      </c>
      <c r="Q395" t="s">
        <v>16658</v>
      </c>
      <c r="R395" s="7">
        <v>37347</v>
      </c>
      <c r="S395" s="8">
        <f t="shared" si="48"/>
        <v>2002</v>
      </c>
      <c r="T395" s="8">
        <v>2002</v>
      </c>
      <c r="U395" s="8">
        <f t="shared" si="49"/>
        <v>20</v>
      </c>
      <c r="V395" s="7">
        <v>37347</v>
      </c>
      <c r="W395" t="s">
        <v>16620</v>
      </c>
      <c r="X395" s="2">
        <v>0.51100000000000001</v>
      </c>
      <c r="Y395" s="6">
        <f t="shared" si="54"/>
        <v>1.3640853153946772E-2</v>
      </c>
      <c r="AA395">
        <v>13873806</v>
      </c>
      <c r="AB395">
        <v>12142</v>
      </c>
      <c r="AD395" t="s">
        <v>5</v>
      </c>
      <c r="AE395">
        <v>215</v>
      </c>
      <c r="AF395" s="9">
        <v>44256</v>
      </c>
      <c r="AH395" t="s">
        <v>3741</v>
      </c>
      <c r="AI395" t="s">
        <v>16657</v>
      </c>
      <c r="AJ395" t="s">
        <v>16656</v>
      </c>
      <c r="AK395" t="s">
        <v>16655</v>
      </c>
      <c r="AL395">
        <v>48</v>
      </c>
      <c r="AM395" s="5">
        <f t="shared" si="50"/>
        <v>2.4</v>
      </c>
      <c r="AN395" s="4">
        <f t="shared" si="55"/>
        <v>3.6349867474441497E-3</v>
      </c>
      <c r="AO395" s="3"/>
      <c r="AP395">
        <v>0</v>
      </c>
      <c r="AQ395" t="s">
        <v>7848</v>
      </c>
      <c r="AR395" t="s">
        <v>16654</v>
      </c>
      <c r="AS395" t="s">
        <v>7846</v>
      </c>
      <c r="AT395" s="2" t="s">
        <v>0</v>
      </c>
      <c r="AU395" s="1">
        <f t="shared" si="51"/>
        <v>1.0639093231995986</v>
      </c>
      <c r="AV395" s="1">
        <f t="shared" si="52"/>
        <v>0.86379199506954607</v>
      </c>
      <c r="AW395" s="1">
        <f t="shared" si="53"/>
        <v>0.66367466693949362</v>
      </c>
    </row>
    <row r="396" spans="1:49" x14ac:dyDescent="0.2">
      <c r="A396">
        <v>394</v>
      </c>
      <c r="B396" t="s">
        <v>16653</v>
      </c>
      <c r="C396" t="s">
        <v>16652</v>
      </c>
      <c r="D396" t="s">
        <v>16651</v>
      </c>
      <c r="F396" t="s">
        <v>16650</v>
      </c>
      <c r="G396" t="s">
        <v>16</v>
      </c>
      <c r="H396" t="s">
        <v>15</v>
      </c>
      <c r="I396" t="s">
        <v>16649</v>
      </c>
      <c r="J396">
        <v>60030514</v>
      </c>
      <c r="K396" t="s">
        <v>16639</v>
      </c>
      <c r="L396" t="s">
        <v>16638</v>
      </c>
      <c r="M396" t="s">
        <v>372</v>
      </c>
      <c r="N396">
        <v>1</v>
      </c>
      <c r="O396" t="s">
        <v>16648</v>
      </c>
      <c r="P396">
        <v>6602928842</v>
      </c>
      <c r="Q396">
        <v>60030514</v>
      </c>
      <c r="R396" s="7">
        <v>37347</v>
      </c>
      <c r="S396" s="8">
        <f t="shared" si="48"/>
        <v>2002</v>
      </c>
      <c r="T396" s="8">
        <v>2002</v>
      </c>
      <c r="U396" s="8">
        <f t="shared" si="49"/>
        <v>20</v>
      </c>
      <c r="V396" s="7">
        <v>37347</v>
      </c>
      <c r="W396" t="s">
        <v>16620</v>
      </c>
      <c r="X396" s="2">
        <v>0.51100000000000001</v>
      </c>
      <c r="Y396" s="6">
        <f t="shared" si="54"/>
        <v>1.3640853153946772E-2</v>
      </c>
      <c r="AA396">
        <v>13873806</v>
      </c>
      <c r="AB396">
        <v>12142</v>
      </c>
      <c r="AD396" t="s">
        <v>5</v>
      </c>
      <c r="AE396">
        <v>215</v>
      </c>
      <c r="AF396" s="9">
        <v>44256</v>
      </c>
      <c r="AH396" s="9">
        <v>44531</v>
      </c>
      <c r="AI396" t="s">
        <v>16647</v>
      </c>
      <c r="AJ396" t="s">
        <v>16646</v>
      </c>
      <c r="AK396" t="s">
        <v>16645</v>
      </c>
      <c r="AL396">
        <v>3</v>
      </c>
      <c r="AM396" s="5">
        <f t="shared" si="50"/>
        <v>0.15</v>
      </c>
      <c r="AN396" s="4">
        <f t="shared" si="55"/>
        <v>2.2718667171525936E-4</v>
      </c>
      <c r="AO396" s="3"/>
      <c r="AP396">
        <v>0</v>
      </c>
      <c r="AR396" t="s">
        <v>1</v>
      </c>
      <c r="AT396" s="2" t="s">
        <v>0</v>
      </c>
      <c r="AU396" s="1">
        <f t="shared" si="51"/>
        <v>0.96167532092773178</v>
      </c>
      <c r="AV396" s="1">
        <f t="shared" si="52"/>
        <v>0.69340199128310154</v>
      </c>
      <c r="AW396" s="1">
        <f t="shared" si="53"/>
        <v>0.42512866163847129</v>
      </c>
    </row>
    <row r="397" spans="1:49" x14ac:dyDescent="0.2">
      <c r="A397">
        <v>395</v>
      </c>
      <c r="B397" t="s">
        <v>16644</v>
      </c>
      <c r="C397" t="s">
        <v>16643</v>
      </c>
      <c r="D397" t="s">
        <v>16642</v>
      </c>
      <c r="F397" t="s">
        <v>16641</v>
      </c>
      <c r="G397" t="s">
        <v>16</v>
      </c>
      <c r="H397" t="s">
        <v>15</v>
      </c>
      <c r="I397" t="s">
        <v>16640</v>
      </c>
      <c r="J397">
        <v>60030514</v>
      </c>
      <c r="K397" t="s">
        <v>16639</v>
      </c>
      <c r="L397" t="s">
        <v>16638</v>
      </c>
      <c r="M397" t="s">
        <v>372</v>
      </c>
      <c r="N397">
        <v>1</v>
      </c>
      <c r="O397" t="s">
        <v>16637</v>
      </c>
      <c r="P397">
        <v>6701613708</v>
      </c>
      <c r="Q397">
        <v>60030514</v>
      </c>
      <c r="R397" s="7">
        <v>37347</v>
      </c>
      <c r="S397" s="8">
        <f t="shared" si="48"/>
        <v>2002</v>
      </c>
      <c r="T397" s="8">
        <v>2002</v>
      </c>
      <c r="U397" s="8">
        <f t="shared" si="49"/>
        <v>20</v>
      </c>
      <c r="V397" s="7">
        <v>37347</v>
      </c>
      <c r="W397" t="s">
        <v>16620</v>
      </c>
      <c r="X397" s="2">
        <v>0.51100000000000001</v>
      </c>
      <c r="Y397" s="6">
        <f t="shared" si="54"/>
        <v>1.3640853153946772E-2</v>
      </c>
      <c r="AA397">
        <v>13873806</v>
      </c>
      <c r="AB397">
        <v>12142</v>
      </c>
      <c r="AD397" t="s">
        <v>5</v>
      </c>
      <c r="AE397">
        <v>215</v>
      </c>
      <c r="AF397" s="9">
        <v>44256</v>
      </c>
      <c r="AH397" t="s">
        <v>16636</v>
      </c>
      <c r="AI397" t="s">
        <v>16635</v>
      </c>
      <c r="AJ397" t="s">
        <v>16634</v>
      </c>
      <c r="AK397" t="s">
        <v>16633</v>
      </c>
      <c r="AL397">
        <v>9</v>
      </c>
      <c r="AM397" s="5">
        <f t="shared" si="50"/>
        <v>0.45</v>
      </c>
      <c r="AN397" s="4">
        <f t="shared" si="55"/>
        <v>6.8156001514577808E-4</v>
      </c>
      <c r="AO397" s="3"/>
      <c r="AP397">
        <v>0</v>
      </c>
      <c r="AR397" t="s">
        <v>1</v>
      </c>
      <c r="AT397" s="2" t="s">
        <v>0</v>
      </c>
      <c r="AU397" s="1">
        <f t="shared" si="51"/>
        <v>0.97530652123064732</v>
      </c>
      <c r="AV397" s="1">
        <f t="shared" si="52"/>
        <v>0.71612065845462747</v>
      </c>
      <c r="AW397" s="1">
        <f t="shared" si="53"/>
        <v>0.45693479567860762</v>
      </c>
    </row>
    <row r="398" spans="1:49" x14ac:dyDescent="0.2">
      <c r="A398">
        <v>396</v>
      </c>
      <c r="B398" t="s">
        <v>16632</v>
      </c>
      <c r="C398" t="s">
        <v>16631</v>
      </c>
      <c r="D398" t="s">
        <v>16630</v>
      </c>
      <c r="F398" t="s">
        <v>16629</v>
      </c>
      <c r="G398" t="s">
        <v>16</v>
      </c>
      <c r="H398" t="s">
        <v>15</v>
      </c>
      <c r="I398" t="s">
        <v>16628</v>
      </c>
      <c r="J398" t="s">
        <v>16627</v>
      </c>
      <c r="K398" t="s">
        <v>16626</v>
      </c>
      <c r="L398" t="s">
        <v>16625</v>
      </c>
      <c r="M398" t="s">
        <v>16624</v>
      </c>
      <c r="N398">
        <v>6</v>
      </c>
      <c r="O398" t="s">
        <v>16623</v>
      </c>
      <c r="P398" t="s">
        <v>16622</v>
      </c>
      <c r="Q398" t="s">
        <v>16621</v>
      </c>
      <c r="R398" s="7">
        <v>37347</v>
      </c>
      <c r="S398" s="8">
        <f t="shared" si="48"/>
        <v>2002</v>
      </c>
      <c r="T398" s="8">
        <v>2002</v>
      </c>
      <c r="U398" s="8">
        <f t="shared" si="49"/>
        <v>20</v>
      </c>
      <c r="V398" s="7">
        <v>37347</v>
      </c>
      <c r="W398" t="s">
        <v>16620</v>
      </c>
      <c r="X398" s="2">
        <v>0.51100000000000001</v>
      </c>
      <c r="Y398" s="6">
        <f t="shared" si="54"/>
        <v>1.3640853153946772E-2</v>
      </c>
      <c r="AA398">
        <v>13873806</v>
      </c>
      <c r="AB398">
        <v>12142</v>
      </c>
      <c r="AD398" t="s">
        <v>5</v>
      </c>
      <c r="AE398">
        <v>215</v>
      </c>
      <c r="AF398" s="9">
        <v>44256</v>
      </c>
      <c r="AH398" t="s">
        <v>16619</v>
      </c>
      <c r="AI398" t="s">
        <v>16618</v>
      </c>
      <c r="AJ398" t="s">
        <v>16617</v>
      </c>
      <c r="AK398" t="s">
        <v>16616</v>
      </c>
      <c r="AL398">
        <v>11</v>
      </c>
      <c r="AM398" s="5">
        <f t="shared" si="50"/>
        <v>0.55000000000000004</v>
      </c>
      <c r="AN398" s="4">
        <f t="shared" si="55"/>
        <v>8.3301779628928443E-4</v>
      </c>
      <c r="AO398" s="3"/>
      <c r="AP398">
        <v>0</v>
      </c>
      <c r="AQ398" t="s">
        <v>16615</v>
      </c>
      <c r="AR398" t="s">
        <v>1</v>
      </c>
      <c r="AS398" t="s">
        <v>16614</v>
      </c>
      <c r="AT398" s="2" t="s">
        <v>0</v>
      </c>
      <c r="AU398" s="1">
        <f t="shared" si="51"/>
        <v>0.97985025466495246</v>
      </c>
      <c r="AV398" s="1">
        <f t="shared" si="52"/>
        <v>0.72369354751180281</v>
      </c>
      <c r="AW398" s="1">
        <f t="shared" si="53"/>
        <v>0.46753684035865306</v>
      </c>
    </row>
    <row r="399" spans="1:49" x14ac:dyDescent="0.2">
      <c r="A399">
        <v>397</v>
      </c>
      <c r="B399" t="s">
        <v>16613</v>
      </c>
      <c r="C399" t="s">
        <v>16612</v>
      </c>
      <c r="E399">
        <v>11903050</v>
      </c>
      <c r="F399" t="s">
        <v>16611</v>
      </c>
      <c r="G399" t="s">
        <v>16</v>
      </c>
      <c r="H399" t="s">
        <v>15</v>
      </c>
      <c r="I399" t="s">
        <v>16610</v>
      </c>
      <c r="J399">
        <v>60030118</v>
      </c>
      <c r="K399" t="s">
        <v>16609</v>
      </c>
      <c r="L399" t="s">
        <v>16608</v>
      </c>
      <c r="M399" t="s">
        <v>57</v>
      </c>
      <c r="N399">
        <v>6</v>
      </c>
      <c r="O399" t="s">
        <v>16607</v>
      </c>
      <c r="P399" t="s">
        <v>16606</v>
      </c>
      <c r="Q399" t="s">
        <v>16605</v>
      </c>
      <c r="R399" s="7">
        <v>37347</v>
      </c>
      <c r="S399" s="8">
        <f t="shared" si="48"/>
        <v>2002</v>
      </c>
      <c r="T399" s="8">
        <v>2002</v>
      </c>
      <c r="U399" s="8">
        <f t="shared" si="49"/>
        <v>20</v>
      </c>
      <c r="V399" s="7">
        <v>37347</v>
      </c>
      <c r="W399" t="s">
        <v>16604</v>
      </c>
      <c r="X399" s="2">
        <v>1.706</v>
      </c>
      <c r="Y399" s="6">
        <f t="shared" si="54"/>
        <v>4.554069565681642E-2</v>
      </c>
      <c r="AA399">
        <v>2646021</v>
      </c>
      <c r="AB399">
        <v>16850</v>
      </c>
      <c r="AD399" t="s">
        <v>5</v>
      </c>
      <c r="AE399">
        <v>363</v>
      </c>
      <c r="AF399">
        <v>1</v>
      </c>
      <c r="AH399" t="s">
        <v>16603</v>
      </c>
      <c r="AI399" t="s">
        <v>16602</v>
      </c>
      <c r="AJ399" t="s">
        <v>16601</v>
      </c>
      <c r="AK399" t="s">
        <v>16600</v>
      </c>
      <c r="AL399">
        <v>74</v>
      </c>
      <c r="AM399" s="5">
        <f t="shared" si="50"/>
        <v>3.7</v>
      </c>
      <c r="AN399" s="4">
        <f t="shared" si="55"/>
        <v>5.6039379023097311E-3</v>
      </c>
      <c r="AO399" s="3"/>
      <c r="AP399">
        <v>0</v>
      </c>
      <c r="AQ399" t="s">
        <v>16599</v>
      </c>
      <c r="AR399" t="s">
        <v>16598</v>
      </c>
      <c r="AS399" t="s">
        <v>16597</v>
      </c>
      <c r="AT399" s="2">
        <v>3.8570000000000002</v>
      </c>
      <c r="AU399" s="1">
        <f t="shared" si="51"/>
        <v>3.3559668330464407</v>
      </c>
      <c r="AV399" s="1">
        <f t="shared" si="52"/>
        <v>2.5572316779563073</v>
      </c>
      <c r="AW399" s="1">
        <f t="shared" si="53"/>
        <v>1.7584965228661735</v>
      </c>
    </row>
    <row r="400" spans="1:49" x14ac:dyDescent="0.2">
      <c r="A400">
        <v>398</v>
      </c>
      <c r="B400" t="s">
        <v>16596</v>
      </c>
      <c r="C400" t="s">
        <v>16595</v>
      </c>
      <c r="D400" t="s">
        <v>16594</v>
      </c>
      <c r="F400" t="s">
        <v>16593</v>
      </c>
      <c r="G400" t="s">
        <v>16</v>
      </c>
      <c r="H400" t="s">
        <v>15</v>
      </c>
      <c r="I400" t="s">
        <v>16592</v>
      </c>
      <c r="J400" t="s">
        <v>16591</v>
      </c>
      <c r="K400" t="s">
        <v>16590</v>
      </c>
      <c r="L400" t="s">
        <v>16589</v>
      </c>
      <c r="M400" t="s">
        <v>4891</v>
      </c>
      <c r="N400">
        <v>5</v>
      </c>
      <c r="O400" t="s">
        <v>16588</v>
      </c>
      <c r="P400" t="s">
        <v>16587</v>
      </c>
      <c r="Q400" t="s">
        <v>16586</v>
      </c>
      <c r="R400" s="7">
        <v>37347</v>
      </c>
      <c r="S400" s="8">
        <f t="shared" si="48"/>
        <v>2002</v>
      </c>
      <c r="T400" s="8">
        <v>2002</v>
      </c>
      <c r="U400" s="8">
        <f t="shared" si="49"/>
        <v>20</v>
      </c>
      <c r="V400" s="7">
        <v>37347</v>
      </c>
      <c r="W400" t="s">
        <v>3556</v>
      </c>
      <c r="X400" s="2">
        <v>1.774</v>
      </c>
      <c r="Y400" s="6">
        <f t="shared" si="54"/>
        <v>4.7355916820159633E-2</v>
      </c>
      <c r="AA400">
        <v>295515</v>
      </c>
      <c r="AB400">
        <v>29066</v>
      </c>
      <c r="AD400" t="s">
        <v>5</v>
      </c>
      <c r="AE400">
        <v>42</v>
      </c>
      <c r="AF400">
        <v>4</v>
      </c>
      <c r="AH400" t="s">
        <v>16585</v>
      </c>
      <c r="AI400" t="s">
        <v>16584</v>
      </c>
      <c r="AK400" t="s">
        <v>16583</v>
      </c>
      <c r="AL400">
        <v>29</v>
      </c>
      <c r="AM400" s="5">
        <f t="shared" si="50"/>
        <v>1.45</v>
      </c>
      <c r="AN400" s="4">
        <f t="shared" si="55"/>
        <v>2.1961378265808406E-3</v>
      </c>
      <c r="AO400" s="3"/>
      <c r="AP400">
        <v>0</v>
      </c>
      <c r="AR400" t="s">
        <v>1</v>
      </c>
      <c r="AT400" s="2">
        <v>3.1789999999999998</v>
      </c>
      <c r="AU400" s="1">
        <f t="shared" si="51"/>
        <v>3.3807983122085994</v>
      </c>
      <c r="AV400" s="1">
        <f t="shared" si="52"/>
        <v>2.4776027323370236</v>
      </c>
      <c r="AW400" s="1">
        <f t="shared" si="53"/>
        <v>1.5744071524654477</v>
      </c>
    </row>
    <row r="401" spans="1:49" x14ac:dyDescent="0.2">
      <c r="A401">
        <v>399</v>
      </c>
      <c r="B401" t="s">
        <v>16582</v>
      </c>
      <c r="C401" t="s">
        <v>16581</v>
      </c>
      <c r="D401" t="s">
        <v>16580</v>
      </c>
      <c r="F401" t="s">
        <v>16579</v>
      </c>
      <c r="G401" t="s">
        <v>16</v>
      </c>
      <c r="H401" t="s">
        <v>15</v>
      </c>
      <c r="I401" t="s">
        <v>16578</v>
      </c>
      <c r="J401" t="s">
        <v>16577</v>
      </c>
      <c r="K401" t="s">
        <v>16576</v>
      </c>
      <c r="L401" t="s">
        <v>16575</v>
      </c>
      <c r="M401" t="s">
        <v>726</v>
      </c>
      <c r="N401">
        <v>3</v>
      </c>
      <c r="O401" t="s">
        <v>16574</v>
      </c>
      <c r="P401" t="s">
        <v>16573</v>
      </c>
      <c r="Q401" t="s">
        <v>16572</v>
      </c>
      <c r="R401" s="7">
        <v>37347</v>
      </c>
      <c r="S401" s="8">
        <f t="shared" si="48"/>
        <v>2002</v>
      </c>
      <c r="T401" s="8">
        <v>2002</v>
      </c>
      <c r="U401" s="8">
        <f t="shared" si="49"/>
        <v>20</v>
      </c>
      <c r="V401" s="7">
        <v>37347</v>
      </c>
      <c r="W401" t="s">
        <v>13915</v>
      </c>
      <c r="X401" s="2">
        <v>2.9860000000000002</v>
      </c>
      <c r="Y401" s="6">
        <f t="shared" si="54"/>
        <v>7.9709564613865094E-2</v>
      </c>
      <c r="AA401">
        <v>7338716</v>
      </c>
      <c r="AB401">
        <v>18902</v>
      </c>
      <c r="AD401" t="s">
        <v>5</v>
      </c>
      <c r="AE401">
        <v>20</v>
      </c>
      <c r="AF401">
        <v>3</v>
      </c>
      <c r="AH401" t="s">
        <v>16571</v>
      </c>
      <c r="AI401" t="s">
        <v>16570</v>
      </c>
      <c r="AJ401" t="s">
        <v>16569</v>
      </c>
      <c r="AK401" t="s">
        <v>16568</v>
      </c>
      <c r="AL401">
        <v>484</v>
      </c>
      <c r="AM401" s="5">
        <f t="shared" si="50"/>
        <v>24.2</v>
      </c>
      <c r="AN401" s="4">
        <f t="shared" si="55"/>
        <v>3.665278303672851E-2</v>
      </c>
      <c r="AO401" s="3"/>
      <c r="AP401">
        <v>0</v>
      </c>
      <c r="AR401" t="s">
        <v>1</v>
      </c>
      <c r="AT401" s="2" t="s">
        <v>0</v>
      </c>
      <c r="AU401" s="1">
        <f t="shared" si="51"/>
        <v>6.6792530140724118</v>
      </c>
      <c r="AV401" s="1">
        <f t="shared" si="52"/>
        <v>5.8181173825296808</v>
      </c>
      <c r="AW401" s="1">
        <f t="shared" si="53"/>
        <v>4.956981750986948</v>
      </c>
    </row>
    <row r="402" spans="1:49" x14ac:dyDescent="0.2">
      <c r="A402">
        <v>400</v>
      </c>
      <c r="B402" t="s">
        <v>16567</v>
      </c>
      <c r="C402" t="s">
        <v>16566</v>
      </c>
      <c r="D402" t="s">
        <v>16565</v>
      </c>
      <c r="F402" t="s">
        <v>16564</v>
      </c>
      <c r="G402" t="s">
        <v>16</v>
      </c>
      <c r="H402" t="s">
        <v>15</v>
      </c>
      <c r="I402" t="s">
        <v>8183</v>
      </c>
      <c r="J402" t="s">
        <v>16563</v>
      </c>
      <c r="K402" t="s">
        <v>16562</v>
      </c>
      <c r="L402" t="s">
        <v>16561</v>
      </c>
      <c r="M402" t="s">
        <v>726</v>
      </c>
      <c r="N402">
        <v>12</v>
      </c>
      <c r="O402" t="s">
        <v>16560</v>
      </c>
      <c r="P402" t="s">
        <v>16559</v>
      </c>
      <c r="Q402" t="s">
        <v>16558</v>
      </c>
      <c r="R402" s="7">
        <v>37347</v>
      </c>
      <c r="S402" s="8">
        <f t="shared" si="48"/>
        <v>2002</v>
      </c>
      <c r="T402" s="8">
        <v>2002</v>
      </c>
      <c r="U402" s="8">
        <f t="shared" si="49"/>
        <v>20</v>
      </c>
      <c r="V402" s="7">
        <v>37347</v>
      </c>
      <c r="W402" t="s">
        <v>13915</v>
      </c>
      <c r="X402" s="2">
        <v>2.9860000000000002</v>
      </c>
      <c r="Y402" s="6">
        <f t="shared" si="54"/>
        <v>7.9709564613865094E-2</v>
      </c>
      <c r="AA402">
        <v>7338716</v>
      </c>
      <c r="AB402">
        <v>18902</v>
      </c>
      <c r="AD402" t="s">
        <v>5</v>
      </c>
      <c r="AE402">
        <v>20</v>
      </c>
      <c r="AF402">
        <v>3</v>
      </c>
      <c r="AH402" t="s">
        <v>16557</v>
      </c>
      <c r="AI402" t="s">
        <v>16556</v>
      </c>
      <c r="AJ402" t="s">
        <v>16555</v>
      </c>
      <c r="AK402" t="s">
        <v>16554</v>
      </c>
      <c r="AL402">
        <v>53</v>
      </c>
      <c r="AM402" s="5">
        <f t="shared" si="50"/>
        <v>2.65</v>
      </c>
      <c r="AN402" s="4">
        <f t="shared" si="55"/>
        <v>4.013631200302915E-3</v>
      </c>
      <c r="AO402" s="3"/>
      <c r="AP402">
        <v>0</v>
      </c>
      <c r="AR402" t="s">
        <v>1</v>
      </c>
      <c r="AT402" s="2" t="s">
        <v>0</v>
      </c>
      <c r="AU402" s="1">
        <f t="shared" si="51"/>
        <v>5.7000784589796432</v>
      </c>
      <c r="AV402" s="1">
        <f t="shared" si="52"/>
        <v>4.1861597907084009</v>
      </c>
      <c r="AW402" s="1">
        <f t="shared" si="53"/>
        <v>2.6722411224371569</v>
      </c>
    </row>
    <row r="403" spans="1:49" x14ac:dyDescent="0.2">
      <c r="A403">
        <v>401</v>
      </c>
      <c r="B403" t="s">
        <v>16553</v>
      </c>
      <c r="C403" t="s">
        <v>16552</v>
      </c>
      <c r="D403" t="s">
        <v>16551</v>
      </c>
      <c r="F403" t="s">
        <v>16550</v>
      </c>
      <c r="G403" t="s">
        <v>16</v>
      </c>
      <c r="H403" t="s">
        <v>15</v>
      </c>
      <c r="I403" t="s">
        <v>16549</v>
      </c>
      <c r="J403" t="s">
        <v>16548</v>
      </c>
      <c r="K403" t="s">
        <v>16547</v>
      </c>
      <c r="L403" t="s">
        <v>16546</v>
      </c>
      <c r="M403" t="s">
        <v>16545</v>
      </c>
      <c r="N403">
        <v>6</v>
      </c>
      <c r="O403" t="s">
        <v>16544</v>
      </c>
      <c r="P403" t="s">
        <v>16543</v>
      </c>
      <c r="Q403" t="s">
        <v>16542</v>
      </c>
      <c r="R403" s="7">
        <v>37347</v>
      </c>
      <c r="S403" s="8">
        <f t="shared" si="48"/>
        <v>2002</v>
      </c>
      <c r="T403" s="8">
        <v>2002</v>
      </c>
      <c r="U403" s="8">
        <f t="shared" si="49"/>
        <v>20</v>
      </c>
      <c r="V403" s="7">
        <v>37347</v>
      </c>
      <c r="W403" t="s">
        <v>13915</v>
      </c>
      <c r="X403" s="2">
        <v>2.9860000000000002</v>
      </c>
      <c r="Y403" s="6">
        <f t="shared" si="54"/>
        <v>7.9709564613865094E-2</v>
      </c>
      <c r="AA403">
        <v>7338716</v>
      </c>
      <c r="AB403">
        <v>18902</v>
      </c>
      <c r="AD403" t="s">
        <v>5</v>
      </c>
      <c r="AE403">
        <v>20</v>
      </c>
      <c r="AF403">
        <v>3</v>
      </c>
      <c r="AH403" t="s">
        <v>16541</v>
      </c>
      <c r="AI403" t="s">
        <v>16540</v>
      </c>
      <c r="AJ403" t="s">
        <v>16539</v>
      </c>
      <c r="AK403" t="s">
        <v>16538</v>
      </c>
      <c r="AL403">
        <v>111</v>
      </c>
      <c r="AM403" s="5">
        <f t="shared" si="50"/>
        <v>5.55</v>
      </c>
      <c r="AN403" s="4">
        <f t="shared" si="55"/>
        <v>8.4059068534645971E-3</v>
      </c>
      <c r="AO403" s="3"/>
      <c r="AP403">
        <v>0</v>
      </c>
      <c r="AR403" t="s">
        <v>1</v>
      </c>
      <c r="AT403" s="2" t="s">
        <v>0</v>
      </c>
      <c r="AU403" s="1">
        <f t="shared" si="51"/>
        <v>5.8318467285744937</v>
      </c>
      <c r="AV403" s="1">
        <f t="shared" si="52"/>
        <v>4.4057735733664849</v>
      </c>
      <c r="AW403" s="1">
        <f t="shared" si="53"/>
        <v>2.9797004181584748</v>
      </c>
    </row>
    <row r="404" spans="1:49" x14ac:dyDescent="0.2">
      <c r="A404">
        <v>402</v>
      </c>
      <c r="B404" t="s">
        <v>16537</v>
      </c>
      <c r="C404" t="s">
        <v>16536</v>
      </c>
      <c r="D404" t="s">
        <v>16535</v>
      </c>
      <c r="F404" t="s">
        <v>16534</v>
      </c>
      <c r="G404" t="s">
        <v>16</v>
      </c>
      <c r="H404" t="s">
        <v>15</v>
      </c>
      <c r="I404" t="s">
        <v>16533</v>
      </c>
      <c r="J404" t="s">
        <v>16532</v>
      </c>
      <c r="K404" t="s">
        <v>16531</v>
      </c>
      <c r="L404" t="s">
        <v>16530</v>
      </c>
      <c r="M404" t="s">
        <v>16529</v>
      </c>
      <c r="N404">
        <v>4</v>
      </c>
      <c r="O404" t="s">
        <v>16528</v>
      </c>
      <c r="P404" t="s">
        <v>16527</v>
      </c>
      <c r="Q404" t="s">
        <v>16526</v>
      </c>
      <c r="R404" s="7">
        <v>37347</v>
      </c>
      <c r="S404" s="8">
        <f t="shared" si="48"/>
        <v>2002</v>
      </c>
      <c r="T404" s="8">
        <v>2002</v>
      </c>
      <c r="U404" s="8">
        <f t="shared" si="49"/>
        <v>20</v>
      </c>
      <c r="V404" s="7">
        <v>37347</v>
      </c>
      <c r="W404" t="s">
        <v>13915</v>
      </c>
      <c r="X404" s="2">
        <v>2.9860000000000002</v>
      </c>
      <c r="Y404" s="6">
        <f t="shared" si="54"/>
        <v>7.9709564613865094E-2</v>
      </c>
      <c r="AA404">
        <v>7338716</v>
      </c>
      <c r="AB404">
        <v>18902</v>
      </c>
      <c r="AD404" t="s">
        <v>5</v>
      </c>
      <c r="AE404">
        <v>20</v>
      </c>
      <c r="AF404">
        <v>3</v>
      </c>
      <c r="AH404" t="s">
        <v>16525</v>
      </c>
      <c r="AI404" t="s">
        <v>16524</v>
      </c>
      <c r="AJ404" t="s">
        <v>16523</v>
      </c>
      <c r="AK404" t="s">
        <v>16522</v>
      </c>
      <c r="AL404">
        <v>118</v>
      </c>
      <c r="AM404" s="5">
        <f t="shared" si="50"/>
        <v>5.9</v>
      </c>
      <c r="AN404" s="4">
        <f t="shared" si="55"/>
        <v>8.9360090874668688E-3</v>
      </c>
      <c r="AO404" s="3"/>
      <c r="AP404">
        <v>0</v>
      </c>
      <c r="AQ404" t="s">
        <v>16521</v>
      </c>
      <c r="AR404" t="s">
        <v>1</v>
      </c>
      <c r="AS404" t="s">
        <v>9777</v>
      </c>
      <c r="AT404" s="2" t="s">
        <v>0</v>
      </c>
      <c r="AU404" s="1">
        <f t="shared" si="51"/>
        <v>5.8477497955945621</v>
      </c>
      <c r="AV404" s="1">
        <f t="shared" si="52"/>
        <v>4.4322786850665983</v>
      </c>
      <c r="AW404" s="1">
        <f t="shared" si="53"/>
        <v>3.0168075745386336</v>
      </c>
    </row>
    <row r="405" spans="1:49" x14ac:dyDescent="0.2">
      <c r="A405">
        <v>403</v>
      </c>
      <c r="B405" t="s">
        <v>16520</v>
      </c>
      <c r="C405" t="s">
        <v>16519</v>
      </c>
      <c r="D405" t="s">
        <v>16518</v>
      </c>
      <c r="F405" t="s">
        <v>16517</v>
      </c>
      <c r="G405" t="s">
        <v>16</v>
      </c>
      <c r="H405" t="s">
        <v>15</v>
      </c>
      <c r="I405" t="s">
        <v>16516</v>
      </c>
      <c r="J405">
        <v>60079323</v>
      </c>
      <c r="K405" t="s">
        <v>16515</v>
      </c>
      <c r="L405" t="s">
        <v>16514</v>
      </c>
      <c r="M405" t="s">
        <v>1312</v>
      </c>
      <c r="N405">
        <v>1</v>
      </c>
      <c r="O405" t="s">
        <v>16513</v>
      </c>
      <c r="P405">
        <v>35577564700</v>
      </c>
      <c r="Q405">
        <v>60079323</v>
      </c>
      <c r="R405" s="7">
        <v>37347</v>
      </c>
      <c r="S405" s="8">
        <f t="shared" si="48"/>
        <v>2002</v>
      </c>
      <c r="T405" s="8">
        <v>2002</v>
      </c>
      <c r="U405" s="8">
        <f t="shared" si="49"/>
        <v>20</v>
      </c>
      <c r="V405" s="7">
        <v>37347</v>
      </c>
      <c r="W405" t="s">
        <v>13915</v>
      </c>
      <c r="X405" s="2">
        <v>2.9860000000000002</v>
      </c>
      <c r="Y405" s="6">
        <f t="shared" si="54"/>
        <v>7.9709564613865094E-2</v>
      </c>
      <c r="AA405">
        <v>7338716</v>
      </c>
      <c r="AB405">
        <v>18902</v>
      </c>
      <c r="AD405" t="s">
        <v>5</v>
      </c>
      <c r="AE405">
        <v>20</v>
      </c>
      <c r="AF405">
        <v>3</v>
      </c>
      <c r="AH405" t="s">
        <v>3490</v>
      </c>
      <c r="AI405" t="s">
        <v>16512</v>
      </c>
      <c r="AJ405" t="s">
        <v>16511</v>
      </c>
      <c r="AK405" t="s">
        <v>16510</v>
      </c>
      <c r="AL405">
        <v>29</v>
      </c>
      <c r="AM405" s="5">
        <f t="shared" si="50"/>
        <v>1.45</v>
      </c>
      <c r="AN405" s="4">
        <f t="shared" si="55"/>
        <v>2.1961378265808406E-3</v>
      </c>
      <c r="AO405" s="3"/>
      <c r="AP405">
        <v>0</v>
      </c>
      <c r="AR405" t="s">
        <v>1</v>
      </c>
      <c r="AT405" s="2" t="s">
        <v>0</v>
      </c>
      <c r="AU405" s="1">
        <f t="shared" si="51"/>
        <v>5.645553657767981</v>
      </c>
      <c r="AV405" s="1">
        <f t="shared" si="52"/>
        <v>4.0952851220222968</v>
      </c>
      <c r="AW405" s="1">
        <f t="shared" si="53"/>
        <v>2.5450165862766116</v>
      </c>
    </row>
    <row r="406" spans="1:49" x14ac:dyDescent="0.2">
      <c r="A406">
        <v>404</v>
      </c>
      <c r="B406" t="s">
        <v>16509</v>
      </c>
      <c r="C406" t="s">
        <v>16508</v>
      </c>
      <c r="D406" t="s">
        <v>16507</v>
      </c>
      <c r="F406" t="s">
        <v>16506</v>
      </c>
      <c r="G406" t="s">
        <v>16</v>
      </c>
      <c r="H406" t="s">
        <v>15</v>
      </c>
      <c r="I406" t="s">
        <v>5636</v>
      </c>
      <c r="J406" t="s">
        <v>16505</v>
      </c>
      <c r="K406" t="s">
        <v>16504</v>
      </c>
      <c r="L406" t="s">
        <v>16503</v>
      </c>
      <c r="M406" t="s">
        <v>726</v>
      </c>
      <c r="N406">
        <v>2</v>
      </c>
      <c r="O406" t="s">
        <v>5632</v>
      </c>
      <c r="P406" t="s">
        <v>5631</v>
      </c>
      <c r="Q406" t="s">
        <v>16502</v>
      </c>
      <c r="R406" s="7">
        <v>37347</v>
      </c>
      <c r="S406" s="8">
        <f t="shared" si="48"/>
        <v>2002</v>
      </c>
      <c r="T406" s="8">
        <v>2002</v>
      </c>
      <c r="U406" s="8">
        <f t="shared" si="49"/>
        <v>20</v>
      </c>
      <c r="V406" s="7">
        <v>37347</v>
      </c>
      <c r="W406" t="s">
        <v>13915</v>
      </c>
      <c r="X406" s="2">
        <v>2.9860000000000002</v>
      </c>
      <c r="Y406" s="6">
        <f t="shared" si="54"/>
        <v>7.9709564613865094E-2</v>
      </c>
      <c r="AA406">
        <v>7338716</v>
      </c>
      <c r="AB406">
        <v>18902</v>
      </c>
      <c r="AD406" t="s">
        <v>5</v>
      </c>
      <c r="AE406">
        <v>20</v>
      </c>
      <c r="AF406">
        <v>3</v>
      </c>
      <c r="AH406" t="s">
        <v>16501</v>
      </c>
      <c r="AI406" t="s">
        <v>16500</v>
      </c>
      <c r="AJ406" t="s">
        <v>16499</v>
      </c>
      <c r="AK406" t="s">
        <v>16498</v>
      </c>
      <c r="AL406">
        <v>418</v>
      </c>
      <c r="AM406" s="5">
        <f t="shared" si="50"/>
        <v>20.9</v>
      </c>
      <c r="AN406" s="4">
        <f t="shared" si="55"/>
        <v>3.1654676258992806E-2</v>
      </c>
      <c r="AO406" s="3"/>
      <c r="AP406">
        <v>0</v>
      </c>
      <c r="AQ406" t="s">
        <v>3568</v>
      </c>
      <c r="AR406">
        <v>9979443</v>
      </c>
      <c r="AS406" t="s">
        <v>3566</v>
      </c>
      <c r="AT406" s="2" t="s">
        <v>0</v>
      </c>
      <c r="AU406" s="1">
        <f t="shared" si="51"/>
        <v>6.5293098107403402</v>
      </c>
      <c r="AV406" s="1">
        <f t="shared" si="52"/>
        <v>5.5682120436428946</v>
      </c>
      <c r="AW406" s="1">
        <f t="shared" si="53"/>
        <v>4.6071142765454489</v>
      </c>
    </row>
    <row r="407" spans="1:49" x14ac:dyDescent="0.2">
      <c r="A407">
        <v>405</v>
      </c>
      <c r="B407" t="s">
        <v>16497</v>
      </c>
      <c r="C407" t="s">
        <v>16496</v>
      </c>
      <c r="D407" t="s">
        <v>16495</v>
      </c>
      <c r="F407" t="s">
        <v>16494</v>
      </c>
      <c r="G407" t="s">
        <v>16</v>
      </c>
      <c r="H407" t="s">
        <v>15</v>
      </c>
      <c r="I407" t="s">
        <v>16493</v>
      </c>
      <c r="J407" t="s">
        <v>16492</v>
      </c>
      <c r="K407" t="s">
        <v>16491</v>
      </c>
      <c r="L407" t="s">
        <v>16490</v>
      </c>
      <c r="M407" t="s">
        <v>3372</v>
      </c>
      <c r="N407">
        <v>1</v>
      </c>
      <c r="O407" t="s">
        <v>16489</v>
      </c>
      <c r="P407">
        <v>7102431876</v>
      </c>
      <c r="Q407" t="s">
        <v>16488</v>
      </c>
      <c r="R407" s="7">
        <v>37347</v>
      </c>
      <c r="S407" s="8">
        <f t="shared" si="48"/>
        <v>2002</v>
      </c>
      <c r="T407" s="8">
        <v>2002</v>
      </c>
      <c r="U407" s="8">
        <f t="shared" si="49"/>
        <v>20</v>
      </c>
      <c r="V407" s="7">
        <v>37347</v>
      </c>
      <c r="W407" t="s">
        <v>4288</v>
      </c>
      <c r="X407" s="2">
        <v>1.468</v>
      </c>
      <c r="Y407" s="6">
        <f t="shared" si="54"/>
        <v>3.9187421585115186E-2</v>
      </c>
      <c r="AA407">
        <v>906778</v>
      </c>
      <c r="AB407">
        <v>18931</v>
      </c>
      <c r="AD407" t="s">
        <v>5</v>
      </c>
      <c r="AE407">
        <v>50</v>
      </c>
      <c r="AF407">
        <v>4</v>
      </c>
      <c r="AH407" t="s">
        <v>2792</v>
      </c>
      <c r="AI407" t="s">
        <v>16487</v>
      </c>
      <c r="AJ407" t="s">
        <v>16486</v>
      </c>
      <c r="AK407" t="s">
        <v>16485</v>
      </c>
      <c r="AL407">
        <v>7</v>
      </c>
      <c r="AM407" s="5">
        <f t="shared" si="50"/>
        <v>0.35</v>
      </c>
      <c r="AN407" s="4">
        <f t="shared" si="55"/>
        <v>5.3010223400227184E-4</v>
      </c>
      <c r="AO407" s="3"/>
      <c r="AP407">
        <v>0</v>
      </c>
      <c r="AQ407" t="s">
        <v>16484</v>
      </c>
      <c r="AR407" t="s">
        <v>1</v>
      </c>
      <c r="AS407" t="s">
        <v>16483</v>
      </c>
      <c r="AT407" s="2">
        <v>5.0830000000000002</v>
      </c>
      <c r="AU407" s="1">
        <f t="shared" si="51"/>
        <v>2.759022577978131</v>
      </c>
      <c r="AV407" s="1">
        <f t="shared" si="52"/>
        <v>1.9858761909558729</v>
      </c>
      <c r="AW407" s="1">
        <f t="shared" si="53"/>
        <v>1.2127298039336147</v>
      </c>
    </row>
    <row r="408" spans="1:49" x14ac:dyDescent="0.2">
      <c r="A408">
        <v>406</v>
      </c>
      <c r="B408" t="s">
        <v>16482</v>
      </c>
      <c r="C408" t="s">
        <v>16481</v>
      </c>
      <c r="D408" t="s">
        <v>16480</v>
      </c>
      <c r="F408" t="s">
        <v>16479</v>
      </c>
      <c r="G408" t="s">
        <v>16</v>
      </c>
      <c r="H408" t="s">
        <v>15</v>
      </c>
      <c r="I408" t="s">
        <v>16478</v>
      </c>
      <c r="J408" t="s">
        <v>16477</v>
      </c>
      <c r="K408" t="s">
        <v>16476</v>
      </c>
      <c r="L408" t="s">
        <v>16475</v>
      </c>
      <c r="M408" t="s">
        <v>10</v>
      </c>
      <c r="N408">
        <v>1</v>
      </c>
      <c r="O408" t="s">
        <v>16474</v>
      </c>
      <c r="P408">
        <v>35548033100</v>
      </c>
      <c r="Q408" t="s">
        <v>16473</v>
      </c>
      <c r="R408" s="7">
        <v>37347</v>
      </c>
      <c r="S408" s="8">
        <f t="shared" si="48"/>
        <v>2002</v>
      </c>
      <c r="T408" s="8">
        <v>2002</v>
      </c>
      <c r="U408" s="8">
        <f t="shared" si="49"/>
        <v>20</v>
      </c>
      <c r="V408" s="7">
        <v>37347</v>
      </c>
      <c r="W408" t="s">
        <v>16472</v>
      </c>
      <c r="X408" s="2">
        <v>1.57</v>
      </c>
      <c r="Y408" s="6">
        <f t="shared" si="54"/>
        <v>4.1910253330130008E-2</v>
      </c>
      <c r="AA408">
        <v>8858977</v>
      </c>
      <c r="AB408">
        <v>17370</v>
      </c>
      <c r="AD408" t="s">
        <v>5</v>
      </c>
      <c r="AE408">
        <v>17</v>
      </c>
      <c r="AF408">
        <v>2</v>
      </c>
      <c r="AH408" t="s">
        <v>16471</v>
      </c>
      <c r="AI408" t="s">
        <v>16470</v>
      </c>
      <c r="AJ408" t="s">
        <v>16469</v>
      </c>
      <c r="AK408" t="s">
        <v>16468</v>
      </c>
      <c r="AL408">
        <v>6</v>
      </c>
      <c r="AM408" s="5">
        <f t="shared" si="50"/>
        <v>0.3</v>
      </c>
      <c r="AN408" s="4">
        <f t="shared" si="55"/>
        <v>4.5437334343051872E-4</v>
      </c>
      <c r="AO408" s="3"/>
      <c r="AP408">
        <v>0</v>
      </c>
      <c r="AQ408" t="s">
        <v>16467</v>
      </c>
      <c r="AR408" t="s">
        <v>16466</v>
      </c>
      <c r="AS408" t="s">
        <v>16465</v>
      </c>
      <c r="AT408" s="2">
        <v>4.1310000000000002</v>
      </c>
      <c r="AU408" s="1">
        <f t="shared" si="51"/>
        <v>2.947348933412016</v>
      </c>
      <c r="AV408" s="1">
        <f t="shared" si="52"/>
        <v>2.1182313336780263</v>
      </c>
      <c r="AW408" s="1">
        <f t="shared" si="53"/>
        <v>1.2891137339440366</v>
      </c>
    </row>
    <row r="409" spans="1:49" x14ac:dyDescent="0.2">
      <c r="A409">
        <v>407</v>
      </c>
      <c r="B409" t="s">
        <v>16464</v>
      </c>
      <c r="C409" t="s">
        <v>16463</v>
      </c>
      <c r="D409" t="s">
        <v>16462</v>
      </c>
      <c r="F409" t="s">
        <v>16461</v>
      </c>
      <c r="G409" t="s">
        <v>16</v>
      </c>
      <c r="H409" t="s">
        <v>15</v>
      </c>
      <c r="I409" t="s">
        <v>4402</v>
      </c>
      <c r="J409" t="s">
        <v>13589</v>
      </c>
      <c r="K409" t="s">
        <v>13588</v>
      </c>
      <c r="L409" t="s">
        <v>13587</v>
      </c>
      <c r="M409" t="s">
        <v>10</v>
      </c>
      <c r="N409">
        <v>3</v>
      </c>
      <c r="O409" t="s">
        <v>16460</v>
      </c>
      <c r="P409" t="s">
        <v>16459</v>
      </c>
      <c r="Q409" t="s">
        <v>16458</v>
      </c>
      <c r="R409" s="7">
        <v>37347</v>
      </c>
      <c r="S409" s="8">
        <f t="shared" si="48"/>
        <v>2002</v>
      </c>
      <c r="T409" s="8">
        <v>2002</v>
      </c>
      <c r="U409" s="8">
        <f t="shared" si="49"/>
        <v>20</v>
      </c>
      <c r="V409" s="7">
        <v>37347</v>
      </c>
      <c r="W409" t="s">
        <v>4288</v>
      </c>
      <c r="X409" s="2">
        <v>1.468</v>
      </c>
      <c r="Y409" s="6">
        <f t="shared" si="54"/>
        <v>3.9187421585115186E-2</v>
      </c>
      <c r="AA409">
        <v>906778</v>
      </c>
      <c r="AB409">
        <v>18931</v>
      </c>
      <c r="AD409" t="s">
        <v>5</v>
      </c>
      <c r="AE409">
        <v>50</v>
      </c>
      <c r="AF409">
        <v>4</v>
      </c>
      <c r="AH409" t="s">
        <v>16457</v>
      </c>
      <c r="AI409" t="s">
        <v>16456</v>
      </c>
      <c r="AJ409" t="s">
        <v>16455</v>
      </c>
      <c r="AK409" t="s">
        <v>16454</v>
      </c>
      <c r="AL409">
        <v>63</v>
      </c>
      <c r="AM409" s="5">
        <f t="shared" si="50"/>
        <v>3.15</v>
      </c>
      <c r="AN409" s="4">
        <f t="shared" si="55"/>
        <v>4.7709201060204464E-3</v>
      </c>
      <c r="AO409" s="3"/>
      <c r="AP409">
        <v>0</v>
      </c>
      <c r="AR409" t="s">
        <v>1</v>
      </c>
      <c r="AT409" s="2">
        <v>5.0830000000000002</v>
      </c>
      <c r="AU409" s="1">
        <f t="shared" si="51"/>
        <v>2.8862471141386759</v>
      </c>
      <c r="AV409" s="1">
        <f t="shared" si="52"/>
        <v>2.1979170845567815</v>
      </c>
      <c r="AW409" s="1">
        <f t="shared" si="53"/>
        <v>1.5095870549748869</v>
      </c>
    </row>
    <row r="410" spans="1:49" x14ac:dyDescent="0.2">
      <c r="A410">
        <v>408</v>
      </c>
      <c r="B410" t="s">
        <v>16453</v>
      </c>
      <c r="C410" t="s">
        <v>16452</v>
      </c>
      <c r="F410" t="s">
        <v>16451</v>
      </c>
      <c r="G410" t="s">
        <v>16</v>
      </c>
      <c r="H410" t="s">
        <v>15</v>
      </c>
      <c r="I410" t="s">
        <v>16450</v>
      </c>
      <c r="J410">
        <v>60017293</v>
      </c>
      <c r="K410" t="s">
        <v>16449</v>
      </c>
      <c r="L410" t="s">
        <v>16448</v>
      </c>
      <c r="M410" t="s">
        <v>163</v>
      </c>
      <c r="N410">
        <v>5</v>
      </c>
      <c r="O410" t="s">
        <v>16447</v>
      </c>
      <c r="P410" t="s">
        <v>16446</v>
      </c>
      <c r="Q410" t="s">
        <v>16445</v>
      </c>
      <c r="R410" s="7">
        <v>37347</v>
      </c>
      <c r="S410" s="8">
        <f t="shared" si="48"/>
        <v>2002</v>
      </c>
      <c r="T410" s="8">
        <v>2002</v>
      </c>
      <c r="U410" s="8">
        <f t="shared" si="49"/>
        <v>20</v>
      </c>
      <c r="V410" s="7">
        <v>37347</v>
      </c>
      <c r="W410" s="11" t="s">
        <v>16367</v>
      </c>
      <c r="X410" s="2">
        <v>2.383</v>
      </c>
      <c r="Y410" s="6">
        <f t="shared" si="54"/>
        <v>6.3612824003630442E-2</v>
      </c>
      <c r="AA410">
        <v>13502417</v>
      </c>
      <c r="AB410">
        <v>17416</v>
      </c>
      <c r="AD410" t="s">
        <v>5</v>
      </c>
      <c r="AE410">
        <v>149</v>
      </c>
      <c r="AF410">
        <v>2</v>
      </c>
      <c r="AH410" t="s">
        <v>16444</v>
      </c>
      <c r="AI410" t="s">
        <v>16443</v>
      </c>
      <c r="AK410" t="s">
        <v>16442</v>
      </c>
      <c r="AL410">
        <v>39</v>
      </c>
      <c r="AM410" s="5">
        <f t="shared" si="50"/>
        <v>1.95</v>
      </c>
      <c r="AN410" s="4">
        <f t="shared" si="55"/>
        <v>2.9534267322983716E-3</v>
      </c>
      <c r="AO410" s="3"/>
      <c r="AP410">
        <v>0</v>
      </c>
      <c r="AR410" t="s">
        <v>1</v>
      </c>
      <c r="AT410" s="2" t="s">
        <v>0</v>
      </c>
      <c r="AU410" s="1">
        <f t="shared" si="51"/>
        <v>4.541500482223082</v>
      </c>
      <c r="AV410" s="1">
        <f t="shared" si="52"/>
        <v>3.3283125367964406</v>
      </c>
      <c r="AW410" s="1">
        <f t="shared" si="53"/>
        <v>2.1151245913697991</v>
      </c>
    </row>
    <row r="411" spans="1:49" x14ac:dyDescent="0.2">
      <c r="A411">
        <v>409</v>
      </c>
      <c r="B411" t="s">
        <v>16441</v>
      </c>
      <c r="C411" t="s">
        <v>16440</v>
      </c>
      <c r="F411" t="s">
        <v>16439</v>
      </c>
      <c r="G411" t="s">
        <v>16</v>
      </c>
      <c r="H411" t="s">
        <v>15</v>
      </c>
      <c r="I411" t="s">
        <v>16438</v>
      </c>
      <c r="J411">
        <v>60001741</v>
      </c>
      <c r="K411" t="s">
        <v>16437</v>
      </c>
      <c r="L411" t="s">
        <v>8281</v>
      </c>
      <c r="M411" t="s">
        <v>2159</v>
      </c>
      <c r="N411">
        <v>3</v>
      </c>
      <c r="O411" t="s">
        <v>16436</v>
      </c>
      <c r="P411" t="s">
        <v>16435</v>
      </c>
      <c r="Q411" t="s">
        <v>16434</v>
      </c>
      <c r="R411" s="7">
        <v>37347</v>
      </c>
      <c r="S411" s="8">
        <f t="shared" si="48"/>
        <v>2002</v>
      </c>
      <c r="T411" s="8">
        <v>2002</v>
      </c>
      <c r="U411" s="8">
        <f t="shared" si="49"/>
        <v>20</v>
      </c>
      <c r="V411" s="7">
        <v>37347</v>
      </c>
      <c r="W411" s="11" t="s">
        <v>16367</v>
      </c>
      <c r="X411" s="2">
        <v>2.383</v>
      </c>
      <c r="Y411" s="6">
        <f t="shared" si="54"/>
        <v>6.3612824003630442E-2</v>
      </c>
      <c r="AA411">
        <v>13502417</v>
      </c>
      <c r="AB411">
        <v>17416</v>
      </c>
      <c r="AD411" t="s">
        <v>5</v>
      </c>
      <c r="AE411">
        <v>149</v>
      </c>
      <c r="AF411">
        <v>2</v>
      </c>
      <c r="AH411" t="s">
        <v>16433</v>
      </c>
      <c r="AI411" t="s">
        <v>16432</v>
      </c>
      <c r="AK411" t="s">
        <v>16431</v>
      </c>
      <c r="AL411">
        <v>24</v>
      </c>
      <c r="AM411" s="5">
        <f t="shared" si="50"/>
        <v>1.2</v>
      </c>
      <c r="AN411" s="4">
        <f t="shared" si="55"/>
        <v>1.8174933737220749E-3</v>
      </c>
      <c r="AO411" s="3"/>
      <c r="AP411">
        <v>0</v>
      </c>
      <c r="AR411" t="s">
        <v>1</v>
      </c>
      <c r="AT411" s="2" t="s">
        <v>0</v>
      </c>
      <c r="AU411" s="1">
        <f t="shared" si="51"/>
        <v>4.5074224814657935</v>
      </c>
      <c r="AV411" s="1">
        <f t="shared" si="52"/>
        <v>3.2715158688676258</v>
      </c>
      <c r="AW411" s="1">
        <f t="shared" si="53"/>
        <v>2.0356092562694585</v>
      </c>
    </row>
    <row r="412" spans="1:49" x14ac:dyDescent="0.2">
      <c r="A412">
        <v>410</v>
      </c>
      <c r="B412" t="s">
        <v>16430</v>
      </c>
      <c r="F412" t="s">
        <v>16429</v>
      </c>
      <c r="G412" t="s">
        <v>16</v>
      </c>
      <c r="H412" t="s">
        <v>15</v>
      </c>
      <c r="I412" t="s">
        <v>16428</v>
      </c>
      <c r="J412">
        <v>60018989</v>
      </c>
      <c r="K412" t="s">
        <v>16427</v>
      </c>
      <c r="L412" t="s">
        <v>16426</v>
      </c>
      <c r="M412" t="s">
        <v>1325</v>
      </c>
      <c r="N412">
        <v>2</v>
      </c>
      <c r="O412" t="s">
        <v>16425</v>
      </c>
      <c r="P412" t="s">
        <v>16424</v>
      </c>
      <c r="Q412" t="s">
        <v>16423</v>
      </c>
      <c r="R412" s="7">
        <v>37347</v>
      </c>
      <c r="S412" s="8">
        <f t="shared" si="48"/>
        <v>2002</v>
      </c>
      <c r="T412" s="8">
        <v>2002</v>
      </c>
      <c r="U412" s="8">
        <f t="shared" si="49"/>
        <v>20</v>
      </c>
      <c r="V412" s="7">
        <v>37347</v>
      </c>
      <c r="W412" t="s">
        <v>16422</v>
      </c>
      <c r="X412" s="2">
        <v>0.246</v>
      </c>
      <c r="Y412" s="6">
        <f t="shared" si="54"/>
        <v>6.5668295026827901E-3</v>
      </c>
      <c r="AA412">
        <v>1734911</v>
      </c>
      <c r="AB412">
        <v>19573</v>
      </c>
      <c r="AD412" t="s">
        <v>5</v>
      </c>
      <c r="AE412">
        <v>23</v>
      </c>
      <c r="AF412">
        <v>2</v>
      </c>
      <c r="AH412" t="s">
        <v>2415</v>
      </c>
      <c r="AI412" t="s">
        <v>16421</v>
      </c>
      <c r="AK412" t="s">
        <v>16420</v>
      </c>
      <c r="AL412">
        <v>2</v>
      </c>
      <c r="AM412" s="5">
        <f t="shared" si="50"/>
        <v>0.1</v>
      </c>
      <c r="AN412" s="4">
        <f t="shared" si="55"/>
        <v>1.5145778114350627E-4</v>
      </c>
      <c r="AO412" s="3"/>
      <c r="AP412">
        <v>0</v>
      </c>
      <c r="AR412" t="s">
        <v>1</v>
      </c>
      <c r="AT412" s="2" t="s">
        <v>0</v>
      </c>
      <c r="AU412" s="1">
        <f t="shared" si="51"/>
        <v>0.46422179862210045</v>
      </c>
      <c r="AV412" s="1">
        <f t="shared" si="52"/>
        <v>0.33591436419131482</v>
      </c>
      <c r="AW412" s="1">
        <f t="shared" si="53"/>
        <v>0.20760692976052914</v>
      </c>
    </row>
    <row r="413" spans="1:49" x14ac:dyDescent="0.2">
      <c r="A413">
        <v>411</v>
      </c>
      <c r="B413" t="s">
        <v>16419</v>
      </c>
      <c r="C413" t="s">
        <v>16418</v>
      </c>
      <c r="F413" t="s">
        <v>16417</v>
      </c>
      <c r="G413" t="s">
        <v>16</v>
      </c>
      <c r="H413" t="s">
        <v>15</v>
      </c>
      <c r="I413" t="s">
        <v>16416</v>
      </c>
      <c r="J413">
        <v>60030526</v>
      </c>
      <c r="K413" t="s">
        <v>10977</v>
      </c>
      <c r="L413" t="s">
        <v>1122</v>
      </c>
      <c r="M413" t="s">
        <v>341</v>
      </c>
      <c r="N413">
        <v>3</v>
      </c>
      <c r="O413" t="s">
        <v>16415</v>
      </c>
      <c r="P413" t="s">
        <v>16414</v>
      </c>
      <c r="Q413" t="s">
        <v>16413</v>
      </c>
      <c r="R413" s="7">
        <v>37347</v>
      </c>
      <c r="S413" s="8">
        <f t="shared" si="48"/>
        <v>2002</v>
      </c>
      <c r="T413" s="8">
        <v>2002</v>
      </c>
      <c r="U413" s="8">
        <f t="shared" si="49"/>
        <v>20</v>
      </c>
      <c r="V413" s="7">
        <v>37347</v>
      </c>
      <c r="W413" s="11" t="s">
        <v>16367</v>
      </c>
      <c r="X413" s="2">
        <v>2.383</v>
      </c>
      <c r="Y413" s="6">
        <f t="shared" si="54"/>
        <v>6.3612824003630442E-2</v>
      </c>
      <c r="AA413">
        <v>13502417</v>
      </c>
      <c r="AB413">
        <v>17416</v>
      </c>
      <c r="AD413" t="s">
        <v>5</v>
      </c>
      <c r="AE413">
        <v>149</v>
      </c>
      <c r="AF413">
        <v>2</v>
      </c>
      <c r="AH413" t="s">
        <v>3302</v>
      </c>
      <c r="AI413" t="s">
        <v>16412</v>
      </c>
      <c r="AK413" t="s">
        <v>16411</v>
      </c>
      <c r="AL413">
        <v>21</v>
      </c>
      <c r="AM413" s="5">
        <f t="shared" si="50"/>
        <v>1.05</v>
      </c>
      <c r="AN413" s="4">
        <f t="shared" si="55"/>
        <v>1.5903067020068156E-3</v>
      </c>
      <c r="AO413" s="3"/>
      <c r="AP413">
        <v>0</v>
      </c>
      <c r="AR413" t="s">
        <v>1</v>
      </c>
      <c r="AT413" s="2" t="s">
        <v>0</v>
      </c>
      <c r="AU413" s="1">
        <f t="shared" si="51"/>
        <v>4.5006068813143356</v>
      </c>
      <c r="AV413" s="1">
        <f t="shared" si="52"/>
        <v>3.2601565352818627</v>
      </c>
      <c r="AW413" s="1">
        <f t="shared" si="53"/>
        <v>2.0197061892493906</v>
      </c>
    </row>
    <row r="414" spans="1:49" x14ac:dyDescent="0.2">
      <c r="A414">
        <v>412</v>
      </c>
      <c r="B414" t="s">
        <v>16410</v>
      </c>
      <c r="C414" t="s">
        <v>16409</v>
      </c>
      <c r="D414" t="s">
        <v>16408</v>
      </c>
      <c r="F414" t="s">
        <v>16407</v>
      </c>
      <c r="G414" t="s">
        <v>16</v>
      </c>
      <c r="H414" t="s">
        <v>15</v>
      </c>
      <c r="I414" t="s">
        <v>16406</v>
      </c>
      <c r="J414" t="s">
        <v>16405</v>
      </c>
      <c r="K414" t="s">
        <v>16404</v>
      </c>
      <c r="L414" t="s">
        <v>16403</v>
      </c>
      <c r="M414" t="s">
        <v>10</v>
      </c>
      <c r="N414">
        <v>1</v>
      </c>
      <c r="O414" t="s">
        <v>16402</v>
      </c>
      <c r="P414">
        <v>7402179288</v>
      </c>
      <c r="Q414" t="s">
        <v>16401</v>
      </c>
      <c r="R414" s="7">
        <v>37347</v>
      </c>
      <c r="S414" s="8">
        <f t="shared" si="48"/>
        <v>2002</v>
      </c>
      <c r="T414" s="8">
        <v>2002</v>
      </c>
      <c r="U414" s="8">
        <f t="shared" si="49"/>
        <v>20</v>
      </c>
      <c r="V414" s="7">
        <v>37347</v>
      </c>
      <c r="W414" t="s">
        <v>7658</v>
      </c>
      <c r="X414" s="2">
        <v>0.92900000000000005</v>
      </c>
      <c r="Y414" s="6">
        <f t="shared" si="54"/>
        <v>2.4799124422732979E-2</v>
      </c>
      <c r="AA414">
        <v>10897798</v>
      </c>
      <c r="AB414">
        <v>18896</v>
      </c>
      <c r="AD414" t="s">
        <v>5</v>
      </c>
      <c r="AE414">
        <v>6</v>
      </c>
      <c r="AF414">
        <v>4</v>
      </c>
      <c r="AH414" t="s">
        <v>16400</v>
      </c>
      <c r="AI414" t="s">
        <v>16399</v>
      </c>
      <c r="AJ414" t="s">
        <v>16398</v>
      </c>
      <c r="AK414" t="s">
        <v>16397</v>
      </c>
      <c r="AL414">
        <v>40</v>
      </c>
      <c r="AM414" s="5">
        <f t="shared" si="50"/>
        <v>2</v>
      </c>
      <c r="AN414" s="4">
        <f t="shared" si="55"/>
        <v>3.0291556228701248E-3</v>
      </c>
      <c r="AO414" s="3"/>
      <c r="AP414">
        <v>0</v>
      </c>
      <c r="AQ414" t="s">
        <v>3568</v>
      </c>
      <c r="AR414" t="s">
        <v>16396</v>
      </c>
      <c r="AS414" t="s">
        <v>3566</v>
      </c>
      <c r="AT414" s="2">
        <v>3.4359999999999999</v>
      </c>
      <c r="AU414" s="1">
        <f t="shared" si="51"/>
        <v>1.8268133782774123</v>
      </c>
      <c r="AV414" s="1">
        <f t="shared" si="52"/>
        <v>1.3914140022801553</v>
      </c>
      <c r="AW414" s="1">
        <f t="shared" si="53"/>
        <v>0.95601462628289813</v>
      </c>
    </row>
    <row r="415" spans="1:49" x14ac:dyDescent="0.2">
      <c r="A415">
        <v>413</v>
      </c>
      <c r="B415" t="s">
        <v>16395</v>
      </c>
      <c r="C415" t="s">
        <v>16394</v>
      </c>
      <c r="F415" t="s">
        <v>16393</v>
      </c>
      <c r="G415" t="s">
        <v>16</v>
      </c>
      <c r="H415" t="s">
        <v>15</v>
      </c>
      <c r="I415" t="s">
        <v>16392</v>
      </c>
      <c r="J415">
        <v>60025778</v>
      </c>
      <c r="K415" t="s">
        <v>1226</v>
      </c>
      <c r="L415" t="s">
        <v>1225</v>
      </c>
      <c r="M415" t="s">
        <v>57</v>
      </c>
      <c r="N415">
        <v>2</v>
      </c>
      <c r="O415" t="s">
        <v>16391</v>
      </c>
      <c r="P415" t="s">
        <v>16390</v>
      </c>
      <c r="Q415" t="s">
        <v>5139</v>
      </c>
      <c r="R415" s="7">
        <v>37347</v>
      </c>
      <c r="S415" s="8">
        <f t="shared" si="48"/>
        <v>2002</v>
      </c>
      <c r="T415" s="8">
        <v>2002</v>
      </c>
      <c r="U415" s="8">
        <f t="shared" si="49"/>
        <v>20</v>
      </c>
      <c r="V415" s="7">
        <v>37347</v>
      </c>
      <c r="W415" s="11" t="s">
        <v>16367</v>
      </c>
      <c r="X415" s="2">
        <v>2.383</v>
      </c>
      <c r="Y415" s="6">
        <f t="shared" si="54"/>
        <v>6.3612824003630442E-2</v>
      </c>
      <c r="AA415">
        <v>13502417</v>
      </c>
      <c r="AB415">
        <v>17416</v>
      </c>
      <c r="AD415" t="s">
        <v>5</v>
      </c>
      <c r="AE415">
        <v>149</v>
      </c>
      <c r="AF415">
        <v>2</v>
      </c>
      <c r="AH415" t="s">
        <v>16389</v>
      </c>
      <c r="AI415" t="s">
        <v>16388</v>
      </c>
      <c r="AK415" t="s">
        <v>16387</v>
      </c>
      <c r="AL415">
        <v>43</v>
      </c>
      <c r="AM415" s="5">
        <f t="shared" si="50"/>
        <v>2.15</v>
      </c>
      <c r="AN415" s="4">
        <f t="shared" si="55"/>
        <v>3.256342294585384E-3</v>
      </c>
      <c r="AO415" s="3"/>
      <c r="AP415">
        <v>0</v>
      </c>
      <c r="AR415" t="s">
        <v>1</v>
      </c>
      <c r="AT415" s="2" t="s">
        <v>0</v>
      </c>
      <c r="AU415" s="1">
        <f t="shared" si="51"/>
        <v>4.5505879490916925</v>
      </c>
      <c r="AV415" s="1">
        <f t="shared" si="52"/>
        <v>3.3434583149107908</v>
      </c>
      <c r="AW415" s="1">
        <f t="shared" si="53"/>
        <v>2.13632868072989</v>
      </c>
    </row>
    <row r="416" spans="1:49" x14ac:dyDescent="0.2">
      <c r="A416">
        <v>414</v>
      </c>
      <c r="B416" t="s">
        <v>16386</v>
      </c>
      <c r="C416" t="s">
        <v>16385</v>
      </c>
      <c r="F416" t="s">
        <v>16384</v>
      </c>
      <c r="G416" t="s">
        <v>16</v>
      </c>
      <c r="H416" t="s">
        <v>15</v>
      </c>
      <c r="I416" t="s">
        <v>16383</v>
      </c>
      <c r="J416">
        <v>60004176</v>
      </c>
      <c r="K416" t="s">
        <v>1363</v>
      </c>
      <c r="L416" t="s">
        <v>1362</v>
      </c>
      <c r="M416" t="s">
        <v>341</v>
      </c>
      <c r="N416">
        <v>3</v>
      </c>
      <c r="O416" t="s">
        <v>16382</v>
      </c>
      <c r="P416" t="s">
        <v>16381</v>
      </c>
      <c r="Q416" t="s">
        <v>16380</v>
      </c>
      <c r="R416" s="7">
        <v>37347</v>
      </c>
      <c r="S416" s="8">
        <f t="shared" si="48"/>
        <v>2002</v>
      </c>
      <c r="T416" s="8">
        <v>2002</v>
      </c>
      <c r="U416" s="8">
        <f t="shared" si="49"/>
        <v>20</v>
      </c>
      <c r="V416" s="7">
        <v>37347</v>
      </c>
      <c r="W416" s="11" t="s">
        <v>16367</v>
      </c>
      <c r="X416" s="2">
        <v>2.383</v>
      </c>
      <c r="Y416" s="6">
        <f t="shared" si="54"/>
        <v>6.3612824003630442E-2</v>
      </c>
      <c r="AA416">
        <v>13502417</v>
      </c>
      <c r="AB416">
        <v>17416</v>
      </c>
      <c r="AD416" t="s">
        <v>5</v>
      </c>
      <c r="AE416">
        <v>149</v>
      </c>
      <c r="AF416">
        <v>2</v>
      </c>
      <c r="AH416" t="s">
        <v>16379</v>
      </c>
      <c r="AI416" t="s">
        <v>16378</v>
      </c>
      <c r="AK416" t="s">
        <v>16377</v>
      </c>
      <c r="AL416">
        <v>56</v>
      </c>
      <c r="AM416" s="5">
        <f t="shared" si="50"/>
        <v>2.8</v>
      </c>
      <c r="AN416" s="4">
        <f t="shared" si="55"/>
        <v>4.2408178720181747E-3</v>
      </c>
      <c r="AO416" s="3"/>
      <c r="AP416">
        <v>0</v>
      </c>
      <c r="AR416" t="s">
        <v>1</v>
      </c>
      <c r="AT416" s="2" t="s">
        <v>0</v>
      </c>
      <c r="AU416" s="1">
        <f t="shared" si="51"/>
        <v>4.5801222164146758</v>
      </c>
      <c r="AV416" s="1">
        <f t="shared" si="52"/>
        <v>3.3926820937824309</v>
      </c>
      <c r="AW416" s="1">
        <f t="shared" si="53"/>
        <v>2.2052419711501856</v>
      </c>
    </row>
    <row r="417" spans="1:49" x14ac:dyDescent="0.2">
      <c r="A417">
        <v>415</v>
      </c>
      <c r="B417" t="s">
        <v>16376</v>
      </c>
      <c r="C417" t="s">
        <v>16375</v>
      </c>
      <c r="F417" t="s">
        <v>16374</v>
      </c>
      <c r="G417" t="s">
        <v>16</v>
      </c>
      <c r="H417" t="s">
        <v>15</v>
      </c>
      <c r="I417" t="s">
        <v>16373</v>
      </c>
      <c r="J417">
        <v>60007902</v>
      </c>
      <c r="K417" t="s">
        <v>16372</v>
      </c>
      <c r="L417" t="s">
        <v>16371</v>
      </c>
      <c r="M417" t="s">
        <v>1188</v>
      </c>
      <c r="N417">
        <v>4</v>
      </c>
      <c r="O417" t="s">
        <v>16370</v>
      </c>
      <c r="P417" t="s">
        <v>16369</v>
      </c>
      <c r="Q417" t="s">
        <v>16368</v>
      </c>
      <c r="R417" s="7">
        <v>37347</v>
      </c>
      <c r="S417" s="8">
        <f t="shared" si="48"/>
        <v>2002</v>
      </c>
      <c r="T417" s="8">
        <v>2002</v>
      </c>
      <c r="U417" s="8">
        <f t="shared" si="49"/>
        <v>20</v>
      </c>
      <c r="V417" s="7">
        <v>37347</v>
      </c>
      <c r="W417" s="11" t="s">
        <v>16367</v>
      </c>
      <c r="X417" s="2">
        <v>2.383</v>
      </c>
      <c r="Y417" s="6">
        <f t="shared" si="54"/>
        <v>6.3612824003630442E-2</v>
      </c>
      <c r="AA417">
        <v>13502417</v>
      </c>
      <c r="AB417">
        <v>17416</v>
      </c>
      <c r="AD417" t="s">
        <v>5</v>
      </c>
      <c r="AE417">
        <v>149</v>
      </c>
      <c r="AF417">
        <v>2</v>
      </c>
      <c r="AH417" t="s">
        <v>16366</v>
      </c>
      <c r="AI417" t="s">
        <v>16365</v>
      </c>
      <c r="AK417" t="s">
        <v>16364</v>
      </c>
      <c r="AL417">
        <v>12</v>
      </c>
      <c r="AM417" s="5">
        <f t="shared" si="50"/>
        <v>0.6</v>
      </c>
      <c r="AN417" s="4">
        <f t="shared" si="55"/>
        <v>9.0874668686103744E-4</v>
      </c>
      <c r="AO417" s="3"/>
      <c r="AP417">
        <v>0</v>
      </c>
      <c r="AR417" t="s">
        <v>1</v>
      </c>
      <c r="AT417" s="2" t="s">
        <v>0</v>
      </c>
      <c r="AU417" s="1">
        <f t="shared" si="51"/>
        <v>4.480160080859962</v>
      </c>
      <c r="AV417" s="1">
        <f t="shared" si="52"/>
        <v>3.2260785345245742</v>
      </c>
      <c r="AW417" s="1">
        <f t="shared" si="53"/>
        <v>1.9719969881891859</v>
      </c>
    </row>
    <row r="418" spans="1:49" x14ac:dyDescent="0.2">
      <c r="A418">
        <v>416</v>
      </c>
      <c r="B418" t="s">
        <v>16363</v>
      </c>
      <c r="C418" t="s">
        <v>16362</v>
      </c>
      <c r="F418" t="s">
        <v>16361</v>
      </c>
      <c r="G418" t="s">
        <v>16</v>
      </c>
      <c r="H418" t="s">
        <v>15</v>
      </c>
      <c r="I418" t="s">
        <v>16360</v>
      </c>
      <c r="J418" t="s">
        <v>16359</v>
      </c>
      <c r="K418" t="s">
        <v>16358</v>
      </c>
      <c r="L418" t="s">
        <v>16357</v>
      </c>
      <c r="M418" t="s">
        <v>963</v>
      </c>
      <c r="N418">
        <v>4</v>
      </c>
      <c r="O418" t="s">
        <v>16356</v>
      </c>
      <c r="P418" t="s">
        <v>16355</v>
      </c>
      <c r="Q418" t="s">
        <v>16354</v>
      </c>
      <c r="R418" s="7">
        <v>37347</v>
      </c>
      <c r="S418" s="8">
        <f t="shared" si="48"/>
        <v>2002</v>
      </c>
      <c r="T418" s="8">
        <v>2002</v>
      </c>
      <c r="U418" s="8">
        <f t="shared" si="49"/>
        <v>20</v>
      </c>
      <c r="V418" s="7">
        <v>37347</v>
      </c>
      <c r="W418" t="s">
        <v>16353</v>
      </c>
      <c r="X418" s="2">
        <v>0.63400000000000001</v>
      </c>
      <c r="Y418" s="6">
        <f t="shared" si="54"/>
        <v>1.6924267905288167E-2</v>
      </c>
      <c r="AA418">
        <v>1777971</v>
      </c>
      <c r="AB418">
        <v>13471</v>
      </c>
      <c r="AD418" t="s">
        <v>5</v>
      </c>
      <c r="AE418">
        <v>79</v>
      </c>
      <c r="AF418" s="9">
        <v>44289</v>
      </c>
      <c r="AH418" t="s">
        <v>16352</v>
      </c>
      <c r="AI418" t="s">
        <v>16351</v>
      </c>
      <c r="AK418" t="s">
        <v>16350</v>
      </c>
      <c r="AL418">
        <v>7</v>
      </c>
      <c r="AM418" s="5">
        <f t="shared" si="50"/>
        <v>0.35</v>
      </c>
      <c r="AN418" s="4">
        <f t="shared" si="55"/>
        <v>5.3010223400227184E-4</v>
      </c>
      <c r="AO418" s="3"/>
      <c r="AP418">
        <v>0</v>
      </c>
      <c r="AR418" t="s">
        <v>1</v>
      </c>
      <c r="AT418" s="2">
        <v>2.0649999999999999</v>
      </c>
      <c r="AU418" s="1">
        <f t="shared" si="51"/>
        <v>1.2006018203902398</v>
      </c>
      <c r="AV418" s="1">
        <f t="shared" si="52"/>
        <v>0.87271850696452202</v>
      </c>
      <c r="AW418" s="1">
        <f t="shared" si="53"/>
        <v>0.54483519353880405</v>
      </c>
    </row>
    <row r="419" spans="1:49" x14ac:dyDescent="0.2">
      <c r="A419">
        <v>417</v>
      </c>
      <c r="B419" t="s">
        <v>16349</v>
      </c>
      <c r="C419" t="s">
        <v>16348</v>
      </c>
      <c r="F419" t="s">
        <v>16347</v>
      </c>
      <c r="G419" t="s">
        <v>16</v>
      </c>
      <c r="H419" t="s">
        <v>15</v>
      </c>
      <c r="I419" t="s">
        <v>13292</v>
      </c>
      <c r="J419">
        <v>60114715</v>
      </c>
      <c r="K419" t="s">
        <v>13291</v>
      </c>
      <c r="L419" t="s">
        <v>13290</v>
      </c>
      <c r="M419" t="s">
        <v>163</v>
      </c>
      <c r="N419">
        <v>2</v>
      </c>
      <c r="O419" t="s">
        <v>13289</v>
      </c>
      <c r="P419" t="s">
        <v>13288</v>
      </c>
      <c r="Q419" t="s">
        <v>13287</v>
      </c>
      <c r="R419" s="7">
        <v>37345</v>
      </c>
      <c r="S419" s="8">
        <f t="shared" si="48"/>
        <v>2002</v>
      </c>
      <c r="T419" s="8">
        <v>2002</v>
      </c>
      <c r="U419" s="8">
        <f t="shared" si="49"/>
        <v>20</v>
      </c>
      <c r="V419" s="7">
        <v>37345</v>
      </c>
      <c r="W419" t="s">
        <v>13286</v>
      </c>
      <c r="X419" s="2">
        <v>0.58099999999999996</v>
      </c>
      <c r="Y419" s="6">
        <f t="shared" si="54"/>
        <v>1.5509463175035369E-2</v>
      </c>
      <c r="AA419" t="s">
        <v>13285</v>
      </c>
      <c r="AB419">
        <v>28073</v>
      </c>
      <c r="AD419" t="s">
        <v>5</v>
      </c>
      <c r="AE419">
        <v>17</v>
      </c>
      <c r="AF419">
        <v>8</v>
      </c>
      <c r="AH419" t="s">
        <v>16346</v>
      </c>
      <c r="AI419" t="s">
        <v>16345</v>
      </c>
      <c r="AJ419" t="s">
        <v>16344</v>
      </c>
      <c r="AK419" t="s">
        <v>16343</v>
      </c>
      <c r="AL419">
        <v>0</v>
      </c>
      <c r="AM419" s="5">
        <f t="shared" si="50"/>
        <v>0</v>
      </c>
      <c r="AN419" s="4">
        <f t="shared" si="55"/>
        <v>0</v>
      </c>
      <c r="AO419" s="3"/>
      <c r="AP419">
        <v>0</v>
      </c>
      <c r="AR419" t="s">
        <v>1</v>
      </c>
      <c r="AT419" s="2" t="s">
        <v>0</v>
      </c>
      <c r="AU419" s="1">
        <f t="shared" si="51"/>
        <v>1.0856624222524758</v>
      </c>
      <c r="AV419" s="1">
        <f t="shared" si="52"/>
        <v>0.77547315875176848</v>
      </c>
      <c r="AW419" s="1">
        <f t="shared" si="53"/>
        <v>0.46528389525106106</v>
      </c>
    </row>
    <row r="420" spans="1:49" x14ac:dyDescent="0.2">
      <c r="A420">
        <v>418</v>
      </c>
      <c r="B420" t="s">
        <v>16342</v>
      </c>
      <c r="C420" t="s">
        <v>16341</v>
      </c>
      <c r="D420" t="s">
        <v>16340</v>
      </c>
      <c r="E420">
        <v>11978400</v>
      </c>
      <c r="F420" t="s">
        <v>16339</v>
      </c>
      <c r="G420" t="s">
        <v>16</v>
      </c>
      <c r="H420" t="s">
        <v>15</v>
      </c>
      <c r="I420" t="s">
        <v>16338</v>
      </c>
      <c r="J420">
        <v>60159889</v>
      </c>
      <c r="K420" t="s">
        <v>16337</v>
      </c>
      <c r="L420" t="s">
        <v>16336</v>
      </c>
      <c r="M420" t="s">
        <v>3797</v>
      </c>
      <c r="N420">
        <v>2</v>
      </c>
      <c r="O420" t="s">
        <v>16335</v>
      </c>
      <c r="P420" t="s">
        <v>16334</v>
      </c>
      <c r="Q420" t="s">
        <v>16333</v>
      </c>
      <c r="R420" s="7">
        <v>37343</v>
      </c>
      <c r="S420" s="8">
        <f t="shared" si="48"/>
        <v>2002</v>
      </c>
      <c r="T420" s="8">
        <v>2002</v>
      </c>
      <c r="U420" s="8">
        <f t="shared" si="49"/>
        <v>20</v>
      </c>
      <c r="V420" s="7">
        <v>37343</v>
      </c>
      <c r="W420" t="s">
        <v>16332</v>
      </c>
      <c r="X420" s="2" t="s">
        <v>0</v>
      </c>
      <c r="Y420" s="6" t="e">
        <f t="shared" si="54"/>
        <v>#VALUE!</v>
      </c>
      <c r="AA420" t="s">
        <v>16331</v>
      </c>
      <c r="AB420">
        <v>17380</v>
      </c>
      <c r="AD420" t="s">
        <v>5</v>
      </c>
      <c r="AE420">
        <v>99</v>
      </c>
      <c r="AF420">
        <v>2</v>
      </c>
      <c r="AH420" t="s">
        <v>16330</v>
      </c>
      <c r="AI420" t="s">
        <v>16329</v>
      </c>
      <c r="AJ420" t="s">
        <v>16328</v>
      </c>
      <c r="AK420" t="s">
        <v>16327</v>
      </c>
      <c r="AL420">
        <v>22</v>
      </c>
      <c r="AM420" s="5">
        <f t="shared" si="50"/>
        <v>1.1000000000000001</v>
      </c>
      <c r="AN420" s="4">
        <f t="shared" si="55"/>
        <v>1.6660355925785689E-3</v>
      </c>
      <c r="AO420" s="3"/>
      <c r="AP420">
        <v>0</v>
      </c>
      <c r="AQ420" t="s">
        <v>16326</v>
      </c>
      <c r="AR420" t="s">
        <v>16325</v>
      </c>
      <c r="AS420" t="s">
        <v>16324</v>
      </c>
      <c r="AT420" s="2" t="s">
        <v>0</v>
      </c>
      <c r="AU420" s="1" t="e">
        <f t="shared" si="51"/>
        <v>#VALUE!</v>
      </c>
      <c r="AV420" s="1" t="e">
        <f t="shared" si="52"/>
        <v>#VALUE!</v>
      </c>
      <c r="AW420" s="1" t="e">
        <f t="shared" si="53"/>
        <v>#VALUE!</v>
      </c>
    </row>
    <row r="421" spans="1:49" x14ac:dyDescent="0.2">
      <c r="A421">
        <v>419</v>
      </c>
      <c r="B421" t="s">
        <v>16323</v>
      </c>
      <c r="C421" t="s">
        <v>16322</v>
      </c>
      <c r="F421" t="s">
        <v>16321</v>
      </c>
      <c r="G421" t="s">
        <v>16</v>
      </c>
      <c r="H421" t="s">
        <v>15</v>
      </c>
      <c r="I421" t="s">
        <v>16320</v>
      </c>
      <c r="J421">
        <v>60032987</v>
      </c>
      <c r="K421" t="s">
        <v>16319</v>
      </c>
      <c r="L421" t="s">
        <v>16318</v>
      </c>
      <c r="M421" t="s">
        <v>3797</v>
      </c>
      <c r="N421">
        <v>3</v>
      </c>
      <c r="O421" t="s">
        <v>16317</v>
      </c>
      <c r="P421" t="s">
        <v>16316</v>
      </c>
      <c r="Q421" t="s">
        <v>16315</v>
      </c>
      <c r="R421" s="7">
        <v>37343</v>
      </c>
      <c r="S421" s="8">
        <f t="shared" si="48"/>
        <v>2002</v>
      </c>
      <c r="T421" s="8">
        <v>2002</v>
      </c>
      <c r="U421" s="8">
        <f t="shared" si="49"/>
        <v>20</v>
      </c>
      <c r="V421" s="7">
        <v>37343</v>
      </c>
      <c r="W421" t="s">
        <v>12864</v>
      </c>
      <c r="X421" s="2">
        <v>0.375</v>
      </c>
      <c r="Y421" s="6">
        <f t="shared" si="54"/>
        <v>1.0010410827260351E-2</v>
      </c>
      <c r="AA421">
        <v>135194</v>
      </c>
      <c r="AB421">
        <v>24918</v>
      </c>
      <c r="AD421" t="s">
        <v>5</v>
      </c>
      <c r="AE421">
        <v>38</v>
      </c>
      <c r="AF421">
        <v>7</v>
      </c>
      <c r="AH421" t="s">
        <v>16314</v>
      </c>
      <c r="AI421" t="s">
        <v>16313</v>
      </c>
      <c r="AK421" t="s">
        <v>16312</v>
      </c>
      <c r="AL421">
        <v>26</v>
      </c>
      <c r="AM421" s="5">
        <f t="shared" si="50"/>
        <v>1.3</v>
      </c>
      <c r="AN421" s="4">
        <f t="shared" si="55"/>
        <v>1.9689511548655813E-3</v>
      </c>
      <c r="AO421" s="3"/>
      <c r="AP421">
        <v>0</v>
      </c>
      <c r="AR421" t="s">
        <v>1</v>
      </c>
      <c r="AT421" s="2">
        <v>1.3140000000000001</v>
      </c>
      <c r="AU421" s="1">
        <f t="shared" si="51"/>
        <v>0.75979729255419204</v>
      </c>
      <c r="AV421" s="1">
        <f t="shared" si="52"/>
        <v>0.59896809910629667</v>
      </c>
      <c r="AW421" s="1">
        <f t="shared" si="53"/>
        <v>0.43813890565840119</v>
      </c>
    </row>
    <row r="422" spans="1:49" x14ac:dyDescent="0.2">
      <c r="A422">
        <v>420</v>
      </c>
      <c r="B422" t="s">
        <v>16311</v>
      </c>
      <c r="C422" t="s">
        <v>16310</v>
      </c>
      <c r="F422" t="s">
        <v>16309</v>
      </c>
      <c r="G422" t="s">
        <v>16</v>
      </c>
      <c r="H422" t="s">
        <v>15</v>
      </c>
      <c r="I422" t="s">
        <v>16308</v>
      </c>
      <c r="J422">
        <v>60030469</v>
      </c>
      <c r="K422" t="s">
        <v>16307</v>
      </c>
      <c r="L422" t="s">
        <v>16306</v>
      </c>
      <c r="M422" t="s">
        <v>372</v>
      </c>
      <c r="N422">
        <v>2</v>
      </c>
      <c r="O422" t="s">
        <v>16305</v>
      </c>
      <c r="P422" t="s">
        <v>16304</v>
      </c>
      <c r="Q422" t="s">
        <v>16303</v>
      </c>
      <c r="R422" s="7">
        <v>37343</v>
      </c>
      <c r="S422" s="8">
        <f t="shared" si="48"/>
        <v>2002</v>
      </c>
      <c r="T422" s="8">
        <v>2002</v>
      </c>
      <c r="U422" s="8">
        <f t="shared" si="49"/>
        <v>20</v>
      </c>
      <c r="V422" s="7">
        <v>37343</v>
      </c>
      <c r="W422" t="s">
        <v>12864</v>
      </c>
      <c r="X422" s="2">
        <v>0.375</v>
      </c>
      <c r="Y422" s="6">
        <f t="shared" si="54"/>
        <v>1.0010410827260351E-2</v>
      </c>
      <c r="AA422">
        <v>135194</v>
      </c>
      <c r="AB422">
        <v>24918</v>
      </c>
      <c r="AD422" t="s">
        <v>5</v>
      </c>
      <c r="AE422">
        <v>38</v>
      </c>
      <c r="AF422">
        <v>7</v>
      </c>
      <c r="AH422" t="s">
        <v>16302</v>
      </c>
      <c r="AI422" t="s">
        <v>16301</v>
      </c>
      <c r="AK422" t="s">
        <v>16300</v>
      </c>
      <c r="AL422">
        <v>0</v>
      </c>
      <c r="AM422" s="5">
        <f t="shared" si="50"/>
        <v>0</v>
      </c>
      <c r="AN422" s="4">
        <f t="shared" si="55"/>
        <v>0</v>
      </c>
      <c r="AO422" s="3"/>
      <c r="AP422">
        <v>0</v>
      </c>
      <c r="AR422" t="s">
        <v>1</v>
      </c>
      <c r="AT422" s="2">
        <v>1.3140000000000001</v>
      </c>
      <c r="AU422" s="1">
        <f t="shared" si="51"/>
        <v>0.70072875790822453</v>
      </c>
      <c r="AV422" s="1">
        <f t="shared" si="52"/>
        <v>0.5005205413630176</v>
      </c>
      <c r="AW422" s="1">
        <f t="shared" si="53"/>
        <v>0.30031232481781051</v>
      </c>
    </row>
    <row r="423" spans="1:49" x14ac:dyDescent="0.2">
      <c r="A423">
        <v>421</v>
      </c>
      <c r="B423" t="s">
        <v>16299</v>
      </c>
      <c r="C423" t="s">
        <v>16298</v>
      </c>
      <c r="E423">
        <v>11911486</v>
      </c>
      <c r="F423" t="s">
        <v>16297</v>
      </c>
      <c r="G423" t="s">
        <v>16</v>
      </c>
      <c r="H423" t="s">
        <v>15</v>
      </c>
      <c r="I423" t="s">
        <v>16281</v>
      </c>
      <c r="J423" t="s">
        <v>16296</v>
      </c>
      <c r="K423" t="s">
        <v>16295</v>
      </c>
      <c r="L423" t="s">
        <v>16294</v>
      </c>
      <c r="M423" t="s">
        <v>16293</v>
      </c>
      <c r="N423">
        <v>2</v>
      </c>
      <c r="O423" t="s">
        <v>16292</v>
      </c>
      <c r="P423" t="s">
        <v>16291</v>
      </c>
      <c r="Q423" t="s">
        <v>16290</v>
      </c>
      <c r="R423" s="7">
        <v>37342</v>
      </c>
      <c r="S423" s="8">
        <f t="shared" ref="S423:S486" si="56">YEAR(R423)</f>
        <v>2002</v>
      </c>
      <c r="T423" s="8">
        <v>2002</v>
      </c>
      <c r="U423" s="8">
        <f t="shared" ref="U423:U486" si="57">2022-T423</f>
        <v>20</v>
      </c>
      <c r="V423" s="7">
        <v>2002</v>
      </c>
      <c r="W423" t="s">
        <v>16289</v>
      </c>
      <c r="X423" s="2">
        <v>0.89600000000000002</v>
      </c>
      <c r="Y423" s="6">
        <f t="shared" si="54"/>
        <v>2.3918208269934065E-2</v>
      </c>
      <c r="AA423">
        <v>2656736</v>
      </c>
      <c r="AB423">
        <v>29901</v>
      </c>
      <c r="AD423" t="s">
        <v>5</v>
      </c>
      <c r="AE423">
        <v>18</v>
      </c>
      <c r="AF423">
        <v>2</v>
      </c>
      <c r="AH423" t="s">
        <v>16288</v>
      </c>
      <c r="AI423" t="s">
        <v>16287</v>
      </c>
      <c r="AJ423" t="s">
        <v>16286</v>
      </c>
      <c r="AK423" t="s">
        <v>16285</v>
      </c>
      <c r="AL423">
        <v>27</v>
      </c>
      <c r="AM423" s="5">
        <f t="shared" ref="AM423:AM486" si="58">AL423/U423</f>
        <v>1.35</v>
      </c>
      <c r="AN423" s="4">
        <f t="shared" si="55"/>
        <v>2.0446800454373346E-3</v>
      </c>
      <c r="AO423" s="3"/>
      <c r="AP423">
        <v>0</v>
      </c>
      <c r="AR423" t="s">
        <v>1</v>
      </c>
      <c r="AT423" s="2">
        <v>3.9140000000000001</v>
      </c>
      <c r="AU423" s="1">
        <f t="shared" ref="AU423:AU486" si="59">(Y423*0.7+AN423*0.3)*100</f>
        <v>1.7356149802585046</v>
      </c>
      <c r="AV423" s="1">
        <f t="shared" ref="AV423:AV486" si="60">(Y423*0.5+AN423*0.5)*100</f>
        <v>1.29814441576857</v>
      </c>
      <c r="AW423" s="1">
        <f t="shared" ref="AW423:AW486" si="61">(Y423*0.3+AN423*0.7)*100</f>
        <v>0.86067385127863527</v>
      </c>
    </row>
    <row r="424" spans="1:49" x14ac:dyDescent="0.2">
      <c r="A424">
        <v>422</v>
      </c>
      <c r="B424" t="s">
        <v>16284</v>
      </c>
      <c r="C424" t="s">
        <v>16283</v>
      </c>
      <c r="E424">
        <v>11874140</v>
      </c>
      <c r="F424" t="s">
        <v>16282</v>
      </c>
      <c r="G424" t="s">
        <v>16</v>
      </c>
      <c r="H424" t="s">
        <v>15</v>
      </c>
      <c r="I424" t="s">
        <v>16281</v>
      </c>
      <c r="J424">
        <v>60021255</v>
      </c>
      <c r="K424" t="s">
        <v>16280</v>
      </c>
      <c r="L424" t="s">
        <v>16279</v>
      </c>
      <c r="M424" t="s">
        <v>4412</v>
      </c>
      <c r="N424">
        <v>2</v>
      </c>
      <c r="O424" t="s">
        <v>16278</v>
      </c>
      <c r="P424" t="s">
        <v>16277</v>
      </c>
      <c r="Q424" t="s">
        <v>16276</v>
      </c>
      <c r="R424" s="7">
        <v>37338</v>
      </c>
      <c r="S424" s="8">
        <f t="shared" si="56"/>
        <v>2002</v>
      </c>
      <c r="T424" s="8">
        <v>2002</v>
      </c>
      <c r="U424" s="8">
        <f t="shared" si="57"/>
        <v>20</v>
      </c>
      <c r="V424" s="7">
        <v>2002</v>
      </c>
      <c r="W424" t="s">
        <v>16275</v>
      </c>
      <c r="X424" s="2">
        <v>0.91200000000000003</v>
      </c>
      <c r="Y424" s="6">
        <f t="shared" si="54"/>
        <v>2.4345319131897174E-2</v>
      </c>
      <c r="AA424">
        <v>906964</v>
      </c>
      <c r="AB424">
        <v>27474</v>
      </c>
      <c r="AD424" t="s">
        <v>5</v>
      </c>
      <c r="AE424">
        <v>30</v>
      </c>
      <c r="AF424">
        <v>1</v>
      </c>
      <c r="AH424" t="s">
        <v>16274</v>
      </c>
      <c r="AI424" t="s">
        <v>16273</v>
      </c>
      <c r="AJ424" t="s">
        <v>16272</v>
      </c>
      <c r="AK424" t="s">
        <v>16271</v>
      </c>
      <c r="AL424">
        <v>8</v>
      </c>
      <c r="AM424" s="5">
        <f t="shared" si="58"/>
        <v>0.4</v>
      </c>
      <c r="AN424" s="4">
        <f t="shared" si="55"/>
        <v>6.0583112457402507E-4</v>
      </c>
      <c r="AO424" s="3"/>
      <c r="AP424">
        <v>0</v>
      </c>
      <c r="AR424" t="s">
        <v>1</v>
      </c>
      <c r="AT424" s="2">
        <v>3.9340000000000002</v>
      </c>
      <c r="AU424" s="1">
        <f t="shared" si="59"/>
        <v>1.7223472729700231</v>
      </c>
      <c r="AV424" s="1">
        <f t="shared" si="60"/>
        <v>1.2475575128235601</v>
      </c>
      <c r="AW424" s="1">
        <f t="shared" si="61"/>
        <v>0.77276775267709696</v>
      </c>
    </row>
    <row r="425" spans="1:49" x14ac:dyDescent="0.2">
      <c r="A425">
        <v>423</v>
      </c>
      <c r="B425" t="s">
        <v>16270</v>
      </c>
      <c r="C425" t="s">
        <v>16269</v>
      </c>
      <c r="F425" t="s">
        <v>16268</v>
      </c>
      <c r="G425" t="s">
        <v>16</v>
      </c>
      <c r="H425" t="s">
        <v>15</v>
      </c>
      <c r="I425" t="s">
        <v>16267</v>
      </c>
      <c r="J425">
        <v>60000990</v>
      </c>
      <c r="K425" t="s">
        <v>5308</v>
      </c>
      <c r="L425" t="s">
        <v>1994</v>
      </c>
      <c r="M425" t="s">
        <v>1993</v>
      </c>
      <c r="N425">
        <v>1</v>
      </c>
      <c r="O425" t="s">
        <v>16266</v>
      </c>
      <c r="P425">
        <v>18037036400</v>
      </c>
      <c r="Q425">
        <v>60000990</v>
      </c>
      <c r="R425" s="7">
        <v>37336</v>
      </c>
      <c r="S425" s="8">
        <f t="shared" si="56"/>
        <v>2002</v>
      </c>
      <c r="T425" s="8">
        <v>2002</v>
      </c>
      <c r="U425" s="8">
        <f t="shared" si="57"/>
        <v>20</v>
      </c>
      <c r="V425" s="7">
        <v>2002</v>
      </c>
      <c r="W425" t="s">
        <v>16265</v>
      </c>
      <c r="X425" s="2">
        <v>0.76100000000000001</v>
      </c>
      <c r="Y425" s="6">
        <f t="shared" si="54"/>
        <v>2.0314460372120341E-2</v>
      </c>
      <c r="AA425">
        <v>9537325</v>
      </c>
      <c r="AB425">
        <v>14715</v>
      </c>
      <c r="AD425" t="s">
        <v>5</v>
      </c>
      <c r="AE425">
        <v>14</v>
      </c>
      <c r="AF425">
        <v>1</v>
      </c>
      <c r="AH425" t="s">
        <v>16264</v>
      </c>
      <c r="AI425" t="s">
        <v>16263</v>
      </c>
      <c r="AK425" t="s">
        <v>16262</v>
      </c>
      <c r="AL425">
        <v>5</v>
      </c>
      <c r="AM425" s="5">
        <f t="shared" si="58"/>
        <v>0.25</v>
      </c>
      <c r="AN425" s="4">
        <f t="shared" si="55"/>
        <v>3.786444528587656E-4</v>
      </c>
      <c r="AO425" s="3"/>
      <c r="AP425">
        <v>0</v>
      </c>
      <c r="AR425" t="s">
        <v>1</v>
      </c>
      <c r="AT425" s="2" t="s">
        <v>0</v>
      </c>
      <c r="AU425" s="1">
        <f t="shared" si="59"/>
        <v>1.4333715596341869</v>
      </c>
      <c r="AV425" s="1">
        <f t="shared" si="60"/>
        <v>1.0346552412489554</v>
      </c>
      <c r="AW425" s="1">
        <f t="shared" si="61"/>
        <v>0.63593892286372378</v>
      </c>
    </row>
    <row r="426" spans="1:49" x14ac:dyDescent="0.2">
      <c r="A426">
        <v>424</v>
      </c>
      <c r="B426" t="s">
        <v>16261</v>
      </c>
      <c r="C426" t="s">
        <v>16260</v>
      </c>
      <c r="D426" t="s">
        <v>16259</v>
      </c>
      <c r="F426" t="s">
        <v>16258</v>
      </c>
      <c r="G426" t="s">
        <v>16</v>
      </c>
      <c r="H426" t="s">
        <v>15</v>
      </c>
      <c r="I426" t="s">
        <v>16257</v>
      </c>
      <c r="J426" t="s">
        <v>16256</v>
      </c>
      <c r="K426" t="s">
        <v>16255</v>
      </c>
      <c r="L426" t="s">
        <v>16254</v>
      </c>
      <c r="M426" t="s">
        <v>16253</v>
      </c>
      <c r="N426">
        <v>2</v>
      </c>
      <c r="O426" t="s">
        <v>16252</v>
      </c>
      <c r="P426" t="s">
        <v>16251</v>
      </c>
      <c r="Q426" t="s">
        <v>16250</v>
      </c>
      <c r="R426" s="7">
        <v>37335</v>
      </c>
      <c r="S426" s="8">
        <f t="shared" si="56"/>
        <v>2002</v>
      </c>
      <c r="T426" s="8">
        <v>2002</v>
      </c>
      <c r="U426" s="8">
        <f t="shared" si="57"/>
        <v>20</v>
      </c>
      <c r="V426" s="7">
        <v>37335</v>
      </c>
      <c r="W426" t="s">
        <v>16249</v>
      </c>
      <c r="X426" s="2">
        <v>1.8819999999999999</v>
      </c>
      <c r="Y426" s="6">
        <f t="shared" si="54"/>
        <v>5.0238915138410611E-2</v>
      </c>
      <c r="AA426">
        <v>219991</v>
      </c>
      <c r="AB426">
        <v>13191</v>
      </c>
      <c r="AD426" t="s">
        <v>5</v>
      </c>
      <c r="AE426">
        <v>177</v>
      </c>
      <c r="AF426">
        <v>1</v>
      </c>
      <c r="AH426" s="10">
        <v>13150</v>
      </c>
      <c r="AI426" t="s">
        <v>16248</v>
      </c>
      <c r="AJ426" t="s">
        <v>16247</v>
      </c>
      <c r="AK426" t="s">
        <v>16246</v>
      </c>
      <c r="AL426">
        <v>6</v>
      </c>
      <c r="AM426" s="5">
        <f t="shared" si="58"/>
        <v>0.3</v>
      </c>
      <c r="AN426" s="4">
        <f t="shared" si="55"/>
        <v>4.5437334343051872E-4</v>
      </c>
      <c r="AO426" s="3"/>
      <c r="AP426">
        <v>0</v>
      </c>
      <c r="AR426" t="s">
        <v>1</v>
      </c>
      <c r="AT426" s="2">
        <v>3.5529999999999999</v>
      </c>
      <c r="AU426" s="1">
        <f t="shared" si="59"/>
        <v>3.5303552599916577</v>
      </c>
      <c r="AV426" s="1">
        <f t="shared" si="60"/>
        <v>2.5346644240920568</v>
      </c>
      <c r="AW426" s="1">
        <f t="shared" si="61"/>
        <v>1.5389735881924544</v>
      </c>
    </row>
    <row r="427" spans="1:49" x14ac:dyDescent="0.2">
      <c r="A427">
        <v>425</v>
      </c>
      <c r="B427" t="s">
        <v>16245</v>
      </c>
      <c r="C427" t="s">
        <v>16244</v>
      </c>
      <c r="F427" t="s">
        <v>16243</v>
      </c>
      <c r="G427" t="s">
        <v>16</v>
      </c>
      <c r="H427" t="s">
        <v>15</v>
      </c>
      <c r="I427" t="s">
        <v>1215</v>
      </c>
      <c r="J427">
        <v>60031706</v>
      </c>
      <c r="K427" t="s">
        <v>14358</v>
      </c>
      <c r="L427" t="s">
        <v>14357</v>
      </c>
      <c r="M427" t="s">
        <v>57</v>
      </c>
      <c r="N427">
        <v>2</v>
      </c>
      <c r="O427" t="s">
        <v>16242</v>
      </c>
      <c r="P427" t="s">
        <v>16241</v>
      </c>
      <c r="Q427" t="s">
        <v>16240</v>
      </c>
      <c r="R427" s="7">
        <v>37335</v>
      </c>
      <c r="S427" s="8">
        <f t="shared" si="56"/>
        <v>2002</v>
      </c>
      <c r="T427" s="8">
        <v>2002</v>
      </c>
      <c r="U427" s="8">
        <f t="shared" si="57"/>
        <v>20</v>
      </c>
      <c r="V427" s="7">
        <v>37335</v>
      </c>
      <c r="W427" t="s">
        <v>12898</v>
      </c>
      <c r="X427" s="2">
        <v>0.30399999999999999</v>
      </c>
      <c r="Y427" s="6">
        <f t="shared" si="54"/>
        <v>8.115106377299057E-3</v>
      </c>
      <c r="AA427">
        <v>8952477</v>
      </c>
      <c r="AB427">
        <v>12250</v>
      </c>
      <c r="AD427" t="s">
        <v>5</v>
      </c>
      <c r="AE427">
        <v>32</v>
      </c>
      <c r="AF427">
        <v>6</v>
      </c>
      <c r="AH427" t="s">
        <v>16239</v>
      </c>
      <c r="AI427" t="s">
        <v>16238</v>
      </c>
      <c r="AJ427" t="s">
        <v>16237</v>
      </c>
      <c r="AK427" t="s">
        <v>16236</v>
      </c>
      <c r="AL427">
        <v>12</v>
      </c>
      <c r="AM427" s="5">
        <f t="shared" si="58"/>
        <v>0.6</v>
      </c>
      <c r="AN427" s="4">
        <f t="shared" si="55"/>
        <v>9.0874668686103744E-4</v>
      </c>
      <c r="AO427" s="3"/>
      <c r="AP427">
        <v>0</v>
      </c>
      <c r="AR427" t="s">
        <v>1</v>
      </c>
      <c r="AT427" s="2" t="s">
        <v>0</v>
      </c>
      <c r="AU427" s="1">
        <f t="shared" si="59"/>
        <v>0.59531984701676499</v>
      </c>
      <c r="AV427" s="1">
        <f t="shared" si="60"/>
        <v>0.45119265320800472</v>
      </c>
      <c r="AW427" s="1">
        <f t="shared" si="61"/>
        <v>0.30706545939924434</v>
      </c>
    </row>
    <row r="428" spans="1:49" x14ac:dyDescent="0.2">
      <c r="A428">
        <v>426</v>
      </c>
      <c r="B428" t="s">
        <v>16235</v>
      </c>
      <c r="C428" t="s">
        <v>16234</v>
      </c>
      <c r="F428" t="s">
        <v>16233</v>
      </c>
      <c r="G428" t="s">
        <v>16</v>
      </c>
      <c r="H428" t="s">
        <v>15</v>
      </c>
      <c r="I428" t="s">
        <v>2136</v>
      </c>
      <c r="J428" t="s">
        <v>14871</v>
      </c>
      <c r="K428" t="s">
        <v>14870</v>
      </c>
      <c r="L428" t="s">
        <v>14869</v>
      </c>
      <c r="M428" t="s">
        <v>551</v>
      </c>
      <c r="N428">
        <v>4</v>
      </c>
      <c r="O428" t="s">
        <v>16232</v>
      </c>
      <c r="P428" t="s">
        <v>16231</v>
      </c>
      <c r="Q428" t="s">
        <v>16230</v>
      </c>
      <c r="R428" s="7">
        <v>37335</v>
      </c>
      <c r="S428" s="8">
        <f t="shared" si="56"/>
        <v>2002</v>
      </c>
      <c r="T428" s="8">
        <v>2002</v>
      </c>
      <c r="U428" s="8">
        <f t="shared" si="57"/>
        <v>20</v>
      </c>
      <c r="V428" s="7">
        <v>37335</v>
      </c>
      <c r="W428" t="s">
        <v>12898</v>
      </c>
      <c r="X428" s="2">
        <v>0.30399999999999999</v>
      </c>
      <c r="Y428" s="6">
        <f t="shared" si="54"/>
        <v>8.115106377299057E-3</v>
      </c>
      <c r="AA428">
        <v>8952477</v>
      </c>
      <c r="AB428">
        <v>12250</v>
      </c>
      <c r="AD428" t="s">
        <v>5</v>
      </c>
      <c r="AE428">
        <v>32</v>
      </c>
      <c r="AF428">
        <v>6</v>
      </c>
      <c r="AH428" t="s">
        <v>16229</v>
      </c>
      <c r="AI428" t="s">
        <v>16228</v>
      </c>
      <c r="AJ428" t="s">
        <v>16227</v>
      </c>
      <c r="AK428" t="s">
        <v>16226</v>
      </c>
      <c r="AL428">
        <v>10</v>
      </c>
      <c r="AM428" s="5">
        <f t="shared" si="58"/>
        <v>0.5</v>
      </c>
      <c r="AN428" s="4">
        <f t="shared" si="55"/>
        <v>7.572889057175312E-4</v>
      </c>
      <c r="AO428" s="3"/>
      <c r="AP428">
        <v>0</v>
      </c>
      <c r="AR428" t="s">
        <v>1</v>
      </c>
      <c r="AT428" s="2" t="s">
        <v>0</v>
      </c>
      <c r="AU428" s="1">
        <f t="shared" si="59"/>
        <v>0.59077611358245985</v>
      </c>
      <c r="AV428" s="1">
        <f t="shared" si="60"/>
        <v>0.44361976415082938</v>
      </c>
      <c r="AW428" s="1">
        <f t="shared" si="61"/>
        <v>0.2964634147191989</v>
      </c>
    </row>
    <row r="429" spans="1:49" x14ac:dyDescent="0.2">
      <c r="A429">
        <v>427</v>
      </c>
      <c r="B429" t="s">
        <v>16225</v>
      </c>
      <c r="C429" t="s">
        <v>16224</v>
      </c>
      <c r="F429" t="s">
        <v>16223</v>
      </c>
      <c r="G429" t="s">
        <v>16</v>
      </c>
      <c r="H429" t="s">
        <v>15</v>
      </c>
      <c r="I429" t="s">
        <v>16222</v>
      </c>
      <c r="J429">
        <v>60021902</v>
      </c>
      <c r="K429" t="s">
        <v>16221</v>
      </c>
      <c r="L429" t="s">
        <v>6043</v>
      </c>
      <c r="M429" t="s">
        <v>872</v>
      </c>
      <c r="N429">
        <v>3</v>
      </c>
      <c r="O429" t="s">
        <v>16220</v>
      </c>
      <c r="P429" t="s">
        <v>16219</v>
      </c>
      <c r="Q429" t="s">
        <v>16218</v>
      </c>
      <c r="R429" s="7">
        <v>37335</v>
      </c>
      <c r="S429" s="8">
        <f t="shared" si="56"/>
        <v>2002</v>
      </c>
      <c r="T429" s="8">
        <v>2002</v>
      </c>
      <c r="U429" s="8">
        <f t="shared" si="57"/>
        <v>20</v>
      </c>
      <c r="V429" s="7">
        <v>37335</v>
      </c>
      <c r="W429" t="s">
        <v>12898</v>
      </c>
      <c r="X429" s="2">
        <v>0.30399999999999999</v>
      </c>
      <c r="Y429" s="6">
        <f t="shared" si="54"/>
        <v>8.115106377299057E-3</v>
      </c>
      <c r="AA429">
        <v>8952477</v>
      </c>
      <c r="AB429">
        <v>12250</v>
      </c>
      <c r="AD429" t="s">
        <v>5</v>
      </c>
      <c r="AE429">
        <v>32</v>
      </c>
      <c r="AF429">
        <v>6</v>
      </c>
      <c r="AH429" t="s">
        <v>12673</v>
      </c>
      <c r="AI429" t="s">
        <v>16217</v>
      </c>
      <c r="AJ429" t="s">
        <v>16216</v>
      </c>
      <c r="AK429" t="s">
        <v>16215</v>
      </c>
      <c r="AL429">
        <v>2</v>
      </c>
      <c r="AM429" s="5">
        <f t="shared" si="58"/>
        <v>0.1</v>
      </c>
      <c r="AN429" s="4">
        <f t="shared" si="55"/>
        <v>1.5145778114350627E-4</v>
      </c>
      <c r="AO429" s="3"/>
      <c r="AP429">
        <v>0</v>
      </c>
      <c r="AR429" t="s">
        <v>1</v>
      </c>
      <c r="AT429" s="2" t="s">
        <v>0</v>
      </c>
      <c r="AU429" s="1">
        <f t="shared" si="59"/>
        <v>0.57260117984523917</v>
      </c>
      <c r="AV429" s="1">
        <f t="shared" si="60"/>
        <v>0.41332820792212815</v>
      </c>
      <c r="AW429" s="1">
        <f t="shared" si="61"/>
        <v>0.25405523599901714</v>
      </c>
    </row>
    <row r="430" spans="1:49" x14ac:dyDescent="0.2">
      <c r="A430">
        <v>428</v>
      </c>
      <c r="B430" t="s">
        <v>16214</v>
      </c>
      <c r="C430" t="s">
        <v>16213</v>
      </c>
      <c r="F430" t="s">
        <v>16212</v>
      </c>
      <c r="G430" t="s">
        <v>16</v>
      </c>
      <c r="H430" t="s">
        <v>15</v>
      </c>
      <c r="I430" t="s">
        <v>16211</v>
      </c>
      <c r="J430">
        <v>60026134</v>
      </c>
      <c r="K430" t="s">
        <v>12966</v>
      </c>
      <c r="L430" t="s">
        <v>12965</v>
      </c>
      <c r="M430" t="s">
        <v>2159</v>
      </c>
      <c r="N430">
        <v>2</v>
      </c>
      <c r="O430" t="s">
        <v>16210</v>
      </c>
      <c r="P430" t="s">
        <v>16209</v>
      </c>
      <c r="Q430" t="s">
        <v>16208</v>
      </c>
      <c r="R430" s="7">
        <v>37335</v>
      </c>
      <c r="S430" s="8">
        <f t="shared" si="56"/>
        <v>2002</v>
      </c>
      <c r="T430" s="8">
        <v>2002</v>
      </c>
      <c r="U430" s="8">
        <f t="shared" si="57"/>
        <v>20</v>
      </c>
      <c r="V430" s="7">
        <v>37335</v>
      </c>
      <c r="W430" t="s">
        <v>12898</v>
      </c>
      <c r="X430" s="2">
        <v>0.30399999999999999</v>
      </c>
      <c r="Y430" s="6">
        <f t="shared" si="54"/>
        <v>8.115106377299057E-3</v>
      </c>
      <c r="AA430">
        <v>8952477</v>
      </c>
      <c r="AB430">
        <v>12250</v>
      </c>
      <c r="AD430" t="s">
        <v>5</v>
      </c>
      <c r="AE430">
        <v>32</v>
      </c>
      <c r="AF430">
        <v>6</v>
      </c>
      <c r="AH430" t="s">
        <v>16207</v>
      </c>
      <c r="AI430" t="s">
        <v>16206</v>
      </c>
      <c r="AJ430" t="s">
        <v>16205</v>
      </c>
      <c r="AK430" t="s">
        <v>16204</v>
      </c>
      <c r="AL430">
        <v>28</v>
      </c>
      <c r="AM430" s="5">
        <f t="shared" si="58"/>
        <v>1.4</v>
      </c>
      <c r="AN430" s="4">
        <f t="shared" si="55"/>
        <v>2.1204089360090874E-3</v>
      </c>
      <c r="AO430" s="3"/>
      <c r="AP430">
        <v>0</v>
      </c>
      <c r="AR430" t="s">
        <v>1</v>
      </c>
      <c r="AT430" s="2" t="s">
        <v>0</v>
      </c>
      <c r="AU430" s="1">
        <f t="shared" si="59"/>
        <v>0.63166971449120657</v>
      </c>
      <c r="AV430" s="1">
        <f t="shared" si="60"/>
        <v>0.51177576566540717</v>
      </c>
      <c r="AW430" s="1">
        <f t="shared" si="61"/>
        <v>0.39188181683960782</v>
      </c>
    </row>
    <row r="431" spans="1:49" x14ac:dyDescent="0.2">
      <c r="A431">
        <v>429</v>
      </c>
      <c r="B431" t="s">
        <v>16203</v>
      </c>
      <c r="C431" t="s">
        <v>16202</v>
      </c>
      <c r="F431" t="s">
        <v>16201</v>
      </c>
      <c r="G431" t="s">
        <v>16</v>
      </c>
      <c r="H431" t="s">
        <v>15</v>
      </c>
      <c r="I431" t="s">
        <v>16200</v>
      </c>
      <c r="J431">
        <v>60019330</v>
      </c>
      <c r="K431" t="s">
        <v>16199</v>
      </c>
      <c r="L431" t="s">
        <v>2513</v>
      </c>
      <c r="M431" t="s">
        <v>1428</v>
      </c>
      <c r="N431">
        <v>1</v>
      </c>
      <c r="O431" t="s">
        <v>16198</v>
      </c>
      <c r="P431">
        <v>7501883805</v>
      </c>
      <c r="Q431">
        <v>60019330</v>
      </c>
      <c r="R431" s="7">
        <v>37335</v>
      </c>
      <c r="S431" s="8">
        <f t="shared" si="56"/>
        <v>2002</v>
      </c>
      <c r="T431" s="8">
        <v>2002</v>
      </c>
      <c r="U431" s="8">
        <f t="shared" si="57"/>
        <v>20</v>
      </c>
      <c r="V431" s="7">
        <v>37335</v>
      </c>
      <c r="W431" t="s">
        <v>12898</v>
      </c>
      <c r="X431" s="2">
        <v>0.30399999999999999</v>
      </c>
      <c r="Y431" s="6">
        <f t="shared" si="54"/>
        <v>8.115106377299057E-3</v>
      </c>
      <c r="AA431">
        <v>8952477</v>
      </c>
      <c r="AB431">
        <v>12250</v>
      </c>
      <c r="AD431" t="s">
        <v>5</v>
      </c>
      <c r="AE431">
        <v>32</v>
      </c>
      <c r="AF431">
        <v>6</v>
      </c>
      <c r="AH431" t="s">
        <v>16197</v>
      </c>
      <c r="AI431" t="s">
        <v>16196</v>
      </c>
      <c r="AJ431" t="s">
        <v>16195</v>
      </c>
      <c r="AK431" t="s">
        <v>16194</v>
      </c>
      <c r="AL431">
        <v>14</v>
      </c>
      <c r="AM431" s="5">
        <f t="shared" si="58"/>
        <v>0.7</v>
      </c>
      <c r="AN431" s="4">
        <f t="shared" si="55"/>
        <v>1.0602044680045437E-3</v>
      </c>
      <c r="AO431" s="3"/>
      <c r="AP431">
        <v>0</v>
      </c>
      <c r="AR431" t="s">
        <v>1</v>
      </c>
      <c r="AT431" s="2" t="s">
        <v>0</v>
      </c>
      <c r="AU431" s="1">
        <f t="shared" si="59"/>
        <v>0.59986358045107024</v>
      </c>
      <c r="AV431" s="1">
        <f t="shared" si="60"/>
        <v>0.45876554226518002</v>
      </c>
      <c r="AW431" s="1">
        <f t="shared" si="61"/>
        <v>0.31766750407928979</v>
      </c>
    </row>
    <row r="432" spans="1:49" x14ac:dyDescent="0.2">
      <c r="A432">
        <v>430</v>
      </c>
      <c r="B432" t="s">
        <v>16193</v>
      </c>
      <c r="C432" t="s">
        <v>16192</v>
      </c>
      <c r="F432" t="s">
        <v>16191</v>
      </c>
      <c r="G432" t="s">
        <v>16</v>
      </c>
      <c r="H432" t="s">
        <v>15</v>
      </c>
      <c r="I432" t="s">
        <v>16190</v>
      </c>
      <c r="J432" t="s">
        <v>16189</v>
      </c>
      <c r="K432" t="s">
        <v>16188</v>
      </c>
      <c r="L432" t="s">
        <v>16187</v>
      </c>
      <c r="M432" t="s">
        <v>2236</v>
      </c>
      <c r="N432">
        <v>3</v>
      </c>
      <c r="O432" t="s">
        <v>16186</v>
      </c>
      <c r="P432" t="s">
        <v>16185</v>
      </c>
      <c r="Q432" t="s">
        <v>16184</v>
      </c>
      <c r="R432" s="7">
        <v>37335</v>
      </c>
      <c r="S432" s="8">
        <f t="shared" si="56"/>
        <v>2002</v>
      </c>
      <c r="T432" s="8">
        <v>2002</v>
      </c>
      <c r="U432" s="8">
        <f t="shared" si="57"/>
        <v>20</v>
      </c>
      <c r="V432" s="7">
        <v>37335</v>
      </c>
      <c r="W432" t="s">
        <v>12898</v>
      </c>
      <c r="X432" s="2">
        <v>0.30399999999999999</v>
      </c>
      <c r="Y432" s="6">
        <f t="shared" si="54"/>
        <v>8.115106377299057E-3</v>
      </c>
      <c r="AA432">
        <v>8952477</v>
      </c>
      <c r="AB432">
        <v>12250</v>
      </c>
      <c r="AD432" t="s">
        <v>5</v>
      </c>
      <c r="AE432">
        <v>32</v>
      </c>
      <c r="AF432">
        <v>6</v>
      </c>
      <c r="AH432" t="s">
        <v>16183</v>
      </c>
      <c r="AI432" t="s">
        <v>16182</v>
      </c>
      <c r="AJ432" t="s">
        <v>16181</v>
      </c>
      <c r="AK432" t="s">
        <v>16180</v>
      </c>
      <c r="AL432">
        <v>2</v>
      </c>
      <c r="AM432" s="5">
        <f t="shared" si="58"/>
        <v>0.1</v>
      </c>
      <c r="AN432" s="4">
        <f t="shared" si="55"/>
        <v>1.5145778114350627E-4</v>
      </c>
      <c r="AO432" s="3"/>
      <c r="AP432">
        <v>0</v>
      </c>
      <c r="AR432" t="s">
        <v>1</v>
      </c>
      <c r="AT432" s="2" t="s">
        <v>0</v>
      </c>
      <c r="AU432" s="1">
        <f t="shared" si="59"/>
        <v>0.57260117984523917</v>
      </c>
      <c r="AV432" s="1">
        <f t="shared" si="60"/>
        <v>0.41332820792212815</v>
      </c>
      <c r="AW432" s="1">
        <f t="shared" si="61"/>
        <v>0.25405523599901714</v>
      </c>
    </row>
    <row r="433" spans="1:49" x14ac:dyDescent="0.2">
      <c r="A433">
        <v>431</v>
      </c>
      <c r="B433" t="s">
        <v>16179</v>
      </c>
      <c r="C433" t="s">
        <v>16178</v>
      </c>
      <c r="F433" t="s">
        <v>16177</v>
      </c>
      <c r="G433" t="s">
        <v>16</v>
      </c>
      <c r="H433" t="s">
        <v>15</v>
      </c>
      <c r="I433" t="s">
        <v>16176</v>
      </c>
      <c r="J433">
        <v>60116768</v>
      </c>
      <c r="K433" t="s">
        <v>3492</v>
      </c>
      <c r="L433" t="s">
        <v>2513</v>
      </c>
      <c r="M433" t="s">
        <v>1428</v>
      </c>
      <c r="N433">
        <v>1</v>
      </c>
      <c r="O433" t="s">
        <v>16175</v>
      </c>
      <c r="P433">
        <v>7102693589</v>
      </c>
      <c r="Q433">
        <v>60116768</v>
      </c>
      <c r="R433" s="7">
        <v>37335</v>
      </c>
      <c r="S433" s="8">
        <f t="shared" si="56"/>
        <v>2002</v>
      </c>
      <c r="T433" s="8">
        <v>2002</v>
      </c>
      <c r="U433" s="8">
        <f t="shared" si="57"/>
        <v>20</v>
      </c>
      <c r="V433" s="7">
        <v>37335</v>
      </c>
      <c r="W433" t="s">
        <v>12898</v>
      </c>
      <c r="X433" s="2">
        <v>0.30399999999999999</v>
      </c>
      <c r="Y433" s="6">
        <f t="shared" si="54"/>
        <v>8.115106377299057E-3</v>
      </c>
      <c r="AA433">
        <v>8952477</v>
      </c>
      <c r="AB433">
        <v>12250</v>
      </c>
      <c r="AD433" t="s">
        <v>5</v>
      </c>
      <c r="AE433">
        <v>32</v>
      </c>
      <c r="AF433">
        <v>6</v>
      </c>
      <c r="AH433" t="s">
        <v>16174</v>
      </c>
      <c r="AI433" t="s">
        <v>16173</v>
      </c>
      <c r="AJ433" t="s">
        <v>16172</v>
      </c>
      <c r="AK433" t="s">
        <v>16171</v>
      </c>
      <c r="AL433">
        <v>1</v>
      </c>
      <c r="AM433" s="5">
        <f t="shared" si="58"/>
        <v>0.05</v>
      </c>
      <c r="AN433" s="4">
        <f t="shared" si="55"/>
        <v>7.5728890571753133E-5</v>
      </c>
      <c r="AO433" s="3"/>
      <c r="AP433">
        <v>0</v>
      </c>
      <c r="AR433" t="s">
        <v>1</v>
      </c>
      <c r="AT433" s="2" t="s">
        <v>0</v>
      </c>
      <c r="AU433" s="1">
        <f t="shared" si="59"/>
        <v>0.57032931312808655</v>
      </c>
      <c r="AV433" s="1">
        <f t="shared" si="60"/>
        <v>0.40954176339354048</v>
      </c>
      <c r="AW433" s="1">
        <f t="shared" si="61"/>
        <v>0.24875421365899444</v>
      </c>
    </row>
    <row r="434" spans="1:49" x14ac:dyDescent="0.2">
      <c r="A434">
        <v>432</v>
      </c>
      <c r="B434" t="s">
        <v>16170</v>
      </c>
      <c r="C434" t="s">
        <v>16169</v>
      </c>
      <c r="F434" t="s">
        <v>16168</v>
      </c>
      <c r="G434" t="s">
        <v>16</v>
      </c>
      <c r="H434" t="s">
        <v>15</v>
      </c>
      <c r="I434" t="s">
        <v>16167</v>
      </c>
      <c r="J434">
        <v>60110755</v>
      </c>
      <c r="K434" t="s">
        <v>15887</v>
      </c>
      <c r="L434" t="s">
        <v>12043</v>
      </c>
      <c r="M434" t="s">
        <v>134</v>
      </c>
      <c r="N434">
        <v>4</v>
      </c>
      <c r="O434" t="s">
        <v>16166</v>
      </c>
      <c r="P434" t="s">
        <v>16165</v>
      </c>
      <c r="Q434" t="s">
        <v>16164</v>
      </c>
      <c r="R434" s="7">
        <v>37335</v>
      </c>
      <c r="S434" s="8">
        <f t="shared" si="56"/>
        <v>2002</v>
      </c>
      <c r="T434" s="8">
        <v>2002</v>
      </c>
      <c r="U434" s="8">
        <f t="shared" si="57"/>
        <v>20</v>
      </c>
      <c r="V434" s="7">
        <v>37335</v>
      </c>
      <c r="W434" t="s">
        <v>12898</v>
      </c>
      <c r="X434" s="2">
        <v>0.30399999999999999</v>
      </c>
      <c r="Y434" s="6">
        <f t="shared" si="54"/>
        <v>8.115106377299057E-3</v>
      </c>
      <c r="AA434">
        <v>8952477</v>
      </c>
      <c r="AB434">
        <v>12250</v>
      </c>
      <c r="AD434" t="s">
        <v>5</v>
      </c>
      <c r="AE434">
        <v>32</v>
      </c>
      <c r="AF434">
        <v>6</v>
      </c>
      <c r="AH434" t="s">
        <v>16163</v>
      </c>
      <c r="AI434" t="s">
        <v>16162</v>
      </c>
      <c r="AJ434" t="s">
        <v>16161</v>
      </c>
      <c r="AK434" t="s">
        <v>16160</v>
      </c>
      <c r="AL434">
        <v>3</v>
      </c>
      <c r="AM434" s="5">
        <f t="shared" si="58"/>
        <v>0.15</v>
      </c>
      <c r="AN434" s="4">
        <f t="shared" si="55"/>
        <v>2.2718667171525936E-4</v>
      </c>
      <c r="AO434" s="3"/>
      <c r="AP434">
        <v>0</v>
      </c>
      <c r="AR434" t="s">
        <v>1</v>
      </c>
      <c r="AT434" s="2" t="s">
        <v>0</v>
      </c>
      <c r="AU434" s="1">
        <f t="shared" si="59"/>
        <v>0.5748730465623918</v>
      </c>
      <c r="AV434" s="1">
        <f t="shared" si="60"/>
        <v>0.41711465245071577</v>
      </c>
      <c r="AW434" s="1">
        <f t="shared" si="61"/>
        <v>0.25935625833903986</v>
      </c>
    </row>
    <row r="435" spans="1:49" x14ac:dyDescent="0.2">
      <c r="A435">
        <v>433</v>
      </c>
      <c r="B435" t="s">
        <v>16159</v>
      </c>
      <c r="C435" t="s">
        <v>16158</v>
      </c>
      <c r="E435">
        <v>11926198</v>
      </c>
      <c r="F435" t="s">
        <v>16157</v>
      </c>
      <c r="G435" t="s">
        <v>16</v>
      </c>
      <c r="H435" t="s">
        <v>15</v>
      </c>
      <c r="I435" t="s">
        <v>16156</v>
      </c>
      <c r="J435" t="s">
        <v>16155</v>
      </c>
      <c r="K435" t="s">
        <v>16154</v>
      </c>
      <c r="L435" t="s">
        <v>16153</v>
      </c>
      <c r="M435" t="s">
        <v>16152</v>
      </c>
      <c r="N435">
        <v>5</v>
      </c>
      <c r="O435" t="s">
        <v>16151</v>
      </c>
      <c r="P435" t="s">
        <v>16150</v>
      </c>
      <c r="Q435" t="s">
        <v>16149</v>
      </c>
      <c r="R435" s="7">
        <v>37335</v>
      </c>
      <c r="S435" s="8">
        <f t="shared" si="56"/>
        <v>2002</v>
      </c>
      <c r="T435" s="8">
        <v>2002</v>
      </c>
      <c r="U435" s="8">
        <f t="shared" si="57"/>
        <v>20</v>
      </c>
      <c r="V435" s="7">
        <v>2002</v>
      </c>
      <c r="W435" t="s">
        <v>9054</v>
      </c>
      <c r="X435" s="2">
        <v>0.85499999999999998</v>
      </c>
      <c r="Y435" s="6">
        <f t="shared" si="54"/>
        <v>2.28237366861536E-2</v>
      </c>
      <c r="AA435">
        <v>980331</v>
      </c>
      <c r="AB435">
        <v>23342</v>
      </c>
      <c r="AD435" t="s">
        <v>5</v>
      </c>
      <c r="AE435">
        <v>28</v>
      </c>
      <c r="AF435">
        <v>2</v>
      </c>
      <c r="AH435" t="s">
        <v>16148</v>
      </c>
      <c r="AI435" t="s">
        <v>16147</v>
      </c>
      <c r="AJ435" t="s">
        <v>16146</v>
      </c>
      <c r="AK435" t="s">
        <v>16145</v>
      </c>
      <c r="AL435">
        <v>10</v>
      </c>
      <c r="AM435" s="5">
        <f t="shared" si="58"/>
        <v>0.5</v>
      </c>
      <c r="AN435" s="4">
        <f t="shared" si="55"/>
        <v>7.572889057175312E-4</v>
      </c>
      <c r="AO435" s="3"/>
      <c r="AP435">
        <v>0</v>
      </c>
      <c r="AR435" t="s">
        <v>16144</v>
      </c>
      <c r="AS435" t="s">
        <v>15439</v>
      </c>
      <c r="AT435" s="2">
        <v>2.6259999999999999</v>
      </c>
      <c r="AU435" s="1">
        <f t="shared" si="59"/>
        <v>1.6203802352022778</v>
      </c>
      <c r="AV435" s="1">
        <f t="shared" si="60"/>
        <v>1.1790512795935566</v>
      </c>
      <c r="AW435" s="1">
        <f t="shared" si="61"/>
        <v>0.73772232398483517</v>
      </c>
    </row>
    <row r="436" spans="1:49" x14ac:dyDescent="0.2">
      <c r="A436">
        <v>434</v>
      </c>
      <c r="B436" t="s">
        <v>16143</v>
      </c>
      <c r="C436" t="s">
        <v>16142</v>
      </c>
      <c r="E436">
        <v>11925076</v>
      </c>
      <c r="F436" t="s">
        <v>16141</v>
      </c>
      <c r="G436" t="s">
        <v>16</v>
      </c>
      <c r="H436" t="s">
        <v>15</v>
      </c>
      <c r="I436" t="s">
        <v>16140</v>
      </c>
      <c r="J436" t="s">
        <v>16139</v>
      </c>
      <c r="K436" t="s">
        <v>16138</v>
      </c>
      <c r="L436" t="s">
        <v>16137</v>
      </c>
      <c r="M436" t="s">
        <v>10</v>
      </c>
      <c r="N436">
        <v>4</v>
      </c>
      <c r="O436" t="s">
        <v>16136</v>
      </c>
      <c r="P436" t="s">
        <v>16135</v>
      </c>
      <c r="Q436" t="s">
        <v>16134</v>
      </c>
      <c r="R436" s="7">
        <v>37335</v>
      </c>
      <c r="S436" s="8">
        <f t="shared" si="56"/>
        <v>2002</v>
      </c>
      <c r="T436" s="8">
        <v>2002</v>
      </c>
      <c r="U436" s="8">
        <f t="shared" si="57"/>
        <v>20</v>
      </c>
      <c r="V436" s="7">
        <v>2002</v>
      </c>
      <c r="W436" t="s">
        <v>9054</v>
      </c>
      <c r="X436" s="2">
        <v>0.85499999999999998</v>
      </c>
      <c r="Y436" s="6">
        <f t="shared" si="54"/>
        <v>2.28237366861536E-2</v>
      </c>
      <c r="AA436">
        <v>980331</v>
      </c>
      <c r="AB436">
        <v>23342</v>
      </c>
      <c r="AD436" t="s">
        <v>5</v>
      </c>
      <c r="AE436">
        <v>28</v>
      </c>
      <c r="AF436">
        <v>2</v>
      </c>
      <c r="AH436" t="s">
        <v>16133</v>
      </c>
      <c r="AI436" t="s">
        <v>16132</v>
      </c>
      <c r="AJ436" t="s">
        <v>16131</v>
      </c>
      <c r="AK436" t="s">
        <v>16130</v>
      </c>
      <c r="AL436">
        <v>31</v>
      </c>
      <c r="AM436" s="5">
        <f t="shared" si="58"/>
        <v>1.55</v>
      </c>
      <c r="AN436" s="4">
        <f t="shared" si="55"/>
        <v>2.347595607724347E-3</v>
      </c>
      <c r="AO436" s="3"/>
      <c r="AP436">
        <v>0</v>
      </c>
      <c r="AR436" t="s">
        <v>1</v>
      </c>
      <c r="AT436" s="2">
        <v>2.6259999999999999</v>
      </c>
      <c r="AU436" s="1">
        <f t="shared" si="59"/>
        <v>1.6680894362624821</v>
      </c>
      <c r="AV436" s="1">
        <f t="shared" si="60"/>
        <v>1.2585666146938974</v>
      </c>
      <c r="AW436" s="1">
        <f t="shared" si="61"/>
        <v>0.84904379312531231</v>
      </c>
    </row>
    <row r="437" spans="1:49" x14ac:dyDescent="0.2">
      <c r="A437">
        <v>435</v>
      </c>
      <c r="B437" t="s">
        <v>16129</v>
      </c>
      <c r="C437" t="s">
        <v>16128</v>
      </c>
      <c r="E437">
        <v>11904453</v>
      </c>
      <c r="F437" t="s">
        <v>16127</v>
      </c>
      <c r="G437" t="s">
        <v>16</v>
      </c>
      <c r="H437" t="s">
        <v>15</v>
      </c>
      <c r="I437" t="s">
        <v>8945</v>
      </c>
      <c r="J437" t="s">
        <v>16126</v>
      </c>
      <c r="K437" t="s">
        <v>16125</v>
      </c>
      <c r="L437" t="s">
        <v>16124</v>
      </c>
      <c r="M437" t="s">
        <v>84</v>
      </c>
      <c r="N437">
        <v>9</v>
      </c>
      <c r="O437" t="s">
        <v>16123</v>
      </c>
      <c r="P437" t="s">
        <v>16122</v>
      </c>
      <c r="Q437" t="s">
        <v>16121</v>
      </c>
      <c r="R437" s="7">
        <v>37334</v>
      </c>
      <c r="S437" s="8">
        <f t="shared" si="56"/>
        <v>2002</v>
      </c>
      <c r="T437" s="8">
        <v>2002</v>
      </c>
      <c r="U437" s="8">
        <f t="shared" si="57"/>
        <v>20</v>
      </c>
      <c r="V437" s="7">
        <v>37334</v>
      </c>
      <c r="W437" t="s">
        <v>16120</v>
      </c>
      <c r="X437" s="2">
        <v>5.0110000000000001</v>
      </c>
      <c r="Y437" s="6">
        <f t="shared" si="54"/>
        <v>0.13376578308107098</v>
      </c>
      <c r="AA437">
        <v>278424</v>
      </c>
      <c r="AB437">
        <v>21121</v>
      </c>
      <c r="AD437" t="s">
        <v>5</v>
      </c>
      <c r="AE437">
        <v>99</v>
      </c>
      <c r="AF437">
        <v>6</v>
      </c>
      <c r="AH437" t="s">
        <v>16119</v>
      </c>
      <c r="AI437" t="s">
        <v>16118</v>
      </c>
      <c r="AK437" t="s">
        <v>16117</v>
      </c>
      <c r="AL437">
        <v>39</v>
      </c>
      <c r="AM437" s="5">
        <f t="shared" si="58"/>
        <v>1.95</v>
      </c>
      <c r="AN437" s="4">
        <f t="shared" si="55"/>
        <v>2.9534267322983716E-3</v>
      </c>
      <c r="AO437" s="3"/>
      <c r="AP437">
        <v>1</v>
      </c>
      <c r="AR437" t="s">
        <v>1</v>
      </c>
      <c r="AT437" s="2" t="s">
        <v>0</v>
      </c>
      <c r="AU437" s="1">
        <f t="shared" si="59"/>
        <v>9.4522076176439196</v>
      </c>
      <c r="AV437" s="1">
        <f t="shared" si="60"/>
        <v>6.8359604906684677</v>
      </c>
      <c r="AW437" s="1">
        <f t="shared" si="61"/>
        <v>4.2197133636930149</v>
      </c>
    </row>
    <row r="438" spans="1:49" x14ac:dyDescent="0.2">
      <c r="A438">
        <v>436</v>
      </c>
      <c r="B438" t="s">
        <v>16116</v>
      </c>
      <c r="F438" t="s">
        <v>12510</v>
      </c>
      <c r="G438" t="s">
        <v>16</v>
      </c>
      <c r="H438" t="s">
        <v>15</v>
      </c>
      <c r="I438" t="s">
        <v>12509</v>
      </c>
      <c r="J438" t="s">
        <v>12508</v>
      </c>
      <c r="K438" t="s">
        <v>12507</v>
      </c>
      <c r="L438" t="s">
        <v>12506</v>
      </c>
      <c r="M438" t="s">
        <v>12505</v>
      </c>
      <c r="N438">
        <v>12</v>
      </c>
      <c r="O438" t="s">
        <v>12504</v>
      </c>
      <c r="P438" t="s">
        <v>12503</v>
      </c>
      <c r="Q438" t="s">
        <v>12502</v>
      </c>
      <c r="R438" s="7">
        <v>37330</v>
      </c>
      <c r="S438" s="8">
        <f t="shared" si="56"/>
        <v>2002</v>
      </c>
      <c r="T438" s="8">
        <v>2002</v>
      </c>
      <c r="U438" s="8">
        <f t="shared" si="57"/>
        <v>20</v>
      </c>
      <c r="V438" s="7">
        <v>37330</v>
      </c>
      <c r="W438" t="s">
        <v>12501</v>
      </c>
      <c r="X438" s="2">
        <v>1.5029999999999999</v>
      </c>
      <c r="Y438" s="6">
        <f t="shared" si="54"/>
        <v>4.0121726595659483E-2</v>
      </c>
      <c r="AA438">
        <v>1631829</v>
      </c>
      <c r="AB438">
        <v>11000153773</v>
      </c>
      <c r="AD438" t="s">
        <v>5</v>
      </c>
      <c r="AE438">
        <v>65</v>
      </c>
      <c r="AF438">
        <v>12</v>
      </c>
      <c r="AG438">
        <v>121402</v>
      </c>
      <c r="AH438" t="s">
        <v>16115</v>
      </c>
      <c r="AI438" t="s">
        <v>16114</v>
      </c>
      <c r="AK438" t="s">
        <v>16113</v>
      </c>
      <c r="AL438">
        <v>137</v>
      </c>
      <c r="AM438" s="5">
        <f t="shared" si="58"/>
        <v>6.85</v>
      </c>
      <c r="AN438" s="4">
        <f t="shared" si="55"/>
        <v>1.0374858008330178E-2</v>
      </c>
      <c r="AO438" s="3"/>
      <c r="AP438">
        <v>0</v>
      </c>
      <c r="AR438" t="s">
        <v>1</v>
      </c>
      <c r="AT438" s="2" t="s">
        <v>0</v>
      </c>
      <c r="AU438" s="1">
        <f t="shared" si="59"/>
        <v>3.1197666019460688</v>
      </c>
      <c r="AV438" s="1">
        <f t="shared" si="60"/>
        <v>2.524829230199483</v>
      </c>
      <c r="AW438" s="1">
        <f t="shared" si="61"/>
        <v>1.9298918584528968</v>
      </c>
    </row>
    <row r="439" spans="1:49" x14ac:dyDescent="0.2">
      <c r="A439">
        <v>437</v>
      </c>
      <c r="B439" t="s">
        <v>16112</v>
      </c>
      <c r="C439" t="s">
        <v>16111</v>
      </c>
      <c r="F439" t="s">
        <v>16110</v>
      </c>
      <c r="G439" t="s">
        <v>16</v>
      </c>
      <c r="H439" t="s">
        <v>15</v>
      </c>
      <c r="I439" t="s">
        <v>16109</v>
      </c>
      <c r="J439" t="s">
        <v>16108</v>
      </c>
      <c r="K439" t="s">
        <v>16107</v>
      </c>
      <c r="L439" t="s">
        <v>16106</v>
      </c>
      <c r="M439" t="s">
        <v>10</v>
      </c>
      <c r="N439">
        <v>8</v>
      </c>
      <c r="O439" t="s">
        <v>16105</v>
      </c>
      <c r="P439" t="s">
        <v>16104</v>
      </c>
      <c r="Q439" t="s">
        <v>16103</v>
      </c>
      <c r="R439" s="7">
        <v>37329</v>
      </c>
      <c r="S439" s="8">
        <f t="shared" si="56"/>
        <v>2002</v>
      </c>
      <c r="T439" s="8">
        <v>2002</v>
      </c>
      <c r="U439" s="8">
        <f t="shared" si="57"/>
        <v>20</v>
      </c>
      <c r="V439" s="7">
        <v>37329</v>
      </c>
      <c r="W439" t="s">
        <v>16092</v>
      </c>
      <c r="X439" s="2">
        <v>0.75600000000000001</v>
      </c>
      <c r="Y439" s="6">
        <f t="shared" si="54"/>
        <v>2.0180988227756869E-2</v>
      </c>
      <c r="AA439">
        <v>10895639</v>
      </c>
      <c r="AB439">
        <v>26969</v>
      </c>
      <c r="AD439" t="s">
        <v>5</v>
      </c>
      <c r="AE439">
        <v>106</v>
      </c>
      <c r="AF439">
        <v>10</v>
      </c>
      <c r="AH439" t="s">
        <v>16102</v>
      </c>
      <c r="AI439" t="s">
        <v>16101</v>
      </c>
      <c r="AK439" t="s">
        <v>16100</v>
      </c>
      <c r="AL439">
        <v>176</v>
      </c>
      <c r="AM439" s="5">
        <f t="shared" si="58"/>
        <v>8.8000000000000007</v>
      </c>
      <c r="AN439" s="4">
        <f t="shared" si="55"/>
        <v>1.3328284740628551E-2</v>
      </c>
      <c r="AO439" s="3"/>
      <c r="AP439">
        <v>0</v>
      </c>
      <c r="AR439" t="s">
        <v>1</v>
      </c>
      <c r="AT439" s="2">
        <v>2.7810000000000001</v>
      </c>
      <c r="AU439" s="1">
        <f t="shared" si="59"/>
        <v>1.8125177181618373</v>
      </c>
      <c r="AV439" s="1">
        <f t="shared" si="60"/>
        <v>1.6754636484192711</v>
      </c>
      <c r="AW439" s="1">
        <f t="shared" si="61"/>
        <v>1.5384095786767045</v>
      </c>
    </row>
    <row r="440" spans="1:49" x14ac:dyDescent="0.2">
      <c r="A440">
        <v>438</v>
      </c>
      <c r="B440" t="s">
        <v>16099</v>
      </c>
      <c r="C440" t="s">
        <v>16098</v>
      </c>
      <c r="F440" t="s">
        <v>16097</v>
      </c>
      <c r="G440" t="s">
        <v>16</v>
      </c>
      <c r="H440" t="s">
        <v>15</v>
      </c>
      <c r="I440" t="s">
        <v>16096</v>
      </c>
      <c r="J440">
        <v>60000264</v>
      </c>
      <c r="K440" t="s">
        <v>9202</v>
      </c>
      <c r="L440" t="s">
        <v>9201</v>
      </c>
      <c r="M440" t="s">
        <v>341</v>
      </c>
      <c r="N440">
        <v>2</v>
      </c>
      <c r="O440" t="s">
        <v>16095</v>
      </c>
      <c r="P440" t="s">
        <v>16094</v>
      </c>
      <c r="Q440" t="s">
        <v>16093</v>
      </c>
      <c r="R440" s="7">
        <v>37329</v>
      </c>
      <c r="S440" s="8">
        <f t="shared" si="56"/>
        <v>2002</v>
      </c>
      <c r="T440" s="8">
        <v>2002</v>
      </c>
      <c r="U440" s="8">
        <f t="shared" si="57"/>
        <v>20</v>
      </c>
      <c r="V440" s="7">
        <v>37329</v>
      </c>
      <c r="W440" t="s">
        <v>16092</v>
      </c>
      <c r="X440" s="2">
        <v>0.75600000000000001</v>
      </c>
      <c r="Y440" s="6">
        <f t="shared" si="54"/>
        <v>2.0180988227756869E-2</v>
      </c>
      <c r="AA440">
        <v>10895639</v>
      </c>
      <c r="AB440">
        <v>26969</v>
      </c>
      <c r="AD440" t="s">
        <v>5</v>
      </c>
      <c r="AE440">
        <v>106</v>
      </c>
      <c r="AF440">
        <v>10</v>
      </c>
      <c r="AH440" t="s">
        <v>16091</v>
      </c>
      <c r="AI440" t="s">
        <v>16090</v>
      </c>
      <c r="AK440" t="s">
        <v>16089</v>
      </c>
      <c r="AL440">
        <v>17</v>
      </c>
      <c r="AM440" s="5">
        <f t="shared" si="58"/>
        <v>0.85</v>
      </c>
      <c r="AN440" s="4">
        <f t="shared" si="55"/>
        <v>1.2873911397198031E-3</v>
      </c>
      <c r="AO440" s="3"/>
      <c r="AP440">
        <v>0</v>
      </c>
      <c r="AR440" t="s">
        <v>1</v>
      </c>
      <c r="AT440" s="2">
        <v>2.7810000000000001</v>
      </c>
      <c r="AU440" s="1">
        <f t="shared" si="59"/>
        <v>1.4512909101345748</v>
      </c>
      <c r="AV440" s="1">
        <f t="shared" si="60"/>
        <v>1.0734189683738338</v>
      </c>
      <c r="AW440" s="1">
        <f t="shared" si="61"/>
        <v>0.69554702661309231</v>
      </c>
    </row>
    <row r="441" spans="1:49" x14ac:dyDescent="0.2">
      <c r="A441">
        <v>439</v>
      </c>
      <c r="B441" t="s">
        <v>16088</v>
      </c>
      <c r="C441" t="s">
        <v>16087</v>
      </c>
      <c r="F441" t="s">
        <v>16086</v>
      </c>
      <c r="G441" t="s">
        <v>16</v>
      </c>
      <c r="H441" t="s">
        <v>15</v>
      </c>
      <c r="I441" t="s">
        <v>13919</v>
      </c>
      <c r="J441" t="s">
        <v>16085</v>
      </c>
      <c r="K441" t="s">
        <v>16084</v>
      </c>
      <c r="L441" t="s">
        <v>16083</v>
      </c>
      <c r="M441" t="s">
        <v>6156</v>
      </c>
      <c r="N441">
        <v>4</v>
      </c>
      <c r="O441" t="s">
        <v>16082</v>
      </c>
      <c r="P441" t="s">
        <v>16081</v>
      </c>
      <c r="Q441" t="s">
        <v>16080</v>
      </c>
      <c r="R441" s="7">
        <v>37329</v>
      </c>
      <c r="S441" s="8">
        <f t="shared" si="56"/>
        <v>2002</v>
      </c>
      <c r="T441" s="8">
        <v>2002</v>
      </c>
      <c r="U441" s="8">
        <f t="shared" si="57"/>
        <v>20</v>
      </c>
      <c r="V441" s="7">
        <v>37329</v>
      </c>
      <c r="W441" t="s">
        <v>12864</v>
      </c>
      <c r="X441" s="2">
        <v>0.375</v>
      </c>
      <c r="Y441" s="6">
        <f t="shared" si="54"/>
        <v>1.0010410827260351E-2</v>
      </c>
      <c r="AA441">
        <v>135194</v>
      </c>
      <c r="AB441">
        <v>24918</v>
      </c>
      <c r="AD441" t="s">
        <v>5</v>
      </c>
      <c r="AE441">
        <v>38</v>
      </c>
      <c r="AF441">
        <v>6</v>
      </c>
      <c r="AH441" t="s">
        <v>16079</v>
      </c>
      <c r="AI441" t="s">
        <v>16078</v>
      </c>
      <c r="AK441" t="s">
        <v>16077</v>
      </c>
      <c r="AL441">
        <v>25</v>
      </c>
      <c r="AM441" s="5">
        <f t="shared" si="58"/>
        <v>1.25</v>
      </c>
      <c r="AN441" s="4">
        <f t="shared" si="55"/>
        <v>1.8932222642938281E-3</v>
      </c>
      <c r="AO441" s="3"/>
      <c r="AP441">
        <v>0</v>
      </c>
      <c r="AR441" t="s">
        <v>1</v>
      </c>
      <c r="AT441" s="2">
        <v>1.3140000000000001</v>
      </c>
      <c r="AU441" s="1">
        <f t="shared" si="59"/>
        <v>0.75752542583703941</v>
      </c>
      <c r="AV441" s="1">
        <f t="shared" si="60"/>
        <v>0.595181654577709</v>
      </c>
      <c r="AW441" s="1">
        <f t="shared" si="61"/>
        <v>0.43283788331837847</v>
      </c>
    </row>
    <row r="442" spans="1:49" x14ac:dyDescent="0.2">
      <c r="A442">
        <v>440</v>
      </c>
      <c r="B442" t="s">
        <v>16076</v>
      </c>
      <c r="C442" t="s">
        <v>16075</v>
      </c>
      <c r="D442" t="s">
        <v>16074</v>
      </c>
      <c r="F442" t="s">
        <v>16073</v>
      </c>
      <c r="G442" t="s">
        <v>16</v>
      </c>
      <c r="H442" t="s">
        <v>15</v>
      </c>
      <c r="I442" t="s">
        <v>16072</v>
      </c>
      <c r="J442" t="s">
        <v>16066</v>
      </c>
      <c r="K442" t="s">
        <v>16071</v>
      </c>
      <c r="L442" t="s">
        <v>16070</v>
      </c>
      <c r="M442" t="s">
        <v>16069</v>
      </c>
      <c r="N442">
        <v>2</v>
      </c>
      <c r="O442" t="s">
        <v>16068</v>
      </c>
      <c r="P442" t="s">
        <v>16067</v>
      </c>
      <c r="Q442" t="s">
        <v>16066</v>
      </c>
      <c r="R442" s="7">
        <v>37329</v>
      </c>
      <c r="S442" s="8">
        <f t="shared" si="56"/>
        <v>2002</v>
      </c>
      <c r="T442" s="8">
        <v>2002</v>
      </c>
      <c r="U442" s="8">
        <f t="shared" si="57"/>
        <v>20</v>
      </c>
      <c r="V442" s="7">
        <v>2002</v>
      </c>
      <c r="W442" t="s">
        <v>9069</v>
      </c>
      <c r="X442" s="2">
        <v>0.89900000000000002</v>
      </c>
      <c r="Y442" s="6">
        <f t="shared" si="54"/>
        <v>2.399829155655215E-2</v>
      </c>
      <c r="AA442">
        <v>221910</v>
      </c>
      <c r="AB442">
        <v>20487</v>
      </c>
      <c r="AD442" t="s">
        <v>5</v>
      </c>
      <c r="AE442">
        <v>48</v>
      </c>
      <c r="AF442">
        <v>2</v>
      </c>
      <c r="AH442" t="s">
        <v>16065</v>
      </c>
      <c r="AI442" t="s">
        <v>16064</v>
      </c>
      <c r="AJ442" t="s">
        <v>16063</v>
      </c>
      <c r="AK442" t="s">
        <v>16062</v>
      </c>
      <c r="AL442">
        <v>26</v>
      </c>
      <c r="AM442" s="5">
        <f t="shared" si="58"/>
        <v>1.3</v>
      </c>
      <c r="AN442" s="4">
        <f t="shared" si="55"/>
        <v>1.9689511548655813E-3</v>
      </c>
      <c r="AO442" s="3"/>
      <c r="AP442">
        <v>0</v>
      </c>
      <c r="AQ442" t="s">
        <v>16061</v>
      </c>
      <c r="AR442" t="s">
        <v>1</v>
      </c>
      <c r="AS442" t="s">
        <v>16060</v>
      </c>
      <c r="AT442" s="2">
        <v>2.3540000000000001</v>
      </c>
      <c r="AU442" s="1">
        <f t="shared" si="59"/>
        <v>1.7389489436046175</v>
      </c>
      <c r="AV442" s="1">
        <f t="shared" si="60"/>
        <v>1.2983621355708865</v>
      </c>
      <c r="AW442" s="1">
        <f t="shared" si="61"/>
        <v>0.85777532753715502</v>
      </c>
    </row>
    <row r="443" spans="1:49" x14ac:dyDescent="0.2">
      <c r="A443">
        <v>441</v>
      </c>
      <c r="B443" t="s">
        <v>16059</v>
      </c>
      <c r="F443" t="s">
        <v>16058</v>
      </c>
      <c r="G443" t="s">
        <v>16</v>
      </c>
      <c r="H443" t="s">
        <v>15</v>
      </c>
      <c r="I443" t="s">
        <v>16057</v>
      </c>
      <c r="J443">
        <v>60115148</v>
      </c>
      <c r="K443" t="s">
        <v>11529</v>
      </c>
      <c r="L443" t="s">
        <v>11528</v>
      </c>
      <c r="M443" t="s">
        <v>240</v>
      </c>
      <c r="N443">
        <v>4</v>
      </c>
      <c r="O443" t="s">
        <v>12799</v>
      </c>
      <c r="P443" t="s">
        <v>12798</v>
      </c>
      <c r="Q443" t="s">
        <v>12797</v>
      </c>
      <c r="R443" s="7">
        <v>37326</v>
      </c>
      <c r="S443" s="8">
        <f t="shared" si="56"/>
        <v>2002</v>
      </c>
      <c r="T443" s="8">
        <v>2002</v>
      </c>
      <c r="U443" s="8">
        <f t="shared" si="57"/>
        <v>20</v>
      </c>
      <c r="V443" s="7">
        <v>37326</v>
      </c>
      <c r="W443" t="s">
        <v>10746</v>
      </c>
      <c r="X443" s="2">
        <v>3.6880000000000002</v>
      </c>
      <c r="Y443" s="6">
        <f t="shared" si="54"/>
        <v>9.8449053682496471E-2</v>
      </c>
      <c r="AA443">
        <v>319007</v>
      </c>
      <c r="AB443">
        <v>29150</v>
      </c>
      <c r="AD443" t="s">
        <v>5</v>
      </c>
      <c r="AE443">
        <v>88</v>
      </c>
      <c r="AF443">
        <v>10</v>
      </c>
      <c r="AG443">
        <v>104302</v>
      </c>
      <c r="AH443" t="s">
        <v>16056</v>
      </c>
      <c r="AI443" t="s">
        <v>16055</v>
      </c>
      <c r="AK443" t="s">
        <v>16054</v>
      </c>
      <c r="AL443">
        <v>23</v>
      </c>
      <c r="AM443" s="5">
        <f t="shared" si="58"/>
        <v>1.1499999999999999</v>
      </c>
      <c r="AN443" s="4">
        <f t="shared" si="55"/>
        <v>1.7417644831503216E-3</v>
      </c>
      <c r="AO443" s="3"/>
      <c r="AP443">
        <v>0</v>
      </c>
      <c r="AR443" t="s">
        <v>1</v>
      </c>
      <c r="AT443" s="2">
        <v>9.1609999999999996</v>
      </c>
      <c r="AU443" s="1">
        <f t="shared" si="59"/>
        <v>6.9436866922692619</v>
      </c>
      <c r="AV443" s="1">
        <f t="shared" si="60"/>
        <v>5.0095409082823394</v>
      </c>
      <c r="AW443" s="1">
        <f t="shared" si="61"/>
        <v>3.0753951242954165</v>
      </c>
    </row>
    <row r="444" spans="1:49" x14ac:dyDescent="0.2">
      <c r="A444">
        <v>442</v>
      </c>
      <c r="B444" t="s">
        <v>16053</v>
      </c>
      <c r="C444" t="s">
        <v>16052</v>
      </c>
      <c r="F444" t="s">
        <v>16051</v>
      </c>
      <c r="G444" t="s">
        <v>16</v>
      </c>
      <c r="H444" t="s">
        <v>15</v>
      </c>
      <c r="I444" t="s">
        <v>16050</v>
      </c>
      <c r="J444" t="s">
        <v>16049</v>
      </c>
      <c r="K444" t="s">
        <v>16048</v>
      </c>
      <c r="L444" t="s">
        <v>16047</v>
      </c>
      <c r="M444" t="s">
        <v>16046</v>
      </c>
      <c r="N444">
        <v>6</v>
      </c>
      <c r="O444" t="s">
        <v>16045</v>
      </c>
      <c r="P444" t="s">
        <v>16044</v>
      </c>
      <c r="Q444" t="s">
        <v>16043</v>
      </c>
      <c r="R444" s="7">
        <v>37325</v>
      </c>
      <c r="S444" s="8">
        <f t="shared" si="56"/>
        <v>2002</v>
      </c>
      <c r="T444" s="8">
        <v>2002</v>
      </c>
      <c r="U444" s="8">
        <f t="shared" si="57"/>
        <v>20</v>
      </c>
      <c r="V444" s="7">
        <v>37325</v>
      </c>
      <c r="W444" t="s">
        <v>11052</v>
      </c>
      <c r="X444" s="2">
        <v>2.3759999999999999</v>
      </c>
      <c r="Y444" s="6">
        <f t="shared" si="54"/>
        <v>6.3425963001521576E-2</v>
      </c>
      <c r="AA444" t="s">
        <v>11051</v>
      </c>
      <c r="AB444">
        <v>26765</v>
      </c>
      <c r="AC444">
        <v>15384357</v>
      </c>
      <c r="AD444" t="s">
        <v>5</v>
      </c>
      <c r="AE444">
        <v>567</v>
      </c>
      <c r="AF444" t="s">
        <v>16042</v>
      </c>
      <c r="AI444" t="s">
        <v>16041</v>
      </c>
      <c r="AJ444" t="s">
        <v>16040</v>
      </c>
      <c r="AK444" t="s">
        <v>16039</v>
      </c>
      <c r="AL444">
        <v>63</v>
      </c>
      <c r="AM444" s="5">
        <f t="shared" si="58"/>
        <v>3.15</v>
      </c>
      <c r="AN444" s="4">
        <f t="shared" si="55"/>
        <v>4.7709201060204464E-3</v>
      </c>
      <c r="AO444" s="3"/>
      <c r="AP444">
        <v>0</v>
      </c>
      <c r="AR444" t="s">
        <v>1</v>
      </c>
      <c r="AT444" s="2">
        <v>5.8739999999999997</v>
      </c>
      <c r="AU444" s="1">
        <f t="shared" si="59"/>
        <v>4.5829450132871239</v>
      </c>
      <c r="AV444" s="1">
        <f t="shared" si="60"/>
        <v>3.4098441553771011</v>
      </c>
      <c r="AW444" s="1">
        <f t="shared" si="61"/>
        <v>2.2367432974670787</v>
      </c>
    </row>
    <row r="445" spans="1:49" x14ac:dyDescent="0.2">
      <c r="A445">
        <v>443</v>
      </c>
      <c r="B445" t="s">
        <v>16038</v>
      </c>
      <c r="C445" t="s">
        <v>16037</v>
      </c>
      <c r="E445">
        <v>11729205</v>
      </c>
      <c r="F445" t="s">
        <v>16036</v>
      </c>
      <c r="G445" t="s">
        <v>16</v>
      </c>
      <c r="H445" t="s">
        <v>15</v>
      </c>
      <c r="I445" t="s">
        <v>16035</v>
      </c>
      <c r="J445" t="s">
        <v>16034</v>
      </c>
      <c r="K445" t="s">
        <v>16033</v>
      </c>
      <c r="L445" t="s">
        <v>16032</v>
      </c>
      <c r="M445" t="s">
        <v>16031</v>
      </c>
      <c r="N445">
        <v>4</v>
      </c>
      <c r="O445" t="s">
        <v>16030</v>
      </c>
      <c r="P445" t="s">
        <v>16029</v>
      </c>
      <c r="Q445" t="s">
        <v>16028</v>
      </c>
      <c r="R445" s="7">
        <v>37323</v>
      </c>
      <c r="S445" s="8">
        <f t="shared" si="56"/>
        <v>2002</v>
      </c>
      <c r="T445" s="8">
        <v>2002</v>
      </c>
      <c r="U445" s="8">
        <f t="shared" si="57"/>
        <v>20</v>
      </c>
      <c r="V445" s="7">
        <v>37323</v>
      </c>
      <c r="W445" t="s">
        <v>13231</v>
      </c>
      <c r="X445" s="2">
        <v>2.3610000000000002</v>
      </c>
      <c r="Y445" s="6">
        <f t="shared" si="54"/>
        <v>6.3025546568431179E-2</v>
      </c>
      <c r="AA445">
        <v>219258</v>
      </c>
      <c r="AB445">
        <v>17592</v>
      </c>
      <c r="AD445" t="s">
        <v>5</v>
      </c>
      <c r="AE445">
        <v>277</v>
      </c>
      <c r="AF445">
        <v>10</v>
      </c>
      <c r="AH445" t="s">
        <v>16027</v>
      </c>
      <c r="AI445" t="s">
        <v>16026</v>
      </c>
      <c r="AK445" t="s">
        <v>16025</v>
      </c>
      <c r="AL445">
        <v>85</v>
      </c>
      <c r="AM445" s="5">
        <f t="shared" si="58"/>
        <v>4.25</v>
      </c>
      <c r="AN445" s="4">
        <f t="shared" si="55"/>
        <v>6.4369556985990157E-3</v>
      </c>
      <c r="AO445" s="3"/>
      <c r="AP445">
        <v>1</v>
      </c>
      <c r="AR445" t="s">
        <v>1</v>
      </c>
      <c r="AT445" s="2">
        <v>5.157</v>
      </c>
      <c r="AU445" s="1">
        <f t="shared" si="59"/>
        <v>4.6048969307481524</v>
      </c>
      <c r="AV445" s="1">
        <f t="shared" si="60"/>
        <v>3.47312511335151</v>
      </c>
      <c r="AW445" s="1">
        <f t="shared" si="61"/>
        <v>2.3413532959548662</v>
      </c>
    </row>
    <row r="446" spans="1:49" x14ac:dyDescent="0.2">
      <c r="A446">
        <v>444</v>
      </c>
      <c r="B446" t="s">
        <v>16024</v>
      </c>
      <c r="C446" t="s">
        <v>16023</v>
      </c>
      <c r="E446">
        <v>11882890</v>
      </c>
      <c r="F446" t="s">
        <v>16022</v>
      </c>
      <c r="G446" t="s">
        <v>16</v>
      </c>
      <c r="H446" t="s">
        <v>15</v>
      </c>
      <c r="I446" t="s">
        <v>16021</v>
      </c>
      <c r="J446" t="s">
        <v>16020</v>
      </c>
      <c r="K446" t="s">
        <v>16019</v>
      </c>
      <c r="L446" t="s">
        <v>16018</v>
      </c>
      <c r="M446" t="s">
        <v>16017</v>
      </c>
      <c r="N446">
        <v>6</v>
      </c>
      <c r="O446" t="s">
        <v>16016</v>
      </c>
      <c r="P446" t="s">
        <v>16015</v>
      </c>
      <c r="Q446" t="s">
        <v>16014</v>
      </c>
      <c r="R446" s="7">
        <v>37322</v>
      </c>
      <c r="S446" s="8">
        <f t="shared" si="56"/>
        <v>2002</v>
      </c>
      <c r="T446" s="8">
        <v>2002</v>
      </c>
      <c r="U446" s="8">
        <f t="shared" si="57"/>
        <v>20</v>
      </c>
      <c r="V446" s="7">
        <v>37322</v>
      </c>
      <c r="W446" t="s">
        <v>10757</v>
      </c>
      <c r="X446" s="2">
        <v>15.993</v>
      </c>
      <c r="Y446" s="6">
        <f t="shared" si="54"/>
        <v>0.42692400096099947</v>
      </c>
      <c r="AA446">
        <v>280836</v>
      </c>
      <c r="AB446">
        <v>21206</v>
      </c>
      <c r="AD446" t="s">
        <v>5</v>
      </c>
      <c r="AE446">
        <v>416</v>
      </c>
      <c r="AF446">
        <v>6876</v>
      </c>
      <c r="AH446" t="s">
        <v>2765</v>
      </c>
      <c r="AI446" t="s">
        <v>16013</v>
      </c>
      <c r="AK446" t="s">
        <v>16012</v>
      </c>
      <c r="AL446">
        <v>971</v>
      </c>
      <c r="AM446" s="5">
        <f t="shared" si="58"/>
        <v>48.55</v>
      </c>
      <c r="AN446" s="4">
        <f t="shared" si="55"/>
        <v>7.3532752745172278E-2</v>
      </c>
      <c r="AO446" s="3"/>
      <c r="AP446">
        <v>0</v>
      </c>
      <c r="AQ446" t="s">
        <v>3568</v>
      </c>
      <c r="AR446" t="s">
        <v>1</v>
      </c>
      <c r="AS446" t="s">
        <v>3566</v>
      </c>
      <c r="AT446" s="2">
        <v>49.962000000000003</v>
      </c>
      <c r="AU446" s="1">
        <f t="shared" si="59"/>
        <v>32.090662649625131</v>
      </c>
      <c r="AV446" s="1">
        <f t="shared" si="60"/>
        <v>25.022837685308584</v>
      </c>
      <c r="AW446" s="1">
        <f t="shared" si="61"/>
        <v>17.955012720992041</v>
      </c>
    </row>
    <row r="447" spans="1:49" x14ac:dyDescent="0.2">
      <c r="A447">
        <v>445</v>
      </c>
      <c r="B447" t="s">
        <v>16011</v>
      </c>
      <c r="C447" t="s">
        <v>16010</v>
      </c>
      <c r="D447" t="s">
        <v>16009</v>
      </c>
      <c r="F447" t="s">
        <v>16008</v>
      </c>
      <c r="G447" t="s">
        <v>16</v>
      </c>
      <c r="H447" t="s">
        <v>15</v>
      </c>
      <c r="I447" t="s">
        <v>14481</v>
      </c>
      <c r="J447">
        <v>60028717</v>
      </c>
      <c r="K447" t="s">
        <v>16007</v>
      </c>
      <c r="L447" t="s">
        <v>3719</v>
      </c>
      <c r="M447" t="s">
        <v>1188</v>
      </c>
      <c r="N447">
        <v>2</v>
      </c>
      <c r="O447" t="s">
        <v>16006</v>
      </c>
      <c r="P447" t="s">
        <v>16005</v>
      </c>
      <c r="Q447" t="s">
        <v>16004</v>
      </c>
      <c r="R447" s="7">
        <v>37322</v>
      </c>
      <c r="S447" s="8">
        <f t="shared" si="56"/>
        <v>2002</v>
      </c>
      <c r="T447" s="8">
        <v>2002</v>
      </c>
      <c r="U447" s="8">
        <f t="shared" si="57"/>
        <v>20</v>
      </c>
      <c r="V447" s="7">
        <v>2002</v>
      </c>
      <c r="W447" t="s">
        <v>4133</v>
      </c>
      <c r="X447" s="2">
        <v>0.998</v>
      </c>
      <c r="Y447" s="6">
        <f t="shared" si="54"/>
        <v>2.664104001494888E-2</v>
      </c>
      <c r="AA447">
        <v>14678039</v>
      </c>
      <c r="AB447">
        <v>19156</v>
      </c>
      <c r="AD447" t="s">
        <v>5</v>
      </c>
      <c r="AE447">
        <v>30</v>
      </c>
      <c r="AF447">
        <v>3</v>
      </c>
      <c r="AH447" t="s">
        <v>6803</v>
      </c>
      <c r="AI447" t="s">
        <v>16003</v>
      </c>
      <c r="AJ447" t="s">
        <v>16002</v>
      </c>
      <c r="AK447" t="s">
        <v>16001</v>
      </c>
      <c r="AL447">
        <v>19</v>
      </c>
      <c r="AM447" s="5">
        <f t="shared" si="58"/>
        <v>0.95</v>
      </c>
      <c r="AN447" s="4">
        <f t="shared" si="55"/>
        <v>1.4388489208633094E-3</v>
      </c>
      <c r="AO447" s="3"/>
      <c r="AP447">
        <v>0</v>
      </c>
      <c r="AR447" t="s">
        <v>1</v>
      </c>
      <c r="AT447" s="2" t="s">
        <v>0</v>
      </c>
      <c r="AU447" s="1">
        <f t="shared" si="59"/>
        <v>1.908038268672321</v>
      </c>
      <c r="AV447" s="1">
        <f t="shared" si="60"/>
        <v>1.4039944467906094</v>
      </c>
      <c r="AW447" s="1">
        <f t="shared" si="61"/>
        <v>0.8999506249088981</v>
      </c>
    </row>
    <row r="448" spans="1:49" x14ac:dyDescent="0.2">
      <c r="A448">
        <v>446</v>
      </c>
      <c r="B448" t="s">
        <v>16000</v>
      </c>
      <c r="C448" t="s">
        <v>15999</v>
      </c>
      <c r="D448" t="s">
        <v>15998</v>
      </c>
      <c r="E448">
        <v>11918976</v>
      </c>
      <c r="F448" t="s">
        <v>15997</v>
      </c>
      <c r="G448" t="s">
        <v>16</v>
      </c>
      <c r="H448" t="s">
        <v>15</v>
      </c>
      <c r="I448" t="s">
        <v>15996</v>
      </c>
      <c r="J448">
        <v>60003381</v>
      </c>
      <c r="K448" t="s">
        <v>15995</v>
      </c>
      <c r="L448" t="s">
        <v>1122</v>
      </c>
      <c r="M448" t="s">
        <v>341</v>
      </c>
      <c r="N448">
        <v>4</v>
      </c>
      <c r="O448" t="s">
        <v>15994</v>
      </c>
      <c r="P448" t="s">
        <v>15993</v>
      </c>
      <c r="Q448" t="s">
        <v>15992</v>
      </c>
      <c r="R448" s="7">
        <v>37321</v>
      </c>
      <c r="S448" s="8">
        <f t="shared" si="56"/>
        <v>2002</v>
      </c>
      <c r="T448" s="8">
        <v>2002</v>
      </c>
      <c r="U448" s="8">
        <f t="shared" si="57"/>
        <v>20</v>
      </c>
      <c r="V448" s="7">
        <v>37321</v>
      </c>
      <c r="W448" t="s">
        <v>15991</v>
      </c>
      <c r="X448" s="2">
        <v>1.0329999999999999</v>
      </c>
      <c r="Y448" s="6">
        <f t="shared" si="54"/>
        <v>2.7575345025493178E-2</v>
      </c>
      <c r="AA448">
        <v>8956111</v>
      </c>
      <c r="AB448">
        <v>23607</v>
      </c>
      <c r="AD448" t="s">
        <v>5</v>
      </c>
      <c r="AE448">
        <v>26</v>
      </c>
      <c r="AF448">
        <v>3</v>
      </c>
      <c r="AH448" t="s">
        <v>15990</v>
      </c>
      <c r="AI448" t="s">
        <v>15989</v>
      </c>
      <c r="AJ448" t="s">
        <v>15988</v>
      </c>
      <c r="AK448" t="s">
        <v>15987</v>
      </c>
      <c r="AL448">
        <v>63</v>
      </c>
      <c r="AM448" s="5">
        <f t="shared" si="58"/>
        <v>3.15</v>
      </c>
      <c r="AN448" s="4">
        <f t="shared" si="55"/>
        <v>4.7709201060204464E-3</v>
      </c>
      <c r="AO448" s="3"/>
      <c r="AP448">
        <v>0</v>
      </c>
      <c r="AR448" t="s">
        <v>1</v>
      </c>
      <c r="AT448" s="2" t="s">
        <v>0</v>
      </c>
      <c r="AU448" s="1">
        <f t="shared" si="59"/>
        <v>2.0734017549651358</v>
      </c>
      <c r="AV448" s="1">
        <f t="shared" si="60"/>
        <v>1.6173132565756814</v>
      </c>
      <c r="AW448" s="1">
        <f t="shared" si="61"/>
        <v>1.1612247581862265</v>
      </c>
    </row>
    <row r="449" spans="1:49" x14ac:dyDescent="0.2">
      <c r="A449">
        <v>447</v>
      </c>
      <c r="B449" t="s">
        <v>15986</v>
      </c>
      <c r="C449" t="s">
        <v>15985</v>
      </c>
      <c r="E449">
        <v>11866621</v>
      </c>
      <c r="F449" t="s">
        <v>15984</v>
      </c>
      <c r="G449" t="s">
        <v>16</v>
      </c>
      <c r="H449" t="s">
        <v>15</v>
      </c>
      <c r="I449" t="s">
        <v>15983</v>
      </c>
      <c r="J449">
        <v>60084325</v>
      </c>
      <c r="K449" t="s">
        <v>15982</v>
      </c>
      <c r="L449" t="s">
        <v>15981</v>
      </c>
      <c r="M449" t="s">
        <v>383</v>
      </c>
      <c r="N449">
        <v>3</v>
      </c>
      <c r="O449" t="s">
        <v>15980</v>
      </c>
      <c r="P449" t="s">
        <v>15979</v>
      </c>
      <c r="Q449" t="s">
        <v>15978</v>
      </c>
      <c r="R449" s="7">
        <v>37321</v>
      </c>
      <c r="S449" s="8">
        <f t="shared" si="56"/>
        <v>2002</v>
      </c>
      <c r="T449" s="8">
        <v>2002</v>
      </c>
      <c r="U449" s="8">
        <f t="shared" si="57"/>
        <v>20</v>
      </c>
      <c r="V449" s="7">
        <v>37321</v>
      </c>
      <c r="W449" t="s">
        <v>14922</v>
      </c>
      <c r="X449" s="2">
        <v>7.1150000000000002</v>
      </c>
      <c r="Y449" s="6">
        <f t="shared" si="54"/>
        <v>0.18993086142921972</v>
      </c>
      <c r="AA449">
        <v>27863</v>
      </c>
      <c r="AB449">
        <v>22680</v>
      </c>
      <c r="AD449" t="s">
        <v>5</v>
      </c>
      <c r="AE449">
        <v>124</v>
      </c>
      <c r="AF449">
        <v>9</v>
      </c>
      <c r="AH449" t="s">
        <v>15977</v>
      </c>
      <c r="AI449" t="s">
        <v>15976</v>
      </c>
      <c r="AK449" t="s">
        <v>15975</v>
      </c>
      <c r="AL449">
        <v>81</v>
      </c>
      <c r="AM449" s="5">
        <f t="shared" si="58"/>
        <v>4.05</v>
      </c>
      <c r="AN449" s="4">
        <f t="shared" si="55"/>
        <v>6.1340401363120028E-3</v>
      </c>
      <c r="AO449" s="3"/>
      <c r="AP449">
        <v>0</v>
      </c>
      <c r="AR449" t="s">
        <v>1</v>
      </c>
      <c r="AT449" s="2" t="s">
        <v>0</v>
      </c>
      <c r="AU449" s="1">
        <f t="shared" si="59"/>
        <v>13.47918150413474</v>
      </c>
      <c r="AV449" s="1">
        <f t="shared" si="60"/>
        <v>9.8032450782765856</v>
      </c>
      <c r="AW449" s="1">
        <f t="shared" si="61"/>
        <v>6.1273086524184315</v>
      </c>
    </row>
    <row r="450" spans="1:49" x14ac:dyDescent="0.2">
      <c r="A450">
        <v>448</v>
      </c>
      <c r="B450" t="s">
        <v>15974</v>
      </c>
      <c r="C450" t="s">
        <v>15973</v>
      </c>
      <c r="F450" t="s">
        <v>15972</v>
      </c>
      <c r="G450" t="s">
        <v>16</v>
      </c>
      <c r="H450" t="s">
        <v>15</v>
      </c>
      <c r="I450" t="s">
        <v>8221</v>
      </c>
      <c r="J450">
        <v>60070262</v>
      </c>
      <c r="K450" t="s">
        <v>8220</v>
      </c>
      <c r="L450" t="s">
        <v>8219</v>
      </c>
      <c r="M450" t="s">
        <v>1325</v>
      </c>
      <c r="N450">
        <v>3</v>
      </c>
      <c r="O450" t="s">
        <v>8218</v>
      </c>
      <c r="P450" t="s">
        <v>8217</v>
      </c>
      <c r="Q450" t="s">
        <v>8216</v>
      </c>
      <c r="R450" s="7">
        <v>37320</v>
      </c>
      <c r="S450" s="8">
        <f t="shared" si="56"/>
        <v>2002</v>
      </c>
      <c r="T450" s="8">
        <v>2002</v>
      </c>
      <c r="U450" s="8">
        <f t="shared" si="57"/>
        <v>20</v>
      </c>
      <c r="V450" s="7">
        <v>37320</v>
      </c>
      <c r="W450" t="s">
        <v>12898</v>
      </c>
      <c r="X450" s="2">
        <v>0.30399999999999999</v>
      </c>
      <c r="Y450" s="6">
        <f t="shared" si="54"/>
        <v>8.115106377299057E-3</v>
      </c>
      <c r="AA450">
        <v>8952477</v>
      </c>
      <c r="AB450">
        <v>12250</v>
      </c>
      <c r="AD450" t="s">
        <v>5</v>
      </c>
      <c r="AE450">
        <v>32</v>
      </c>
      <c r="AF450">
        <v>5</v>
      </c>
      <c r="AH450" t="s">
        <v>15971</v>
      </c>
      <c r="AI450" t="s">
        <v>15970</v>
      </c>
      <c r="AJ450" t="s">
        <v>15969</v>
      </c>
      <c r="AK450" t="s">
        <v>15968</v>
      </c>
      <c r="AL450">
        <v>18</v>
      </c>
      <c r="AM450" s="5">
        <f t="shared" si="58"/>
        <v>0.9</v>
      </c>
      <c r="AN450" s="4">
        <f t="shared" si="55"/>
        <v>1.3631200302915562E-3</v>
      </c>
      <c r="AO450" s="3"/>
      <c r="AP450">
        <v>0</v>
      </c>
      <c r="AR450" t="s">
        <v>1</v>
      </c>
      <c r="AT450" s="2" t="s">
        <v>0</v>
      </c>
      <c r="AU450" s="1">
        <f t="shared" si="59"/>
        <v>0.60895104731968053</v>
      </c>
      <c r="AV450" s="1">
        <f t="shared" si="60"/>
        <v>0.47391132037953065</v>
      </c>
      <c r="AW450" s="1">
        <f t="shared" si="61"/>
        <v>0.33887159343938061</v>
      </c>
    </row>
    <row r="451" spans="1:49" x14ac:dyDescent="0.2">
      <c r="A451">
        <v>449</v>
      </c>
      <c r="B451" t="s">
        <v>15967</v>
      </c>
      <c r="C451" t="s">
        <v>15966</v>
      </c>
      <c r="F451" t="s">
        <v>15965</v>
      </c>
      <c r="G451" t="s">
        <v>16</v>
      </c>
      <c r="H451" t="s">
        <v>15</v>
      </c>
      <c r="I451" t="s">
        <v>2515</v>
      </c>
      <c r="J451">
        <v>60011357</v>
      </c>
      <c r="K451" t="s">
        <v>2514</v>
      </c>
      <c r="L451" t="s">
        <v>2513</v>
      </c>
      <c r="M451" t="s">
        <v>1428</v>
      </c>
      <c r="N451">
        <v>2</v>
      </c>
      <c r="O451" t="s">
        <v>2975</v>
      </c>
      <c r="P451" t="s">
        <v>2974</v>
      </c>
      <c r="Q451" t="s">
        <v>2973</v>
      </c>
      <c r="R451" s="7">
        <v>37320</v>
      </c>
      <c r="S451" s="8">
        <f t="shared" si="56"/>
        <v>2002</v>
      </c>
      <c r="T451" s="8">
        <v>2002</v>
      </c>
      <c r="U451" s="8">
        <f t="shared" si="57"/>
        <v>20</v>
      </c>
      <c r="V451" s="7">
        <v>37320</v>
      </c>
      <c r="W451" t="s">
        <v>12898</v>
      </c>
      <c r="X451" s="2">
        <v>0.30399999999999999</v>
      </c>
      <c r="Y451" s="6">
        <f t="shared" ref="Y451:Y514" si="62">(X451-$Z$3)/($Z$2-$Z$3)</f>
        <v>8.115106377299057E-3</v>
      </c>
      <c r="AA451">
        <v>8952477</v>
      </c>
      <c r="AB451">
        <v>12250</v>
      </c>
      <c r="AD451" t="s">
        <v>5</v>
      </c>
      <c r="AE451">
        <v>32</v>
      </c>
      <c r="AF451">
        <v>5</v>
      </c>
      <c r="AH451" t="s">
        <v>15964</v>
      </c>
      <c r="AI451" t="s">
        <v>15963</v>
      </c>
      <c r="AJ451" t="s">
        <v>15962</v>
      </c>
      <c r="AK451" t="s">
        <v>15961</v>
      </c>
      <c r="AL451">
        <v>27</v>
      </c>
      <c r="AM451" s="5">
        <f t="shared" si="58"/>
        <v>1.35</v>
      </c>
      <c r="AN451" s="4">
        <f t="shared" ref="AN451:AN514" si="63">(AM451-$AO$3)/($AO$2-$AO$3)</f>
        <v>2.0446800454373346E-3</v>
      </c>
      <c r="AO451" s="3"/>
      <c r="AP451">
        <v>0</v>
      </c>
      <c r="AR451" t="s">
        <v>1</v>
      </c>
      <c r="AT451" s="2" t="s">
        <v>0</v>
      </c>
      <c r="AU451" s="1">
        <f t="shared" si="59"/>
        <v>0.62939784777405394</v>
      </c>
      <c r="AV451" s="1">
        <f t="shared" si="60"/>
        <v>0.5079893211368196</v>
      </c>
      <c r="AW451" s="1">
        <f t="shared" si="61"/>
        <v>0.38658079449958516</v>
      </c>
    </row>
    <row r="452" spans="1:49" x14ac:dyDescent="0.2">
      <c r="A452">
        <v>450</v>
      </c>
      <c r="B452" t="s">
        <v>15960</v>
      </c>
      <c r="C452" t="s">
        <v>15959</v>
      </c>
      <c r="F452" t="s">
        <v>15958</v>
      </c>
      <c r="G452" t="s">
        <v>16</v>
      </c>
      <c r="H452" t="s">
        <v>15</v>
      </c>
      <c r="I452" t="s">
        <v>1315</v>
      </c>
      <c r="J452">
        <v>60009697</v>
      </c>
      <c r="K452" t="s">
        <v>1314</v>
      </c>
      <c r="L452" t="s">
        <v>1313</v>
      </c>
      <c r="M452" t="s">
        <v>1312</v>
      </c>
      <c r="N452">
        <v>2</v>
      </c>
      <c r="O452" t="s">
        <v>1311</v>
      </c>
      <c r="P452" t="s">
        <v>1310</v>
      </c>
      <c r="Q452" t="s">
        <v>1309</v>
      </c>
      <c r="R452" s="7">
        <v>37320</v>
      </c>
      <c r="S452" s="8">
        <f t="shared" si="56"/>
        <v>2002</v>
      </c>
      <c r="T452" s="8">
        <v>2002</v>
      </c>
      <c r="U452" s="8">
        <f t="shared" si="57"/>
        <v>20</v>
      </c>
      <c r="V452" s="7">
        <v>37320</v>
      </c>
      <c r="W452" t="s">
        <v>12898</v>
      </c>
      <c r="X452" s="2">
        <v>0.30399999999999999</v>
      </c>
      <c r="Y452" s="6">
        <f t="shared" si="62"/>
        <v>8.115106377299057E-3</v>
      </c>
      <c r="AA452">
        <v>8952477</v>
      </c>
      <c r="AB452">
        <v>12250</v>
      </c>
      <c r="AD452" t="s">
        <v>5</v>
      </c>
      <c r="AE452">
        <v>32</v>
      </c>
      <c r="AF452">
        <v>5</v>
      </c>
      <c r="AH452" t="s">
        <v>1157</v>
      </c>
      <c r="AI452" t="s">
        <v>15957</v>
      </c>
      <c r="AJ452" t="s">
        <v>15956</v>
      </c>
      <c r="AK452" t="s">
        <v>15955</v>
      </c>
      <c r="AL452">
        <v>32</v>
      </c>
      <c r="AM452" s="5">
        <f t="shared" si="58"/>
        <v>1.6</v>
      </c>
      <c r="AN452" s="4">
        <f t="shared" si="63"/>
        <v>2.4233244982961003E-3</v>
      </c>
      <c r="AO452" s="3"/>
      <c r="AP452">
        <v>0</v>
      </c>
      <c r="AR452" t="s">
        <v>1</v>
      </c>
      <c r="AT452" s="2" t="s">
        <v>0</v>
      </c>
      <c r="AU452" s="1">
        <f t="shared" si="59"/>
        <v>0.64075718135981696</v>
      </c>
      <c r="AV452" s="1">
        <f t="shared" si="60"/>
        <v>0.52692154377975786</v>
      </c>
      <c r="AW452" s="1">
        <f t="shared" si="61"/>
        <v>0.4130859061996987</v>
      </c>
    </row>
    <row r="453" spans="1:49" x14ac:dyDescent="0.2">
      <c r="A453">
        <v>451</v>
      </c>
      <c r="B453" t="s">
        <v>15954</v>
      </c>
      <c r="C453" t="s">
        <v>15953</v>
      </c>
      <c r="F453" t="s">
        <v>15952</v>
      </c>
      <c r="G453" t="s">
        <v>16</v>
      </c>
      <c r="H453" t="s">
        <v>15</v>
      </c>
      <c r="I453" t="s">
        <v>8387</v>
      </c>
      <c r="J453">
        <v>60030551</v>
      </c>
      <c r="K453" t="s">
        <v>15951</v>
      </c>
      <c r="L453" t="s">
        <v>15950</v>
      </c>
      <c r="M453" t="s">
        <v>57</v>
      </c>
      <c r="N453">
        <v>2</v>
      </c>
      <c r="O453" t="s">
        <v>15949</v>
      </c>
      <c r="P453" t="s">
        <v>15948</v>
      </c>
      <c r="Q453" t="s">
        <v>15947</v>
      </c>
      <c r="R453" s="7">
        <v>37320</v>
      </c>
      <c r="S453" s="8">
        <f t="shared" si="56"/>
        <v>2002</v>
      </c>
      <c r="T453" s="8">
        <v>2002</v>
      </c>
      <c r="U453" s="8">
        <f t="shared" si="57"/>
        <v>20</v>
      </c>
      <c r="V453" s="7">
        <v>37320</v>
      </c>
      <c r="W453" t="s">
        <v>12898</v>
      </c>
      <c r="X453" s="2">
        <v>0.30399999999999999</v>
      </c>
      <c r="Y453" s="6">
        <f t="shared" si="62"/>
        <v>8.115106377299057E-3</v>
      </c>
      <c r="AA453">
        <v>8952477</v>
      </c>
      <c r="AB453">
        <v>12250</v>
      </c>
      <c r="AD453" t="s">
        <v>5</v>
      </c>
      <c r="AE453">
        <v>32</v>
      </c>
      <c r="AF453">
        <v>5</v>
      </c>
      <c r="AH453" t="s">
        <v>15946</v>
      </c>
      <c r="AI453" t="s">
        <v>15945</v>
      </c>
      <c r="AJ453" t="s">
        <v>15944</v>
      </c>
      <c r="AK453" t="s">
        <v>15943</v>
      </c>
      <c r="AL453">
        <v>8</v>
      </c>
      <c r="AM453" s="5">
        <f t="shared" si="58"/>
        <v>0.4</v>
      </c>
      <c r="AN453" s="4">
        <f t="shared" si="63"/>
        <v>6.0583112457402507E-4</v>
      </c>
      <c r="AO453" s="3"/>
      <c r="AP453">
        <v>0</v>
      </c>
      <c r="AR453" t="s">
        <v>1</v>
      </c>
      <c r="AT453" s="2" t="s">
        <v>0</v>
      </c>
      <c r="AU453" s="1">
        <f t="shared" si="59"/>
        <v>0.58623238014815471</v>
      </c>
      <c r="AV453" s="1">
        <f t="shared" si="60"/>
        <v>0.43604687509365414</v>
      </c>
      <c r="AW453" s="1">
        <f t="shared" si="61"/>
        <v>0.28586137003915346</v>
      </c>
    </row>
    <row r="454" spans="1:49" x14ac:dyDescent="0.2">
      <c r="A454">
        <v>452</v>
      </c>
      <c r="B454" t="s">
        <v>15942</v>
      </c>
      <c r="C454" t="s">
        <v>15941</v>
      </c>
      <c r="F454" t="s">
        <v>15940</v>
      </c>
      <c r="G454" t="s">
        <v>16</v>
      </c>
      <c r="H454" t="s">
        <v>15</v>
      </c>
      <c r="I454" t="s">
        <v>15939</v>
      </c>
      <c r="J454">
        <v>60019909</v>
      </c>
      <c r="K454" t="s">
        <v>15938</v>
      </c>
      <c r="L454" t="s">
        <v>15937</v>
      </c>
      <c r="M454" t="s">
        <v>57</v>
      </c>
      <c r="N454">
        <v>2</v>
      </c>
      <c r="O454" t="s">
        <v>15936</v>
      </c>
      <c r="P454" t="s">
        <v>15935</v>
      </c>
      <c r="Q454" t="s">
        <v>15934</v>
      </c>
      <c r="R454" s="7">
        <v>37320</v>
      </c>
      <c r="S454" s="8">
        <f t="shared" si="56"/>
        <v>2002</v>
      </c>
      <c r="T454" s="8">
        <v>2002</v>
      </c>
      <c r="U454" s="8">
        <f t="shared" si="57"/>
        <v>20</v>
      </c>
      <c r="V454" s="7">
        <v>37320</v>
      </c>
      <c r="W454" t="s">
        <v>12898</v>
      </c>
      <c r="X454" s="2">
        <v>0.30399999999999999</v>
      </c>
      <c r="Y454" s="6">
        <f t="shared" si="62"/>
        <v>8.115106377299057E-3</v>
      </c>
      <c r="AA454">
        <v>8952477</v>
      </c>
      <c r="AB454">
        <v>12250</v>
      </c>
      <c r="AD454" t="s">
        <v>5</v>
      </c>
      <c r="AE454">
        <v>32</v>
      </c>
      <c r="AF454">
        <v>5</v>
      </c>
      <c r="AH454" t="s">
        <v>15933</v>
      </c>
      <c r="AI454" t="s">
        <v>15932</v>
      </c>
      <c r="AJ454" t="s">
        <v>15931</v>
      </c>
      <c r="AK454" t="s">
        <v>15930</v>
      </c>
      <c r="AL454">
        <v>4</v>
      </c>
      <c r="AM454" s="5">
        <f t="shared" si="58"/>
        <v>0.2</v>
      </c>
      <c r="AN454" s="4">
        <f t="shared" si="63"/>
        <v>3.0291556228701253E-4</v>
      </c>
      <c r="AO454" s="3"/>
      <c r="AP454">
        <v>0</v>
      </c>
      <c r="AR454" t="s">
        <v>1</v>
      </c>
      <c r="AT454" s="2" t="s">
        <v>0</v>
      </c>
      <c r="AU454" s="1">
        <f t="shared" si="59"/>
        <v>0.57714491327954431</v>
      </c>
      <c r="AV454" s="1">
        <f t="shared" si="60"/>
        <v>0.4209010969793035</v>
      </c>
      <c r="AW454" s="1">
        <f t="shared" si="61"/>
        <v>0.26465728067906258</v>
      </c>
    </row>
    <row r="455" spans="1:49" x14ac:dyDescent="0.2">
      <c r="A455">
        <v>453</v>
      </c>
      <c r="B455" t="s">
        <v>15929</v>
      </c>
      <c r="C455" t="s">
        <v>15928</v>
      </c>
      <c r="D455" t="s">
        <v>15927</v>
      </c>
      <c r="F455" t="s">
        <v>15926</v>
      </c>
      <c r="G455" t="s">
        <v>16</v>
      </c>
      <c r="H455" t="s">
        <v>15</v>
      </c>
      <c r="I455" t="s">
        <v>15925</v>
      </c>
      <c r="J455">
        <v>60012392</v>
      </c>
      <c r="K455" t="s">
        <v>1430</v>
      </c>
      <c r="L455" t="s">
        <v>1429</v>
      </c>
      <c r="M455" t="s">
        <v>1428</v>
      </c>
      <c r="N455">
        <v>3</v>
      </c>
      <c r="O455" t="s">
        <v>15924</v>
      </c>
      <c r="P455" t="s">
        <v>15923</v>
      </c>
      <c r="Q455" t="s">
        <v>1425</v>
      </c>
      <c r="R455" s="7">
        <v>37320</v>
      </c>
      <c r="S455" s="8">
        <f t="shared" si="56"/>
        <v>2002</v>
      </c>
      <c r="T455" s="8">
        <v>2002</v>
      </c>
      <c r="U455" s="8">
        <f t="shared" si="57"/>
        <v>20</v>
      </c>
      <c r="V455" s="7">
        <v>37320</v>
      </c>
      <c r="W455" t="s">
        <v>15922</v>
      </c>
      <c r="X455" s="2">
        <v>1.736</v>
      </c>
      <c r="Y455" s="6">
        <f t="shared" si="62"/>
        <v>4.634152852299725E-2</v>
      </c>
      <c r="AA455">
        <v>9240136</v>
      </c>
      <c r="AB455">
        <v>20972</v>
      </c>
      <c r="AD455" t="s">
        <v>5</v>
      </c>
      <c r="AE455">
        <v>122</v>
      </c>
      <c r="AF455">
        <v>1</v>
      </c>
      <c r="AH455" t="s">
        <v>15921</v>
      </c>
      <c r="AI455" t="s">
        <v>15920</v>
      </c>
      <c r="AJ455" t="s">
        <v>15919</v>
      </c>
      <c r="AK455" t="s">
        <v>15918</v>
      </c>
      <c r="AL455">
        <v>0</v>
      </c>
      <c r="AM455" s="5">
        <f t="shared" si="58"/>
        <v>0</v>
      </c>
      <c r="AN455" s="4">
        <f t="shared" si="63"/>
        <v>0</v>
      </c>
      <c r="AO455" s="3"/>
      <c r="AP455">
        <v>0</v>
      </c>
      <c r="AR455" t="s">
        <v>1</v>
      </c>
      <c r="AT455" s="2" t="s">
        <v>0</v>
      </c>
      <c r="AU455" s="1">
        <f t="shared" si="59"/>
        <v>3.2439069966098071</v>
      </c>
      <c r="AV455" s="1">
        <f t="shared" si="60"/>
        <v>2.3170764261498626</v>
      </c>
      <c r="AW455" s="1">
        <f t="shared" si="61"/>
        <v>1.3902458556899173</v>
      </c>
    </row>
    <row r="456" spans="1:49" x14ac:dyDescent="0.2">
      <c r="A456">
        <v>454</v>
      </c>
      <c r="B456" t="s">
        <v>15917</v>
      </c>
      <c r="C456" t="s">
        <v>15916</v>
      </c>
      <c r="F456" t="s">
        <v>15915</v>
      </c>
      <c r="G456" t="s">
        <v>16</v>
      </c>
      <c r="H456" t="s">
        <v>15</v>
      </c>
      <c r="I456" t="s">
        <v>15914</v>
      </c>
      <c r="J456" t="s">
        <v>15913</v>
      </c>
      <c r="K456" t="s">
        <v>15912</v>
      </c>
      <c r="L456" t="s">
        <v>15911</v>
      </c>
      <c r="M456" t="s">
        <v>222</v>
      </c>
      <c r="N456">
        <v>3</v>
      </c>
      <c r="O456" t="s">
        <v>15910</v>
      </c>
      <c r="P456" t="s">
        <v>15909</v>
      </c>
      <c r="Q456" t="s">
        <v>15908</v>
      </c>
      <c r="R456" s="7">
        <v>37320</v>
      </c>
      <c r="S456" s="8">
        <f t="shared" si="56"/>
        <v>2002</v>
      </c>
      <c r="T456" s="8">
        <v>2002</v>
      </c>
      <c r="U456" s="8">
        <f t="shared" si="57"/>
        <v>20</v>
      </c>
      <c r="V456" s="7">
        <v>37320</v>
      </c>
      <c r="W456" t="s">
        <v>12898</v>
      </c>
      <c r="X456" s="2">
        <v>0.30399999999999999</v>
      </c>
      <c r="Y456" s="6">
        <f t="shared" si="62"/>
        <v>8.115106377299057E-3</v>
      </c>
      <c r="AA456">
        <v>8952477</v>
      </c>
      <c r="AB456">
        <v>12250</v>
      </c>
      <c r="AD456" t="s">
        <v>5</v>
      </c>
      <c r="AE456">
        <v>32</v>
      </c>
      <c r="AF456">
        <v>5</v>
      </c>
      <c r="AH456" t="s">
        <v>710</v>
      </c>
      <c r="AI456" t="s">
        <v>15907</v>
      </c>
      <c r="AJ456" t="s">
        <v>15906</v>
      </c>
      <c r="AK456" t="s">
        <v>15905</v>
      </c>
      <c r="AL456">
        <v>23</v>
      </c>
      <c r="AM456" s="5">
        <f t="shared" si="58"/>
        <v>1.1499999999999999</v>
      </c>
      <c r="AN456" s="4">
        <f t="shared" si="63"/>
        <v>1.7417644831503216E-3</v>
      </c>
      <c r="AO456" s="3"/>
      <c r="AP456">
        <v>0</v>
      </c>
      <c r="AR456" t="s">
        <v>1</v>
      </c>
      <c r="AT456" s="2" t="s">
        <v>0</v>
      </c>
      <c r="AU456" s="1">
        <f t="shared" si="59"/>
        <v>0.62031038090544355</v>
      </c>
      <c r="AV456" s="1">
        <f t="shared" si="60"/>
        <v>0.49284354302246891</v>
      </c>
      <c r="AW456" s="1">
        <f t="shared" si="61"/>
        <v>0.36537670513949422</v>
      </c>
    </row>
    <row r="457" spans="1:49" x14ac:dyDescent="0.2">
      <c r="A457">
        <v>455</v>
      </c>
      <c r="B457" t="s">
        <v>15904</v>
      </c>
      <c r="C457" t="s">
        <v>15903</v>
      </c>
      <c r="F457" t="s">
        <v>15902</v>
      </c>
      <c r="G457" t="s">
        <v>16</v>
      </c>
      <c r="H457" t="s">
        <v>15</v>
      </c>
      <c r="I457" t="s">
        <v>15901</v>
      </c>
      <c r="J457" t="s">
        <v>15900</v>
      </c>
      <c r="K457" t="s">
        <v>15899</v>
      </c>
      <c r="L457" t="s">
        <v>15898</v>
      </c>
      <c r="M457" t="s">
        <v>15897</v>
      </c>
      <c r="N457">
        <v>2</v>
      </c>
      <c r="O457" t="s">
        <v>15896</v>
      </c>
      <c r="P457" t="s">
        <v>15895</v>
      </c>
      <c r="Q457" t="s">
        <v>15894</v>
      </c>
      <c r="R457" s="7">
        <v>37320</v>
      </c>
      <c r="S457" s="8">
        <f t="shared" si="56"/>
        <v>2002</v>
      </c>
      <c r="T457" s="8">
        <v>2002</v>
      </c>
      <c r="U457" s="8">
        <f t="shared" si="57"/>
        <v>20</v>
      </c>
      <c r="V457" s="7">
        <v>37320</v>
      </c>
      <c r="W457" t="s">
        <v>12898</v>
      </c>
      <c r="X457" s="2">
        <v>0.30399999999999999</v>
      </c>
      <c r="Y457" s="6">
        <f t="shared" si="62"/>
        <v>8.115106377299057E-3</v>
      </c>
      <c r="AA457">
        <v>8952477</v>
      </c>
      <c r="AB457">
        <v>12250</v>
      </c>
      <c r="AD457" t="s">
        <v>5</v>
      </c>
      <c r="AE457">
        <v>32</v>
      </c>
      <c r="AF457">
        <v>5</v>
      </c>
      <c r="AH457" t="s">
        <v>1809</v>
      </c>
      <c r="AI457" t="s">
        <v>15893</v>
      </c>
      <c r="AJ457" t="s">
        <v>15892</v>
      </c>
      <c r="AK457" t="s">
        <v>15891</v>
      </c>
      <c r="AL457">
        <v>10</v>
      </c>
      <c r="AM457" s="5">
        <f t="shared" si="58"/>
        <v>0.5</v>
      </c>
      <c r="AN457" s="4">
        <f t="shared" si="63"/>
        <v>7.572889057175312E-4</v>
      </c>
      <c r="AO457" s="3"/>
      <c r="AP457">
        <v>0</v>
      </c>
      <c r="AR457" t="s">
        <v>1</v>
      </c>
      <c r="AT457" s="2" t="s">
        <v>0</v>
      </c>
      <c r="AU457" s="1">
        <f t="shared" si="59"/>
        <v>0.59077611358245985</v>
      </c>
      <c r="AV457" s="1">
        <f t="shared" si="60"/>
        <v>0.44361976415082938</v>
      </c>
      <c r="AW457" s="1">
        <f t="shared" si="61"/>
        <v>0.2964634147191989</v>
      </c>
    </row>
    <row r="458" spans="1:49" x14ac:dyDescent="0.2">
      <c r="A458">
        <v>456</v>
      </c>
      <c r="B458" t="s">
        <v>15890</v>
      </c>
      <c r="C458" t="s">
        <v>15889</v>
      </c>
      <c r="F458" t="s">
        <v>15888</v>
      </c>
      <c r="G458" t="s">
        <v>16</v>
      </c>
      <c r="H458" t="s">
        <v>15</v>
      </c>
      <c r="I458" t="s">
        <v>14697</v>
      </c>
      <c r="J458">
        <v>60110755</v>
      </c>
      <c r="K458" t="s">
        <v>15887</v>
      </c>
      <c r="L458" t="s">
        <v>12043</v>
      </c>
      <c r="M458" t="s">
        <v>134</v>
      </c>
      <c r="N458">
        <v>2</v>
      </c>
      <c r="O458" t="s">
        <v>15886</v>
      </c>
      <c r="P458" t="s">
        <v>14693</v>
      </c>
      <c r="Q458" t="s">
        <v>15885</v>
      </c>
      <c r="R458" s="7">
        <v>37320</v>
      </c>
      <c r="S458" s="8">
        <f t="shared" si="56"/>
        <v>2002</v>
      </c>
      <c r="T458" s="8">
        <v>2002</v>
      </c>
      <c r="U458" s="8">
        <f t="shared" si="57"/>
        <v>20</v>
      </c>
      <c r="V458" s="7">
        <v>37320</v>
      </c>
      <c r="W458" t="s">
        <v>12898</v>
      </c>
      <c r="X458" s="2">
        <v>0.30399999999999999</v>
      </c>
      <c r="Y458" s="6">
        <f t="shared" si="62"/>
        <v>8.115106377299057E-3</v>
      </c>
      <c r="AA458">
        <v>8952477</v>
      </c>
      <c r="AB458">
        <v>12250</v>
      </c>
      <c r="AD458" t="s">
        <v>5</v>
      </c>
      <c r="AE458">
        <v>32</v>
      </c>
      <c r="AF458">
        <v>5</v>
      </c>
      <c r="AH458" t="s">
        <v>15884</v>
      </c>
      <c r="AI458" t="s">
        <v>15883</v>
      </c>
      <c r="AJ458" t="s">
        <v>15882</v>
      </c>
      <c r="AK458" t="s">
        <v>15881</v>
      </c>
      <c r="AL458">
        <v>9</v>
      </c>
      <c r="AM458" s="5">
        <f t="shared" si="58"/>
        <v>0.45</v>
      </c>
      <c r="AN458" s="4">
        <f t="shared" si="63"/>
        <v>6.8156001514577808E-4</v>
      </c>
      <c r="AO458" s="3"/>
      <c r="AP458">
        <v>0</v>
      </c>
      <c r="AR458" t="s">
        <v>1</v>
      </c>
      <c r="AT458" s="2" t="s">
        <v>0</v>
      </c>
      <c r="AU458" s="1">
        <f t="shared" si="59"/>
        <v>0.58850424686530733</v>
      </c>
      <c r="AV458" s="1">
        <f t="shared" si="60"/>
        <v>0.43983331962224176</v>
      </c>
      <c r="AW458" s="1">
        <f t="shared" si="61"/>
        <v>0.29116239237917618</v>
      </c>
    </row>
    <row r="459" spans="1:49" x14ac:dyDescent="0.2">
      <c r="A459">
        <v>457</v>
      </c>
      <c r="B459" t="s">
        <v>15880</v>
      </c>
      <c r="C459" t="s">
        <v>15879</v>
      </c>
      <c r="E459">
        <v>11863443</v>
      </c>
      <c r="F459" t="s">
        <v>15878</v>
      </c>
      <c r="G459" t="s">
        <v>16</v>
      </c>
      <c r="H459" t="s">
        <v>15</v>
      </c>
      <c r="I459" t="s">
        <v>15877</v>
      </c>
      <c r="J459" t="s">
        <v>4241</v>
      </c>
      <c r="K459" t="s">
        <v>4240</v>
      </c>
      <c r="L459" t="s">
        <v>4239</v>
      </c>
      <c r="M459" t="s">
        <v>4238</v>
      </c>
      <c r="N459">
        <v>7</v>
      </c>
      <c r="O459" t="s">
        <v>15876</v>
      </c>
      <c r="P459" t="s">
        <v>15875</v>
      </c>
      <c r="Q459" t="s">
        <v>15874</v>
      </c>
      <c r="R459" s="7">
        <v>37320</v>
      </c>
      <c r="S459" s="8">
        <f t="shared" si="56"/>
        <v>2002</v>
      </c>
      <c r="T459" s="8">
        <v>2002</v>
      </c>
      <c r="U459" s="8">
        <f t="shared" si="57"/>
        <v>20</v>
      </c>
      <c r="V459" s="7">
        <v>37320</v>
      </c>
      <c r="W459" t="s">
        <v>12989</v>
      </c>
      <c r="X459" s="2">
        <v>1.43</v>
      </c>
      <c r="Y459" s="6">
        <f t="shared" si="62"/>
        <v>3.8173033287952803E-2</v>
      </c>
      <c r="AA459">
        <v>62960</v>
      </c>
      <c r="AB459">
        <v>16867</v>
      </c>
      <c r="AD459" t="s">
        <v>5</v>
      </c>
      <c r="AE459">
        <v>41</v>
      </c>
      <c r="AF459">
        <v>9</v>
      </c>
      <c r="AH459" t="s">
        <v>15873</v>
      </c>
      <c r="AI459" t="s">
        <v>15872</v>
      </c>
      <c r="AK459" t="s">
        <v>15871</v>
      </c>
      <c r="AL459">
        <v>14</v>
      </c>
      <c r="AM459" s="5">
        <f t="shared" si="58"/>
        <v>0.7</v>
      </c>
      <c r="AN459" s="4">
        <f t="shared" si="63"/>
        <v>1.0602044680045437E-3</v>
      </c>
      <c r="AO459" s="3"/>
      <c r="AP459">
        <v>0</v>
      </c>
      <c r="AR459" t="s">
        <v>1</v>
      </c>
      <c r="AT459" s="2">
        <v>3.1619999999999999</v>
      </c>
      <c r="AU459" s="1">
        <f t="shared" si="59"/>
        <v>2.7039184641968328</v>
      </c>
      <c r="AV459" s="1">
        <f t="shared" si="60"/>
        <v>1.9616618877978675</v>
      </c>
      <c r="AW459" s="1">
        <f t="shared" si="61"/>
        <v>1.2194053113989021</v>
      </c>
    </row>
    <row r="460" spans="1:49" x14ac:dyDescent="0.2">
      <c r="A460">
        <v>458</v>
      </c>
      <c r="B460" t="s">
        <v>15870</v>
      </c>
      <c r="C460" t="s">
        <v>15869</v>
      </c>
      <c r="F460" t="s">
        <v>15868</v>
      </c>
      <c r="G460" t="s">
        <v>16</v>
      </c>
      <c r="H460" t="s">
        <v>15</v>
      </c>
      <c r="I460" t="s">
        <v>15867</v>
      </c>
      <c r="J460" t="s">
        <v>15866</v>
      </c>
      <c r="K460" t="s">
        <v>15865</v>
      </c>
      <c r="L460" t="s">
        <v>15864</v>
      </c>
      <c r="M460" t="s">
        <v>15863</v>
      </c>
      <c r="N460">
        <v>5</v>
      </c>
      <c r="O460" t="s">
        <v>15862</v>
      </c>
      <c r="P460" t="s">
        <v>15861</v>
      </c>
      <c r="Q460" t="s">
        <v>15860</v>
      </c>
      <c r="R460" s="7">
        <v>37319</v>
      </c>
      <c r="S460" s="8">
        <f t="shared" si="56"/>
        <v>2002</v>
      </c>
      <c r="T460" s="8">
        <v>2002</v>
      </c>
      <c r="U460" s="8">
        <f t="shared" si="57"/>
        <v>20</v>
      </c>
      <c r="V460" s="7">
        <v>37319</v>
      </c>
      <c r="W460" t="s">
        <v>15859</v>
      </c>
      <c r="X460" s="2">
        <v>1.1819999999999999</v>
      </c>
      <c r="Y460" s="6">
        <f t="shared" si="62"/>
        <v>3.1552814927524625E-2</v>
      </c>
      <c r="AA460">
        <v>36951</v>
      </c>
      <c r="AB460">
        <v>27030</v>
      </c>
      <c r="AD460" t="s">
        <v>5</v>
      </c>
      <c r="AE460">
        <v>80</v>
      </c>
      <c r="AF460">
        <v>9</v>
      </c>
      <c r="AH460" t="s">
        <v>15858</v>
      </c>
      <c r="AI460" t="s">
        <v>15857</v>
      </c>
      <c r="AK460" t="s">
        <v>15856</v>
      </c>
      <c r="AL460">
        <v>32</v>
      </c>
      <c r="AM460" s="5">
        <f t="shared" si="58"/>
        <v>1.6</v>
      </c>
      <c r="AN460" s="4">
        <f t="shared" si="63"/>
        <v>2.4233244982961003E-3</v>
      </c>
      <c r="AO460" s="3"/>
      <c r="AP460">
        <v>0</v>
      </c>
      <c r="AR460" t="s">
        <v>1</v>
      </c>
      <c r="AT460" s="2">
        <v>3.7909999999999999</v>
      </c>
      <c r="AU460" s="1">
        <f t="shared" si="59"/>
        <v>2.2813967798756067</v>
      </c>
      <c r="AV460" s="1">
        <f t="shared" si="60"/>
        <v>1.6988069712910363</v>
      </c>
      <c r="AW460" s="1">
        <f t="shared" si="61"/>
        <v>1.1162171627064656</v>
      </c>
    </row>
    <row r="461" spans="1:49" x14ac:dyDescent="0.2">
      <c r="A461">
        <v>459</v>
      </c>
      <c r="B461" t="s">
        <v>15855</v>
      </c>
      <c r="F461" t="s">
        <v>15854</v>
      </c>
      <c r="G461" t="s">
        <v>16</v>
      </c>
      <c r="H461" t="s">
        <v>15</v>
      </c>
      <c r="I461" t="s">
        <v>15853</v>
      </c>
      <c r="N461">
        <v>2</v>
      </c>
      <c r="O461" t="s">
        <v>15852</v>
      </c>
      <c r="P461" t="s">
        <v>15851</v>
      </c>
      <c r="Q461" t="s">
        <v>3674</v>
      </c>
      <c r="R461" s="7">
        <v>37316</v>
      </c>
      <c r="S461" s="8">
        <f t="shared" si="56"/>
        <v>2002</v>
      </c>
      <c r="T461" s="8">
        <v>2002</v>
      </c>
      <c r="U461" s="8">
        <f t="shared" si="57"/>
        <v>20</v>
      </c>
      <c r="V461" s="7">
        <v>37316</v>
      </c>
      <c r="W461" t="s">
        <v>12853</v>
      </c>
      <c r="X461" s="2">
        <v>0.29499999999999998</v>
      </c>
      <c r="Y461" s="6">
        <f t="shared" si="62"/>
        <v>7.8748565174448087E-3</v>
      </c>
      <c r="AA461">
        <v>10642269</v>
      </c>
      <c r="AB461">
        <v>19554</v>
      </c>
      <c r="AD461" t="s">
        <v>5</v>
      </c>
      <c r="AE461">
        <v>47</v>
      </c>
      <c r="AF461">
        <v>3</v>
      </c>
      <c r="AH461" t="s">
        <v>15850</v>
      </c>
      <c r="AI461" t="s">
        <v>15849</v>
      </c>
      <c r="AK461" t="s">
        <v>15848</v>
      </c>
      <c r="AL461">
        <v>0</v>
      </c>
      <c r="AM461" s="5">
        <f t="shared" si="58"/>
        <v>0</v>
      </c>
      <c r="AN461" s="4">
        <f t="shared" si="63"/>
        <v>0</v>
      </c>
      <c r="AO461" s="3"/>
      <c r="AP461">
        <v>0</v>
      </c>
      <c r="AR461" t="s">
        <v>1</v>
      </c>
      <c r="AT461" s="2" t="s">
        <v>0</v>
      </c>
      <c r="AU461" s="1">
        <f t="shared" si="59"/>
        <v>0.55123995622113653</v>
      </c>
      <c r="AV461" s="1">
        <f t="shared" si="60"/>
        <v>0.39374282587224041</v>
      </c>
      <c r="AW461" s="1">
        <f t="shared" si="61"/>
        <v>0.23624569552334423</v>
      </c>
    </row>
    <row r="462" spans="1:49" x14ac:dyDescent="0.2">
      <c r="A462">
        <v>460</v>
      </c>
      <c r="B462" t="s">
        <v>15847</v>
      </c>
      <c r="F462" t="s">
        <v>15846</v>
      </c>
      <c r="G462" t="s">
        <v>16</v>
      </c>
      <c r="H462" t="s">
        <v>15</v>
      </c>
      <c r="I462" t="s">
        <v>15845</v>
      </c>
      <c r="N462">
        <v>3</v>
      </c>
      <c r="O462" t="s">
        <v>15844</v>
      </c>
      <c r="P462" t="s">
        <v>15843</v>
      </c>
      <c r="Q462" t="s">
        <v>8060</v>
      </c>
      <c r="R462" s="7">
        <v>37316</v>
      </c>
      <c r="S462" s="8">
        <f t="shared" si="56"/>
        <v>2002</v>
      </c>
      <c r="T462" s="8">
        <v>2002</v>
      </c>
      <c r="U462" s="8">
        <f t="shared" si="57"/>
        <v>20</v>
      </c>
      <c r="V462" s="7">
        <v>37316</v>
      </c>
      <c r="W462" t="s">
        <v>12853</v>
      </c>
      <c r="X462" s="2">
        <v>0.29499999999999998</v>
      </c>
      <c r="Y462" s="6">
        <f t="shared" si="62"/>
        <v>7.8748565174448087E-3</v>
      </c>
      <c r="AA462">
        <v>10642269</v>
      </c>
      <c r="AB462">
        <v>19554</v>
      </c>
      <c r="AD462" t="s">
        <v>5</v>
      </c>
      <c r="AE462">
        <v>47</v>
      </c>
      <c r="AF462">
        <v>3</v>
      </c>
      <c r="AH462" t="s">
        <v>455</v>
      </c>
      <c r="AI462" t="s">
        <v>15842</v>
      </c>
      <c r="AK462" t="s">
        <v>15841</v>
      </c>
      <c r="AL462">
        <v>0</v>
      </c>
      <c r="AM462" s="5">
        <f t="shared" si="58"/>
        <v>0</v>
      </c>
      <c r="AN462" s="4">
        <f t="shared" si="63"/>
        <v>0</v>
      </c>
      <c r="AO462" s="3"/>
      <c r="AP462">
        <v>0</v>
      </c>
      <c r="AR462" t="s">
        <v>1</v>
      </c>
      <c r="AT462" s="2" t="s">
        <v>0</v>
      </c>
      <c r="AU462" s="1">
        <f t="shared" si="59"/>
        <v>0.55123995622113653</v>
      </c>
      <c r="AV462" s="1">
        <f t="shared" si="60"/>
        <v>0.39374282587224041</v>
      </c>
      <c r="AW462" s="1">
        <f t="shared" si="61"/>
        <v>0.23624569552334423</v>
      </c>
    </row>
    <row r="463" spans="1:49" x14ac:dyDescent="0.2">
      <c r="A463">
        <v>461</v>
      </c>
      <c r="B463" t="s">
        <v>15840</v>
      </c>
      <c r="C463" t="s">
        <v>15839</v>
      </c>
      <c r="F463" t="s">
        <v>15838</v>
      </c>
      <c r="G463" t="s">
        <v>16</v>
      </c>
      <c r="H463" t="s">
        <v>15</v>
      </c>
      <c r="R463" s="7">
        <v>37316</v>
      </c>
      <c r="S463" s="8">
        <f t="shared" si="56"/>
        <v>2002</v>
      </c>
      <c r="T463" s="8">
        <v>2002</v>
      </c>
      <c r="U463" s="8">
        <f t="shared" si="57"/>
        <v>20</v>
      </c>
      <c r="V463" s="7">
        <v>37316</v>
      </c>
      <c r="W463" t="s">
        <v>15837</v>
      </c>
      <c r="X463" s="2">
        <v>0.30199999999999999</v>
      </c>
      <c r="Y463" s="6">
        <f t="shared" si="62"/>
        <v>8.0617175195536687E-3</v>
      </c>
      <c r="AA463">
        <v>2602288</v>
      </c>
      <c r="AB463">
        <v>23954</v>
      </c>
      <c r="AD463" t="s">
        <v>5</v>
      </c>
      <c r="AE463">
        <v>22</v>
      </c>
      <c r="AF463">
        <v>1</v>
      </c>
      <c r="AH463" t="s">
        <v>15836</v>
      </c>
      <c r="AJ463" t="s">
        <v>15835</v>
      </c>
      <c r="AL463">
        <v>0</v>
      </c>
      <c r="AM463" s="5">
        <f t="shared" si="58"/>
        <v>0</v>
      </c>
      <c r="AN463" s="4">
        <f t="shared" si="63"/>
        <v>0</v>
      </c>
      <c r="AO463" s="3"/>
      <c r="AP463">
        <v>0</v>
      </c>
      <c r="AR463" t="s">
        <v>1</v>
      </c>
      <c r="AT463" s="2">
        <v>1.583</v>
      </c>
      <c r="AU463" s="1">
        <f t="shared" si="59"/>
        <v>0.56432022636875678</v>
      </c>
      <c r="AV463" s="1">
        <f t="shared" si="60"/>
        <v>0.40308587597768342</v>
      </c>
      <c r="AW463" s="1">
        <f t="shared" si="61"/>
        <v>0.24185152558661005</v>
      </c>
    </row>
    <row r="464" spans="1:49" x14ac:dyDescent="0.2">
      <c r="A464">
        <v>462</v>
      </c>
      <c r="B464" t="s">
        <v>15834</v>
      </c>
      <c r="F464" t="s">
        <v>15833</v>
      </c>
      <c r="G464" t="s">
        <v>16</v>
      </c>
      <c r="H464" t="s">
        <v>15</v>
      </c>
      <c r="I464" t="s">
        <v>15832</v>
      </c>
      <c r="N464">
        <v>1</v>
      </c>
      <c r="O464" t="s">
        <v>15831</v>
      </c>
      <c r="P464">
        <v>19638460000</v>
      </c>
      <c r="R464" s="7">
        <v>37316</v>
      </c>
      <c r="S464" s="8">
        <f t="shared" si="56"/>
        <v>2002</v>
      </c>
      <c r="T464" s="8">
        <v>2002</v>
      </c>
      <c r="U464" s="8">
        <f t="shared" si="57"/>
        <v>20</v>
      </c>
      <c r="V464" s="7">
        <v>37316</v>
      </c>
      <c r="W464" t="s">
        <v>15830</v>
      </c>
      <c r="X464" s="2" t="s">
        <v>0</v>
      </c>
      <c r="Y464" s="6" t="e">
        <f t="shared" si="62"/>
        <v>#VALUE!</v>
      </c>
      <c r="AA464">
        <v>300608</v>
      </c>
      <c r="AB464">
        <v>18191</v>
      </c>
      <c r="AD464" t="s">
        <v>5</v>
      </c>
      <c r="AE464">
        <v>62</v>
      </c>
      <c r="AF464">
        <v>3</v>
      </c>
      <c r="AL464">
        <v>0</v>
      </c>
      <c r="AM464" s="5">
        <f t="shared" si="58"/>
        <v>0</v>
      </c>
      <c r="AN464" s="4">
        <f t="shared" si="63"/>
        <v>0</v>
      </c>
      <c r="AO464" s="3"/>
      <c r="AP464">
        <v>0</v>
      </c>
      <c r="AR464" t="s">
        <v>1</v>
      </c>
      <c r="AT464" s="2" t="s">
        <v>0</v>
      </c>
      <c r="AU464" s="1" t="e">
        <f t="shared" si="59"/>
        <v>#VALUE!</v>
      </c>
      <c r="AV464" s="1" t="e">
        <f t="shared" si="60"/>
        <v>#VALUE!</v>
      </c>
      <c r="AW464" s="1" t="e">
        <f t="shared" si="61"/>
        <v>#VALUE!</v>
      </c>
    </row>
    <row r="465" spans="1:49" x14ac:dyDescent="0.2">
      <c r="A465">
        <v>463</v>
      </c>
      <c r="B465" t="s">
        <v>15829</v>
      </c>
      <c r="F465" t="s">
        <v>15828</v>
      </c>
      <c r="G465" t="s">
        <v>16</v>
      </c>
      <c r="H465" t="s">
        <v>15</v>
      </c>
      <c r="I465" t="s">
        <v>15827</v>
      </c>
      <c r="J465" t="s">
        <v>15826</v>
      </c>
      <c r="K465" t="s">
        <v>15825</v>
      </c>
      <c r="L465" t="s">
        <v>15824</v>
      </c>
      <c r="M465" t="s">
        <v>15823</v>
      </c>
      <c r="N465">
        <v>2</v>
      </c>
      <c r="O465" t="s">
        <v>15822</v>
      </c>
      <c r="P465" t="s">
        <v>15821</v>
      </c>
      <c r="Q465" t="s">
        <v>15820</v>
      </c>
      <c r="R465" s="7">
        <v>37316</v>
      </c>
      <c r="S465" s="8">
        <f t="shared" si="56"/>
        <v>2002</v>
      </c>
      <c r="T465" s="8">
        <v>2002</v>
      </c>
      <c r="U465" s="8">
        <f t="shared" si="57"/>
        <v>20</v>
      </c>
      <c r="V465" s="7">
        <v>37316</v>
      </c>
      <c r="W465" t="s">
        <v>15819</v>
      </c>
      <c r="X465" s="2">
        <v>0.998</v>
      </c>
      <c r="Y465" s="6">
        <f t="shared" si="62"/>
        <v>2.664104001494888E-2</v>
      </c>
      <c r="AA465">
        <v>10298479</v>
      </c>
      <c r="AB465">
        <v>28520</v>
      </c>
      <c r="AD465" t="s">
        <v>5</v>
      </c>
      <c r="AE465">
        <v>6</v>
      </c>
      <c r="AF465">
        <v>3</v>
      </c>
      <c r="AH465" t="s">
        <v>15818</v>
      </c>
      <c r="AI465" t="s">
        <v>15817</v>
      </c>
      <c r="AJ465" t="s">
        <v>15816</v>
      </c>
      <c r="AK465" t="s">
        <v>15815</v>
      </c>
      <c r="AL465">
        <v>81</v>
      </c>
      <c r="AM465" s="5">
        <f t="shared" si="58"/>
        <v>4.05</v>
      </c>
      <c r="AN465" s="4">
        <f t="shared" si="63"/>
        <v>6.1340401363120028E-3</v>
      </c>
      <c r="AO465" s="3"/>
      <c r="AP465">
        <v>0</v>
      </c>
      <c r="AR465" t="s">
        <v>1</v>
      </c>
      <c r="AT465" s="2">
        <v>5.81</v>
      </c>
      <c r="AU465" s="1">
        <f t="shared" si="59"/>
        <v>2.0488940051357818</v>
      </c>
      <c r="AV465" s="1">
        <f t="shared" si="60"/>
        <v>1.6387540075630442</v>
      </c>
      <c r="AW465" s="1">
        <f t="shared" si="61"/>
        <v>1.2286140099903067</v>
      </c>
    </row>
    <row r="466" spans="1:49" x14ac:dyDescent="0.2">
      <c r="A466">
        <v>464</v>
      </c>
      <c r="B466" t="s">
        <v>15814</v>
      </c>
      <c r="C466" t="s">
        <v>15813</v>
      </c>
      <c r="F466" t="s">
        <v>15812</v>
      </c>
      <c r="G466" t="s">
        <v>16</v>
      </c>
      <c r="H466" t="s">
        <v>15</v>
      </c>
      <c r="I466" t="s">
        <v>11073</v>
      </c>
      <c r="J466" t="s">
        <v>15811</v>
      </c>
      <c r="K466" t="s">
        <v>15810</v>
      </c>
      <c r="L466" t="s">
        <v>15809</v>
      </c>
      <c r="M466" t="s">
        <v>15808</v>
      </c>
      <c r="N466">
        <v>2</v>
      </c>
      <c r="O466" t="s">
        <v>15807</v>
      </c>
      <c r="P466" t="s">
        <v>15806</v>
      </c>
      <c r="Q466" t="s">
        <v>15805</v>
      </c>
      <c r="R466" s="7">
        <v>37316</v>
      </c>
      <c r="S466" s="8">
        <f t="shared" si="56"/>
        <v>2002</v>
      </c>
      <c r="T466" s="8">
        <v>2002</v>
      </c>
      <c r="U466" s="8">
        <f t="shared" si="57"/>
        <v>20</v>
      </c>
      <c r="V466" s="7">
        <v>37316</v>
      </c>
      <c r="W466" t="s">
        <v>11436</v>
      </c>
      <c r="X466" s="2">
        <v>0.42</v>
      </c>
      <c r="Y466" s="6">
        <f t="shared" si="62"/>
        <v>1.1211660126531593E-2</v>
      </c>
      <c r="AA466">
        <v>15308669</v>
      </c>
      <c r="AB466">
        <v>17543</v>
      </c>
      <c r="AD466" t="s">
        <v>5</v>
      </c>
      <c r="AE466">
        <v>2</v>
      </c>
      <c r="AF466">
        <v>2</v>
      </c>
      <c r="AH466" t="s">
        <v>15804</v>
      </c>
      <c r="AI466" t="s">
        <v>15803</v>
      </c>
      <c r="AK466" t="s">
        <v>15802</v>
      </c>
      <c r="AL466">
        <v>0</v>
      </c>
      <c r="AM466" s="5">
        <f t="shared" si="58"/>
        <v>0</v>
      </c>
      <c r="AN466" s="4">
        <f t="shared" si="63"/>
        <v>0</v>
      </c>
      <c r="AO466" s="3"/>
      <c r="AP466">
        <v>0</v>
      </c>
      <c r="AR466" t="s">
        <v>1</v>
      </c>
      <c r="AT466" s="2" t="s">
        <v>0</v>
      </c>
      <c r="AU466" s="1">
        <f t="shared" si="59"/>
        <v>0.78481620885721137</v>
      </c>
      <c r="AV466" s="1">
        <f t="shared" si="60"/>
        <v>0.56058300632657965</v>
      </c>
      <c r="AW466" s="1">
        <f t="shared" si="61"/>
        <v>0.33634980379594775</v>
      </c>
    </row>
    <row r="467" spans="1:49" x14ac:dyDescent="0.2">
      <c r="A467">
        <v>465</v>
      </c>
      <c r="B467" t="s">
        <v>15801</v>
      </c>
      <c r="C467" t="s">
        <v>15800</v>
      </c>
      <c r="F467" t="s">
        <v>15799</v>
      </c>
      <c r="G467" t="s">
        <v>16</v>
      </c>
      <c r="H467" t="s">
        <v>15</v>
      </c>
      <c r="I467" t="s">
        <v>11367</v>
      </c>
      <c r="J467">
        <v>60012345</v>
      </c>
      <c r="K467" t="s">
        <v>11366</v>
      </c>
      <c r="L467" t="s">
        <v>11365</v>
      </c>
      <c r="M467" t="s">
        <v>1188</v>
      </c>
      <c r="N467">
        <v>2</v>
      </c>
      <c r="O467" t="s">
        <v>15798</v>
      </c>
      <c r="P467" t="s">
        <v>11363</v>
      </c>
      <c r="Q467" t="s">
        <v>11362</v>
      </c>
      <c r="R467" s="7">
        <v>37316</v>
      </c>
      <c r="S467" s="8">
        <f t="shared" si="56"/>
        <v>2002</v>
      </c>
      <c r="T467" s="8">
        <v>2002</v>
      </c>
      <c r="U467" s="8">
        <f t="shared" si="57"/>
        <v>20</v>
      </c>
      <c r="V467" s="7">
        <v>37316</v>
      </c>
      <c r="W467" t="s">
        <v>15797</v>
      </c>
      <c r="X467" s="2">
        <v>2.0579999999999998</v>
      </c>
      <c r="Y467" s="6">
        <f t="shared" si="62"/>
        <v>5.4937134620004803E-2</v>
      </c>
      <c r="AA467">
        <v>358711</v>
      </c>
      <c r="AB467">
        <v>28218</v>
      </c>
      <c r="AD467" t="s">
        <v>5</v>
      </c>
      <c r="AE467">
        <v>330</v>
      </c>
      <c r="AF467">
        <v>3</v>
      </c>
      <c r="AH467" t="s">
        <v>15796</v>
      </c>
      <c r="AI467" t="s">
        <v>15795</v>
      </c>
      <c r="AJ467" t="s">
        <v>15794</v>
      </c>
      <c r="AK467" t="s">
        <v>15793</v>
      </c>
      <c r="AL467">
        <v>155</v>
      </c>
      <c r="AM467" s="5">
        <f t="shared" si="58"/>
        <v>7.75</v>
      </c>
      <c r="AN467" s="4">
        <f t="shared" si="63"/>
        <v>1.1737978038621734E-2</v>
      </c>
      <c r="AO467" s="3"/>
      <c r="AP467">
        <v>1</v>
      </c>
      <c r="AR467" t="s">
        <v>1</v>
      </c>
      <c r="AT467" s="2" t="s">
        <v>0</v>
      </c>
      <c r="AU467" s="1">
        <f t="shared" si="59"/>
        <v>4.1977387645589879</v>
      </c>
      <c r="AV467" s="1">
        <f t="shared" si="60"/>
        <v>3.3337556329313269</v>
      </c>
      <c r="AW467" s="1">
        <f t="shared" si="61"/>
        <v>2.4697725013036651</v>
      </c>
    </row>
    <row r="468" spans="1:49" x14ac:dyDescent="0.2">
      <c r="A468">
        <v>466</v>
      </c>
      <c r="B468" t="s">
        <v>15792</v>
      </c>
      <c r="F468" t="s">
        <v>15791</v>
      </c>
      <c r="G468" t="s">
        <v>16</v>
      </c>
      <c r="H468" t="s">
        <v>15</v>
      </c>
      <c r="I468" t="s">
        <v>15790</v>
      </c>
      <c r="J468">
        <v>100447610</v>
      </c>
      <c r="K468" t="s">
        <v>15789</v>
      </c>
      <c r="L468" t="s">
        <v>15788</v>
      </c>
      <c r="M468" t="s">
        <v>57</v>
      </c>
      <c r="N468">
        <v>1</v>
      </c>
      <c r="O468" t="s">
        <v>15787</v>
      </c>
      <c r="P468">
        <v>7801350773</v>
      </c>
      <c r="Q468">
        <v>100447610</v>
      </c>
      <c r="R468" s="7">
        <v>37316</v>
      </c>
      <c r="S468" s="8">
        <f t="shared" si="56"/>
        <v>2002</v>
      </c>
      <c r="T468" s="8">
        <v>2002</v>
      </c>
      <c r="U468" s="8">
        <f t="shared" si="57"/>
        <v>20</v>
      </c>
      <c r="V468" s="7">
        <v>37316</v>
      </c>
      <c r="W468" t="s">
        <v>15786</v>
      </c>
      <c r="X468" s="2" t="s">
        <v>0</v>
      </c>
      <c r="Y468" s="6" t="e">
        <f t="shared" si="62"/>
        <v>#VALUE!</v>
      </c>
      <c r="AA468">
        <v>15321274</v>
      </c>
      <c r="AB468">
        <v>31414</v>
      </c>
      <c r="AD468" t="s">
        <v>5</v>
      </c>
      <c r="AE468">
        <v>75</v>
      </c>
      <c r="AF468">
        <v>3</v>
      </c>
      <c r="AI468" t="s">
        <v>15785</v>
      </c>
      <c r="AK468" t="s">
        <v>15784</v>
      </c>
      <c r="AL468">
        <v>0</v>
      </c>
      <c r="AM468" s="5">
        <f t="shared" si="58"/>
        <v>0</v>
      </c>
      <c r="AN468" s="4">
        <f t="shared" si="63"/>
        <v>0</v>
      </c>
      <c r="AO468" s="3"/>
      <c r="AP468">
        <v>0</v>
      </c>
      <c r="AR468" t="s">
        <v>1</v>
      </c>
      <c r="AT468" s="2" t="s">
        <v>0</v>
      </c>
      <c r="AU468" s="1" t="e">
        <f t="shared" si="59"/>
        <v>#VALUE!</v>
      </c>
      <c r="AV468" s="1" t="e">
        <f t="shared" si="60"/>
        <v>#VALUE!</v>
      </c>
      <c r="AW468" s="1" t="e">
        <f t="shared" si="61"/>
        <v>#VALUE!</v>
      </c>
    </row>
    <row r="469" spans="1:49" x14ac:dyDescent="0.2">
      <c r="A469">
        <v>467</v>
      </c>
      <c r="B469" t="s">
        <v>15783</v>
      </c>
      <c r="F469" t="s">
        <v>15782</v>
      </c>
      <c r="G469" t="s">
        <v>16</v>
      </c>
      <c r="H469" t="s">
        <v>15</v>
      </c>
      <c r="I469" t="s">
        <v>4402</v>
      </c>
      <c r="N469">
        <v>3</v>
      </c>
      <c r="O469" t="s">
        <v>15781</v>
      </c>
      <c r="P469" t="s">
        <v>15780</v>
      </c>
      <c r="Q469" t="s">
        <v>8060</v>
      </c>
      <c r="R469" s="7">
        <v>37316</v>
      </c>
      <c r="S469" s="8">
        <f t="shared" si="56"/>
        <v>2002</v>
      </c>
      <c r="T469" s="8">
        <v>2002</v>
      </c>
      <c r="U469" s="8">
        <f t="shared" si="57"/>
        <v>20</v>
      </c>
      <c r="V469" s="7">
        <v>37316</v>
      </c>
      <c r="W469" t="s">
        <v>8529</v>
      </c>
      <c r="X469" s="2" t="s">
        <v>0</v>
      </c>
      <c r="Y469" s="6" t="e">
        <f t="shared" si="62"/>
        <v>#VALUE!</v>
      </c>
      <c r="AA469">
        <v>9149260</v>
      </c>
      <c r="AB469">
        <v>23105</v>
      </c>
      <c r="AD469" t="s">
        <v>5</v>
      </c>
      <c r="AE469">
        <v>49</v>
      </c>
      <c r="AF469">
        <v>1</v>
      </c>
      <c r="AH469" t="s">
        <v>4805</v>
      </c>
      <c r="AI469" t="s">
        <v>15779</v>
      </c>
      <c r="AJ469" t="s">
        <v>15778</v>
      </c>
      <c r="AK469" t="s">
        <v>15777</v>
      </c>
      <c r="AL469">
        <v>0</v>
      </c>
      <c r="AM469" s="5">
        <f t="shared" si="58"/>
        <v>0</v>
      </c>
      <c r="AN469" s="4">
        <f t="shared" si="63"/>
        <v>0</v>
      </c>
      <c r="AO469" s="3"/>
      <c r="AP469">
        <v>0</v>
      </c>
      <c r="AR469" t="s">
        <v>1</v>
      </c>
      <c r="AT469" s="2" t="s">
        <v>0</v>
      </c>
      <c r="AU469" s="1" t="e">
        <f t="shared" si="59"/>
        <v>#VALUE!</v>
      </c>
      <c r="AV469" s="1" t="e">
        <f t="shared" si="60"/>
        <v>#VALUE!</v>
      </c>
      <c r="AW469" s="1" t="e">
        <f t="shared" si="61"/>
        <v>#VALUE!</v>
      </c>
    </row>
    <row r="470" spans="1:49" x14ac:dyDescent="0.2">
      <c r="A470">
        <v>468</v>
      </c>
      <c r="B470" t="s">
        <v>15776</v>
      </c>
      <c r="C470" t="s">
        <v>15775</v>
      </c>
      <c r="D470" t="s">
        <v>15774</v>
      </c>
      <c r="F470" t="s">
        <v>15773</v>
      </c>
      <c r="G470" t="s">
        <v>16</v>
      </c>
      <c r="H470" t="s">
        <v>15</v>
      </c>
      <c r="I470" t="s">
        <v>15772</v>
      </c>
      <c r="J470">
        <v>60030586</v>
      </c>
      <c r="K470" t="s">
        <v>15771</v>
      </c>
      <c r="L470" t="s">
        <v>15770</v>
      </c>
      <c r="M470" t="s">
        <v>1188</v>
      </c>
      <c r="N470">
        <v>4</v>
      </c>
      <c r="O470" t="s">
        <v>15769</v>
      </c>
      <c r="P470" t="s">
        <v>15768</v>
      </c>
      <c r="Q470" t="s">
        <v>15767</v>
      </c>
      <c r="R470" s="7">
        <v>37316</v>
      </c>
      <c r="S470" s="8">
        <f t="shared" si="56"/>
        <v>2002</v>
      </c>
      <c r="T470" s="8">
        <v>2002</v>
      </c>
      <c r="U470" s="8">
        <f t="shared" si="57"/>
        <v>20</v>
      </c>
      <c r="V470" s="7">
        <v>37316</v>
      </c>
      <c r="W470" t="s">
        <v>15640</v>
      </c>
      <c r="X470" s="2">
        <v>0.65100000000000002</v>
      </c>
      <c r="Y470" s="6">
        <f t="shared" si="62"/>
        <v>1.7378073196123969E-2</v>
      </c>
      <c r="AA470">
        <v>9259635</v>
      </c>
      <c r="AB470">
        <v>24680</v>
      </c>
      <c r="AD470" t="s">
        <v>5</v>
      </c>
      <c r="AE470">
        <v>11</v>
      </c>
      <c r="AF470" s="9">
        <v>44350</v>
      </c>
      <c r="AH470" t="s">
        <v>5986</v>
      </c>
      <c r="AI470" t="s">
        <v>15766</v>
      </c>
      <c r="AJ470" t="s">
        <v>15765</v>
      </c>
      <c r="AK470" t="s">
        <v>15764</v>
      </c>
      <c r="AL470">
        <v>36</v>
      </c>
      <c r="AM470" s="5">
        <f t="shared" si="58"/>
        <v>1.8</v>
      </c>
      <c r="AN470" s="4">
        <f t="shared" si="63"/>
        <v>2.7262400605831123E-3</v>
      </c>
      <c r="AO470" s="3"/>
      <c r="AP470">
        <v>0</v>
      </c>
      <c r="AQ470" t="s">
        <v>3805</v>
      </c>
      <c r="AR470" t="s">
        <v>1</v>
      </c>
      <c r="AS470" t="s">
        <v>3804</v>
      </c>
      <c r="AT470" s="2">
        <v>3.3149999999999999</v>
      </c>
      <c r="AU470" s="1">
        <f t="shared" si="59"/>
        <v>1.2982523255461711</v>
      </c>
      <c r="AV470" s="1">
        <f t="shared" si="60"/>
        <v>1.0052156628353541</v>
      </c>
      <c r="AW470" s="1">
        <f t="shared" si="61"/>
        <v>0.71217900012453683</v>
      </c>
    </row>
    <row r="471" spans="1:49" x14ac:dyDescent="0.2">
      <c r="A471">
        <v>469</v>
      </c>
      <c r="B471" t="s">
        <v>15763</v>
      </c>
      <c r="C471" t="s">
        <v>15762</v>
      </c>
      <c r="D471" t="s">
        <v>15761</v>
      </c>
      <c r="F471" t="s">
        <v>15760</v>
      </c>
      <c r="G471" t="s">
        <v>16</v>
      </c>
      <c r="H471" t="s">
        <v>15</v>
      </c>
      <c r="I471" t="s">
        <v>5233</v>
      </c>
      <c r="J471" t="s">
        <v>5232</v>
      </c>
      <c r="K471" t="s">
        <v>5231</v>
      </c>
      <c r="L471" t="s">
        <v>5230</v>
      </c>
      <c r="M471" t="s">
        <v>5229</v>
      </c>
      <c r="N471">
        <v>3</v>
      </c>
      <c r="O471" t="s">
        <v>15759</v>
      </c>
      <c r="P471" t="s">
        <v>15758</v>
      </c>
      <c r="Q471" t="s">
        <v>15537</v>
      </c>
      <c r="R471" s="7">
        <v>37316</v>
      </c>
      <c r="S471" s="8">
        <f t="shared" si="56"/>
        <v>2002</v>
      </c>
      <c r="T471" s="8">
        <v>2002</v>
      </c>
      <c r="U471" s="8">
        <f t="shared" si="57"/>
        <v>20</v>
      </c>
      <c r="V471" s="7">
        <v>37316</v>
      </c>
      <c r="W471" t="s">
        <v>5029</v>
      </c>
      <c r="X471" s="2">
        <v>1.6519999999999999</v>
      </c>
      <c r="Y471" s="6">
        <f t="shared" si="62"/>
        <v>4.409919649769093E-2</v>
      </c>
      <c r="AA471" t="s">
        <v>5028</v>
      </c>
      <c r="AB471">
        <v>17337</v>
      </c>
      <c r="AD471" t="s">
        <v>5</v>
      </c>
      <c r="AE471">
        <v>50</v>
      </c>
      <c r="AF471">
        <v>3</v>
      </c>
      <c r="AH471" t="s">
        <v>15757</v>
      </c>
      <c r="AI471" t="s">
        <v>15756</v>
      </c>
      <c r="AJ471" t="s">
        <v>15755</v>
      </c>
      <c r="AK471" t="s">
        <v>15754</v>
      </c>
      <c r="AL471">
        <v>34</v>
      </c>
      <c r="AM471" s="5">
        <f t="shared" si="58"/>
        <v>1.7</v>
      </c>
      <c r="AN471" s="4">
        <f t="shared" si="63"/>
        <v>2.5747822794396063E-3</v>
      </c>
      <c r="AO471" s="3"/>
      <c r="AP471">
        <v>0</v>
      </c>
      <c r="AR471" t="s">
        <v>1</v>
      </c>
      <c r="AT471" s="2" t="s">
        <v>0</v>
      </c>
      <c r="AU471" s="1">
        <f t="shared" si="59"/>
        <v>3.1641872232215533</v>
      </c>
      <c r="AV471" s="1">
        <f t="shared" si="60"/>
        <v>2.3336989388565268</v>
      </c>
      <c r="AW471" s="1">
        <f t="shared" si="61"/>
        <v>1.5032106544915003</v>
      </c>
    </row>
    <row r="472" spans="1:49" x14ac:dyDescent="0.2">
      <c r="A472">
        <v>470</v>
      </c>
      <c r="B472" t="s">
        <v>15753</v>
      </c>
      <c r="C472" t="s">
        <v>15752</v>
      </c>
      <c r="D472" t="s">
        <v>15751</v>
      </c>
      <c r="F472" t="s">
        <v>15750</v>
      </c>
      <c r="G472" t="s">
        <v>16</v>
      </c>
      <c r="H472" t="s">
        <v>15</v>
      </c>
      <c r="I472" t="s">
        <v>15749</v>
      </c>
      <c r="J472" t="s">
        <v>15748</v>
      </c>
      <c r="K472" t="s">
        <v>15747</v>
      </c>
      <c r="L472" t="s">
        <v>15746</v>
      </c>
      <c r="M472" t="s">
        <v>119</v>
      </c>
      <c r="N472">
        <v>5</v>
      </c>
      <c r="O472" t="s">
        <v>15745</v>
      </c>
      <c r="P472" t="s">
        <v>15744</v>
      </c>
      <c r="Q472" t="s">
        <v>15743</v>
      </c>
      <c r="R472" s="7">
        <v>37316</v>
      </c>
      <c r="S472" s="8">
        <f t="shared" si="56"/>
        <v>2002</v>
      </c>
      <c r="T472" s="8">
        <v>2002</v>
      </c>
      <c r="U472" s="8">
        <f t="shared" si="57"/>
        <v>20</v>
      </c>
      <c r="V472" s="7">
        <v>37316</v>
      </c>
      <c r="W472" t="s">
        <v>15640</v>
      </c>
      <c r="X472" s="2">
        <v>0.65100000000000002</v>
      </c>
      <c r="Y472" s="6">
        <f t="shared" si="62"/>
        <v>1.7378073196123969E-2</v>
      </c>
      <c r="AA472">
        <v>9259635</v>
      </c>
      <c r="AB472">
        <v>24680</v>
      </c>
      <c r="AD472" t="s">
        <v>5</v>
      </c>
      <c r="AE472">
        <v>11</v>
      </c>
      <c r="AF472" s="9">
        <v>44350</v>
      </c>
      <c r="AH472" t="s">
        <v>2608</v>
      </c>
      <c r="AI472" t="s">
        <v>15742</v>
      </c>
      <c r="AJ472" t="s">
        <v>15741</v>
      </c>
      <c r="AK472" t="s">
        <v>15740</v>
      </c>
      <c r="AL472">
        <v>9</v>
      </c>
      <c r="AM472" s="5">
        <f t="shared" si="58"/>
        <v>0.45</v>
      </c>
      <c r="AN472" s="4">
        <f t="shared" si="63"/>
        <v>6.8156001514577808E-4</v>
      </c>
      <c r="AO472" s="3"/>
      <c r="AP472">
        <v>0</v>
      </c>
      <c r="AQ472" t="s">
        <v>15739</v>
      </c>
      <c r="AR472" t="s">
        <v>1</v>
      </c>
      <c r="AS472" t="s">
        <v>7953</v>
      </c>
      <c r="AT472" s="2">
        <v>3.3149999999999999</v>
      </c>
      <c r="AU472" s="1">
        <f t="shared" si="59"/>
        <v>1.2369119241830511</v>
      </c>
      <c r="AV472" s="1">
        <f t="shared" si="60"/>
        <v>0.90298166056348739</v>
      </c>
      <c r="AW472" s="1">
        <f t="shared" si="61"/>
        <v>0.56905139694392348</v>
      </c>
    </row>
    <row r="473" spans="1:49" x14ac:dyDescent="0.2">
      <c r="A473">
        <v>471</v>
      </c>
      <c r="B473" t="s">
        <v>15738</v>
      </c>
      <c r="C473" t="s">
        <v>15737</v>
      </c>
      <c r="D473" t="s">
        <v>15736</v>
      </c>
      <c r="F473" t="s">
        <v>15735</v>
      </c>
      <c r="G473" t="s">
        <v>16</v>
      </c>
      <c r="H473" t="s">
        <v>15</v>
      </c>
      <c r="I473" t="s">
        <v>15734</v>
      </c>
      <c r="J473">
        <v>60021939</v>
      </c>
      <c r="K473" t="s">
        <v>15733</v>
      </c>
      <c r="L473" t="s">
        <v>15732</v>
      </c>
      <c r="M473" t="s">
        <v>57</v>
      </c>
      <c r="N473">
        <v>6</v>
      </c>
      <c r="O473" t="s">
        <v>15731</v>
      </c>
      <c r="P473" t="s">
        <v>15730</v>
      </c>
      <c r="Q473" t="s">
        <v>15729</v>
      </c>
      <c r="R473" s="7">
        <v>37316</v>
      </c>
      <c r="S473" s="8">
        <f t="shared" si="56"/>
        <v>2002</v>
      </c>
      <c r="T473" s="8">
        <v>2002</v>
      </c>
      <c r="U473" s="8">
        <f t="shared" si="57"/>
        <v>20</v>
      </c>
      <c r="V473" s="7">
        <v>37316</v>
      </c>
      <c r="W473" t="s">
        <v>5029</v>
      </c>
      <c r="X473" s="2">
        <v>1.6519999999999999</v>
      </c>
      <c r="Y473" s="6">
        <f t="shared" si="62"/>
        <v>4.409919649769093E-2</v>
      </c>
      <c r="AA473" t="s">
        <v>5028</v>
      </c>
      <c r="AB473">
        <v>17337</v>
      </c>
      <c r="AD473" t="s">
        <v>5</v>
      </c>
      <c r="AE473">
        <v>50</v>
      </c>
      <c r="AF473">
        <v>3</v>
      </c>
      <c r="AH473" t="s">
        <v>15728</v>
      </c>
      <c r="AI473" t="s">
        <v>15727</v>
      </c>
      <c r="AJ473" t="s">
        <v>15726</v>
      </c>
      <c r="AK473" t="s">
        <v>15725</v>
      </c>
      <c r="AL473">
        <v>110</v>
      </c>
      <c r="AM473" s="5">
        <f t="shared" si="58"/>
        <v>5.5</v>
      </c>
      <c r="AN473" s="4">
        <f t="shared" si="63"/>
        <v>8.330177962892843E-3</v>
      </c>
      <c r="AO473" s="3"/>
      <c r="AP473">
        <v>0</v>
      </c>
      <c r="AQ473" t="s">
        <v>13046</v>
      </c>
      <c r="AR473" t="s">
        <v>15724</v>
      </c>
      <c r="AS473" t="s">
        <v>13045</v>
      </c>
      <c r="AT473" s="2" t="s">
        <v>0</v>
      </c>
      <c r="AU473" s="1">
        <f t="shared" si="59"/>
        <v>3.3368490937251507</v>
      </c>
      <c r="AV473" s="1">
        <f t="shared" si="60"/>
        <v>2.6214687230291887</v>
      </c>
      <c r="AW473" s="1">
        <f t="shared" si="61"/>
        <v>1.9060883523332266</v>
      </c>
    </row>
    <row r="474" spans="1:49" x14ac:dyDescent="0.2">
      <c r="A474">
        <v>472</v>
      </c>
      <c r="B474" t="s">
        <v>15723</v>
      </c>
      <c r="C474" t="s">
        <v>15722</v>
      </c>
      <c r="D474" t="s">
        <v>15721</v>
      </c>
      <c r="F474" t="s">
        <v>15720</v>
      </c>
      <c r="G474" t="s">
        <v>16</v>
      </c>
      <c r="H474" t="s">
        <v>15</v>
      </c>
      <c r="I474" t="s">
        <v>15719</v>
      </c>
      <c r="J474" t="s">
        <v>15718</v>
      </c>
      <c r="K474" t="s">
        <v>15717</v>
      </c>
      <c r="L474" t="s">
        <v>15716</v>
      </c>
      <c r="M474" t="s">
        <v>10</v>
      </c>
      <c r="N474">
        <v>2</v>
      </c>
      <c r="O474" t="s">
        <v>15715</v>
      </c>
      <c r="P474" t="s">
        <v>15714</v>
      </c>
      <c r="Q474" t="s">
        <v>15713</v>
      </c>
      <c r="R474" s="7">
        <v>37316</v>
      </c>
      <c r="S474" s="8">
        <f t="shared" si="56"/>
        <v>2002</v>
      </c>
      <c r="T474" s="8">
        <v>2002</v>
      </c>
      <c r="U474" s="8">
        <f t="shared" si="57"/>
        <v>20</v>
      </c>
      <c r="V474" s="7">
        <v>37316</v>
      </c>
      <c r="W474" t="s">
        <v>5029</v>
      </c>
      <c r="X474" s="2">
        <v>1.6519999999999999</v>
      </c>
      <c r="Y474" s="6">
        <f t="shared" si="62"/>
        <v>4.409919649769093E-2</v>
      </c>
      <c r="AA474" t="s">
        <v>5028</v>
      </c>
      <c r="AB474">
        <v>17337</v>
      </c>
      <c r="AD474" t="s">
        <v>5</v>
      </c>
      <c r="AE474">
        <v>50</v>
      </c>
      <c r="AF474">
        <v>3</v>
      </c>
      <c r="AH474" t="s">
        <v>15712</v>
      </c>
      <c r="AI474" t="s">
        <v>15711</v>
      </c>
      <c r="AJ474" t="s">
        <v>15710</v>
      </c>
      <c r="AK474" t="s">
        <v>15709</v>
      </c>
      <c r="AL474">
        <v>51</v>
      </c>
      <c r="AM474" s="5">
        <f t="shared" si="58"/>
        <v>2.5499999999999998</v>
      </c>
      <c r="AN474" s="4">
        <f t="shared" si="63"/>
        <v>3.862173419159409E-3</v>
      </c>
      <c r="AO474" s="3"/>
      <c r="AP474">
        <v>0</v>
      </c>
      <c r="AR474" t="s">
        <v>1</v>
      </c>
      <c r="AT474" s="2" t="s">
        <v>0</v>
      </c>
      <c r="AU474" s="1">
        <f t="shared" si="59"/>
        <v>3.2028089574131475</v>
      </c>
      <c r="AV474" s="1">
        <f t="shared" si="60"/>
        <v>2.3980684958425171</v>
      </c>
      <c r="AW474" s="1">
        <f t="shared" si="61"/>
        <v>1.5933280342718865</v>
      </c>
    </row>
    <row r="475" spans="1:49" x14ac:dyDescent="0.2">
      <c r="A475">
        <v>473</v>
      </c>
      <c r="B475" t="s">
        <v>15708</v>
      </c>
      <c r="C475" t="s">
        <v>15707</v>
      </c>
      <c r="D475" t="s">
        <v>15706</v>
      </c>
      <c r="F475" t="s">
        <v>15705</v>
      </c>
      <c r="G475" t="s">
        <v>16</v>
      </c>
      <c r="H475" t="s">
        <v>15</v>
      </c>
      <c r="I475" t="s">
        <v>15704</v>
      </c>
      <c r="J475">
        <v>60011357</v>
      </c>
      <c r="K475" t="s">
        <v>2514</v>
      </c>
      <c r="L475" t="s">
        <v>2513</v>
      </c>
      <c r="M475" t="s">
        <v>1428</v>
      </c>
      <c r="N475">
        <v>2</v>
      </c>
      <c r="O475" t="s">
        <v>15703</v>
      </c>
      <c r="P475" t="s">
        <v>15702</v>
      </c>
      <c r="Q475" t="s">
        <v>2973</v>
      </c>
      <c r="R475" s="7">
        <v>37316</v>
      </c>
      <c r="S475" s="8">
        <f t="shared" si="56"/>
        <v>2002</v>
      </c>
      <c r="T475" s="8">
        <v>2002</v>
      </c>
      <c r="U475" s="8">
        <f t="shared" si="57"/>
        <v>20</v>
      </c>
      <c r="V475" s="7">
        <v>37316</v>
      </c>
      <c r="W475" t="s">
        <v>5029</v>
      </c>
      <c r="X475" s="2">
        <v>1.6519999999999999</v>
      </c>
      <c r="Y475" s="6">
        <f t="shared" si="62"/>
        <v>4.409919649769093E-2</v>
      </c>
      <c r="AA475" t="s">
        <v>5028</v>
      </c>
      <c r="AB475">
        <v>17337</v>
      </c>
      <c r="AD475" t="s">
        <v>5</v>
      </c>
      <c r="AE475">
        <v>50</v>
      </c>
      <c r="AF475">
        <v>3</v>
      </c>
      <c r="AH475" t="s">
        <v>15701</v>
      </c>
      <c r="AI475" t="s">
        <v>15700</v>
      </c>
      <c r="AJ475" t="s">
        <v>15699</v>
      </c>
      <c r="AK475" t="s">
        <v>15698</v>
      </c>
      <c r="AL475">
        <v>154</v>
      </c>
      <c r="AM475" s="5">
        <f t="shared" si="58"/>
        <v>7.7</v>
      </c>
      <c r="AN475" s="4">
        <f t="shared" si="63"/>
        <v>1.1662249148049982E-2</v>
      </c>
      <c r="AO475" s="3"/>
      <c r="AP475">
        <v>0</v>
      </c>
      <c r="AR475" t="s">
        <v>1</v>
      </c>
      <c r="AT475" s="2" t="s">
        <v>0</v>
      </c>
      <c r="AU475" s="1">
        <f t="shared" si="59"/>
        <v>3.4368112292798645</v>
      </c>
      <c r="AV475" s="1">
        <f t="shared" si="60"/>
        <v>2.7880722822870454</v>
      </c>
      <c r="AW475" s="1">
        <f t="shared" si="61"/>
        <v>2.1393333352942268</v>
      </c>
    </row>
    <row r="476" spans="1:49" x14ac:dyDescent="0.2">
      <c r="A476">
        <v>474</v>
      </c>
      <c r="B476" t="s">
        <v>15697</v>
      </c>
      <c r="C476" t="s">
        <v>15696</v>
      </c>
      <c r="D476" t="s">
        <v>15695</v>
      </c>
      <c r="F476" t="s">
        <v>15694</v>
      </c>
      <c r="G476" t="s">
        <v>16</v>
      </c>
      <c r="H476" t="s">
        <v>15</v>
      </c>
      <c r="I476" t="s">
        <v>11099</v>
      </c>
      <c r="J476">
        <v>60024621</v>
      </c>
      <c r="K476" t="s">
        <v>15693</v>
      </c>
      <c r="L476" t="s">
        <v>6081</v>
      </c>
      <c r="M476" t="s">
        <v>341</v>
      </c>
      <c r="N476">
        <v>4</v>
      </c>
      <c r="O476" t="s">
        <v>15692</v>
      </c>
      <c r="P476" t="s">
        <v>15691</v>
      </c>
      <c r="Q476" t="s">
        <v>15690</v>
      </c>
      <c r="R476" s="7">
        <v>37316</v>
      </c>
      <c r="S476" s="8">
        <f t="shared" si="56"/>
        <v>2002</v>
      </c>
      <c r="T476" s="8">
        <v>2002</v>
      </c>
      <c r="U476" s="8">
        <f t="shared" si="57"/>
        <v>20</v>
      </c>
      <c r="V476" s="7">
        <v>37316</v>
      </c>
      <c r="W476" t="s">
        <v>15640</v>
      </c>
      <c r="X476" s="2">
        <v>0.65100000000000002</v>
      </c>
      <c r="Y476" s="6">
        <f t="shared" si="62"/>
        <v>1.7378073196123969E-2</v>
      </c>
      <c r="AA476">
        <v>9259635</v>
      </c>
      <c r="AB476">
        <v>24680</v>
      </c>
      <c r="AD476" t="s">
        <v>5</v>
      </c>
      <c r="AE476">
        <v>11</v>
      </c>
      <c r="AF476" s="9">
        <v>44350</v>
      </c>
      <c r="AH476" t="s">
        <v>15689</v>
      </c>
      <c r="AI476" t="s">
        <v>15688</v>
      </c>
      <c r="AJ476" t="s">
        <v>15687</v>
      </c>
      <c r="AK476" t="s">
        <v>15686</v>
      </c>
      <c r="AL476">
        <v>38</v>
      </c>
      <c r="AM476" s="5">
        <f t="shared" si="58"/>
        <v>1.9</v>
      </c>
      <c r="AN476" s="4">
        <f t="shared" si="63"/>
        <v>2.8776978417266188E-3</v>
      </c>
      <c r="AO476" s="3"/>
      <c r="AP476">
        <v>0</v>
      </c>
      <c r="AQ476" t="s">
        <v>3805</v>
      </c>
      <c r="AR476" t="s">
        <v>1</v>
      </c>
      <c r="AS476" t="s">
        <v>3804</v>
      </c>
      <c r="AT476" s="2">
        <v>3.3149999999999999</v>
      </c>
      <c r="AU476" s="1">
        <f t="shared" si="59"/>
        <v>1.3027960589804761</v>
      </c>
      <c r="AV476" s="1">
        <f t="shared" si="60"/>
        <v>1.0127885518925293</v>
      </c>
      <c r="AW476" s="1">
        <f t="shared" si="61"/>
        <v>0.72278104480458238</v>
      </c>
    </row>
    <row r="477" spans="1:49" x14ac:dyDescent="0.2">
      <c r="A477">
        <v>475</v>
      </c>
      <c r="B477" t="s">
        <v>15685</v>
      </c>
      <c r="C477" t="s">
        <v>15684</v>
      </c>
      <c r="D477" t="s">
        <v>15683</v>
      </c>
      <c r="F477" t="s">
        <v>15682</v>
      </c>
      <c r="G477" t="s">
        <v>16</v>
      </c>
      <c r="H477" t="s">
        <v>15</v>
      </c>
      <c r="I477" t="s">
        <v>15681</v>
      </c>
      <c r="J477" t="s">
        <v>13501</v>
      </c>
      <c r="K477" t="s">
        <v>13500</v>
      </c>
      <c r="L477" t="s">
        <v>13499</v>
      </c>
      <c r="M477" t="s">
        <v>13498</v>
      </c>
      <c r="N477">
        <v>2</v>
      </c>
      <c r="O477" t="s">
        <v>15680</v>
      </c>
      <c r="P477" t="s">
        <v>15679</v>
      </c>
      <c r="Q477" t="s">
        <v>15678</v>
      </c>
      <c r="R477" s="7">
        <v>37316</v>
      </c>
      <c r="S477" s="8">
        <f t="shared" si="56"/>
        <v>2002</v>
      </c>
      <c r="T477" s="8">
        <v>2002</v>
      </c>
      <c r="U477" s="8">
        <f t="shared" si="57"/>
        <v>20</v>
      </c>
      <c r="V477" s="7">
        <v>37316</v>
      </c>
      <c r="W477" t="s">
        <v>5029</v>
      </c>
      <c r="X477" s="2">
        <v>1.6519999999999999</v>
      </c>
      <c r="Y477" s="6">
        <f t="shared" si="62"/>
        <v>4.409919649769093E-2</v>
      </c>
      <c r="AA477" t="s">
        <v>5028</v>
      </c>
      <c r="AB477">
        <v>17337</v>
      </c>
      <c r="AD477" t="s">
        <v>5</v>
      </c>
      <c r="AE477">
        <v>50</v>
      </c>
      <c r="AF477">
        <v>3</v>
      </c>
      <c r="AH477" t="s">
        <v>15677</v>
      </c>
      <c r="AI477" t="s">
        <v>15676</v>
      </c>
      <c r="AJ477" t="s">
        <v>15675</v>
      </c>
      <c r="AK477" t="s">
        <v>15674</v>
      </c>
      <c r="AL477">
        <v>52</v>
      </c>
      <c r="AM477" s="5">
        <f t="shared" si="58"/>
        <v>2.6</v>
      </c>
      <c r="AN477" s="4">
        <f t="shared" si="63"/>
        <v>3.9379023097311627E-3</v>
      </c>
      <c r="AO477" s="3"/>
      <c r="AP477">
        <v>0</v>
      </c>
      <c r="AR477" t="s">
        <v>1</v>
      </c>
      <c r="AT477" s="2" t="s">
        <v>0</v>
      </c>
      <c r="AU477" s="1">
        <f t="shared" si="59"/>
        <v>3.2050808241302997</v>
      </c>
      <c r="AV477" s="1">
        <f t="shared" si="60"/>
        <v>2.4018549403711047</v>
      </c>
      <c r="AW477" s="1">
        <f t="shared" si="61"/>
        <v>1.5986290566119092</v>
      </c>
    </row>
    <row r="478" spans="1:49" x14ac:dyDescent="0.2">
      <c r="A478">
        <v>476</v>
      </c>
      <c r="B478" t="s">
        <v>15673</v>
      </c>
      <c r="C478" t="s">
        <v>15672</v>
      </c>
      <c r="D478" t="s">
        <v>15671</v>
      </c>
      <c r="F478" t="s">
        <v>15670</v>
      </c>
      <c r="G478" t="s">
        <v>16</v>
      </c>
      <c r="H478" t="s">
        <v>15</v>
      </c>
      <c r="I478" t="s">
        <v>14114</v>
      </c>
      <c r="J478" t="s">
        <v>15669</v>
      </c>
      <c r="K478" t="s">
        <v>15668</v>
      </c>
      <c r="L478" t="s">
        <v>15667</v>
      </c>
      <c r="M478" t="s">
        <v>991</v>
      </c>
      <c r="N478">
        <v>3</v>
      </c>
      <c r="O478" t="s">
        <v>15666</v>
      </c>
      <c r="P478" t="s">
        <v>15665</v>
      </c>
      <c r="Q478" t="s">
        <v>15664</v>
      </c>
      <c r="R478" s="7">
        <v>37316</v>
      </c>
      <c r="S478" s="8">
        <f t="shared" si="56"/>
        <v>2002</v>
      </c>
      <c r="T478" s="8">
        <v>2002</v>
      </c>
      <c r="U478" s="8">
        <f t="shared" si="57"/>
        <v>20</v>
      </c>
      <c r="V478" s="7">
        <v>37316</v>
      </c>
      <c r="W478" t="s">
        <v>5029</v>
      </c>
      <c r="X478" s="2">
        <v>1.6519999999999999</v>
      </c>
      <c r="Y478" s="6">
        <f t="shared" si="62"/>
        <v>4.409919649769093E-2</v>
      </c>
      <c r="AA478" t="s">
        <v>5028</v>
      </c>
      <c r="AB478">
        <v>17337</v>
      </c>
      <c r="AD478" t="s">
        <v>5</v>
      </c>
      <c r="AE478">
        <v>50</v>
      </c>
      <c r="AF478">
        <v>3</v>
      </c>
      <c r="AH478" t="s">
        <v>15663</v>
      </c>
      <c r="AI478" t="s">
        <v>15662</v>
      </c>
      <c r="AJ478" t="s">
        <v>15661</v>
      </c>
      <c r="AK478" t="s">
        <v>15660</v>
      </c>
      <c r="AL478">
        <v>23</v>
      </c>
      <c r="AM478" s="5">
        <f t="shared" si="58"/>
        <v>1.1499999999999999</v>
      </c>
      <c r="AN478" s="4">
        <f t="shared" si="63"/>
        <v>1.7417644831503216E-3</v>
      </c>
      <c r="AO478" s="3"/>
      <c r="AP478">
        <v>0</v>
      </c>
      <c r="AQ478" t="s">
        <v>7967</v>
      </c>
      <c r="AR478" t="s">
        <v>1</v>
      </c>
      <c r="AS478" t="s">
        <v>7966</v>
      </c>
      <c r="AT478" s="2" t="s">
        <v>0</v>
      </c>
      <c r="AU478" s="1">
        <f t="shared" si="59"/>
        <v>3.1391966893328744</v>
      </c>
      <c r="AV478" s="1">
        <f t="shared" si="60"/>
        <v>2.2920480490420627</v>
      </c>
      <c r="AW478" s="1">
        <f t="shared" si="61"/>
        <v>1.4448994087512503</v>
      </c>
    </row>
    <row r="479" spans="1:49" x14ac:dyDescent="0.2">
      <c r="A479">
        <v>477</v>
      </c>
      <c r="B479" t="s">
        <v>15659</v>
      </c>
      <c r="C479" t="s">
        <v>15658</v>
      </c>
      <c r="D479" t="s">
        <v>15657</v>
      </c>
      <c r="F479" t="s">
        <v>15656</v>
      </c>
      <c r="G479" t="s">
        <v>16</v>
      </c>
      <c r="H479" t="s">
        <v>15</v>
      </c>
      <c r="I479" t="s">
        <v>15630</v>
      </c>
      <c r="J479">
        <v>60011362</v>
      </c>
      <c r="K479" t="s">
        <v>15629</v>
      </c>
      <c r="L479" t="s">
        <v>9005</v>
      </c>
      <c r="M479" t="s">
        <v>3797</v>
      </c>
      <c r="N479">
        <v>2</v>
      </c>
      <c r="O479" t="s">
        <v>15628</v>
      </c>
      <c r="P479" t="s">
        <v>15627</v>
      </c>
      <c r="Q479" t="s">
        <v>15626</v>
      </c>
      <c r="R479" s="7">
        <v>37316</v>
      </c>
      <c r="S479" s="8">
        <f t="shared" si="56"/>
        <v>2002</v>
      </c>
      <c r="T479" s="8">
        <v>2002</v>
      </c>
      <c r="U479" s="8">
        <f t="shared" si="57"/>
        <v>20</v>
      </c>
      <c r="V479" s="7">
        <v>37316</v>
      </c>
      <c r="W479" t="s">
        <v>5029</v>
      </c>
      <c r="X479" s="2">
        <v>1.6519999999999999</v>
      </c>
      <c r="Y479" s="6">
        <f t="shared" si="62"/>
        <v>4.409919649769093E-2</v>
      </c>
      <c r="AA479" t="s">
        <v>5028</v>
      </c>
      <c r="AB479">
        <v>17337</v>
      </c>
      <c r="AD479" t="s">
        <v>5</v>
      </c>
      <c r="AE479">
        <v>50</v>
      </c>
      <c r="AF479">
        <v>3</v>
      </c>
      <c r="AH479" t="s">
        <v>3510</v>
      </c>
      <c r="AI479" t="s">
        <v>15655</v>
      </c>
      <c r="AJ479" t="s">
        <v>15654</v>
      </c>
      <c r="AK479" t="s">
        <v>15653</v>
      </c>
      <c r="AL479">
        <v>21</v>
      </c>
      <c r="AM479" s="5">
        <f t="shared" si="58"/>
        <v>1.05</v>
      </c>
      <c r="AN479" s="4">
        <f t="shared" si="63"/>
        <v>1.5903067020068156E-3</v>
      </c>
      <c r="AO479" s="3"/>
      <c r="AP479">
        <v>0</v>
      </c>
      <c r="AR479" t="s">
        <v>1</v>
      </c>
      <c r="AT479" s="2" t="s">
        <v>0</v>
      </c>
      <c r="AU479" s="1">
        <f t="shared" si="59"/>
        <v>3.1346529558985696</v>
      </c>
      <c r="AV479" s="1">
        <f t="shared" si="60"/>
        <v>2.2844751599848871</v>
      </c>
      <c r="AW479" s="1">
        <f t="shared" si="61"/>
        <v>1.4342973640712049</v>
      </c>
    </row>
    <row r="480" spans="1:49" x14ac:dyDescent="0.2">
      <c r="A480">
        <v>478</v>
      </c>
      <c r="B480" t="s">
        <v>15652</v>
      </c>
      <c r="C480" t="s">
        <v>15651</v>
      </c>
      <c r="D480" t="s">
        <v>15650</v>
      </c>
      <c r="F480" t="s">
        <v>15649</v>
      </c>
      <c r="G480" t="s">
        <v>16</v>
      </c>
      <c r="H480" t="s">
        <v>15</v>
      </c>
      <c r="I480" t="s">
        <v>15648</v>
      </c>
      <c r="J480" t="s">
        <v>15647</v>
      </c>
      <c r="K480" t="s">
        <v>15646</v>
      </c>
      <c r="L480" t="s">
        <v>15645</v>
      </c>
      <c r="M480" t="s">
        <v>15644</v>
      </c>
      <c r="N480">
        <v>6</v>
      </c>
      <c r="O480" t="s">
        <v>15643</v>
      </c>
      <c r="P480" t="s">
        <v>15642</v>
      </c>
      <c r="Q480" t="s">
        <v>15641</v>
      </c>
      <c r="R480" s="7">
        <v>37316</v>
      </c>
      <c r="S480" s="8">
        <f t="shared" si="56"/>
        <v>2002</v>
      </c>
      <c r="T480" s="8">
        <v>2002</v>
      </c>
      <c r="U480" s="8">
        <f t="shared" si="57"/>
        <v>20</v>
      </c>
      <c r="V480" s="7">
        <v>37316</v>
      </c>
      <c r="W480" t="s">
        <v>15640</v>
      </c>
      <c r="X480" s="2">
        <v>0.65100000000000002</v>
      </c>
      <c r="Y480" s="6">
        <f t="shared" si="62"/>
        <v>1.7378073196123969E-2</v>
      </c>
      <c r="AA480">
        <v>9259635</v>
      </c>
      <c r="AB480">
        <v>24680</v>
      </c>
      <c r="AD480" t="s">
        <v>5</v>
      </c>
      <c r="AE480">
        <v>11</v>
      </c>
      <c r="AF480" s="9">
        <v>44350</v>
      </c>
      <c r="AH480" t="s">
        <v>15639</v>
      </c>
      <c r="AI480" t="s">
        <v>15638</v>
      </c>
      <c r="AJ480" t="s">
        <v>15637</v>
      </c>
      <c r="AK480" t="s">
        <v>15636</v>
      </c>
      <c r="AL480">
        <v>31</v>
      </c>
      <c r="AM480" s="5">
        <f t="shared" si="58"/>
        <v>1.55</v>
      </c>
      <c r="AN480" s="4">
        <f t="shared" si="63"/>
        <v>2.347595607724347E-3</v>
      </c>
      <c r="AO480" s="3"/>
      <c r="AP480">
        <v>0</v>
      </c>
      <c r="AR480" t="s">
        <v>15635</v>
      </c>
      <c r="AT480" s="2">
        <v>3.3149999999999999</v>
      </c>
      <c r="AU480" s="1">
        <f t="shared" si="59"/>
        <v>1.2868929919604082</v>
      </c>
      <c r="AV480" s="1">
        <f t="shared" si="60"/>
        <v>0.98628344019241576</v>
      </c>
      <c r="AW480" s="1">
        <f t="shared" si="61"/>
        <v>0.68567388842442323</v>
      </c>
    </row>
    <row r="481" spans="1:49" x14ac:dyDescent="0.2">
      <c r="A481">
        <v>479</v>
      </c>
      <c r="B481" t="s">
        <v>15634</v>
      </c>
      <c r="C481" t="s">
        <v>15633</v>
      </c>
      <c r="D481" t="s">
        <v>15632</v>
      </c>
      <c r="F481" t="s">
        <v>15631</v>
      </c>
      <c r="G481" t="s">
        <v>16</v>
      </c>
      <c r="H481" t="s">
        <v>15</v>
      </c>
      <c r="I481" t="s">
        <v>15630</v>
      </c>
      <c r="J481">
        <v>60011362</v>
      </c>
      <c r="K481" t="s">
        <v>15629</v>
      </c>
      <c r="L481" t="s">
        <v>9005</v>
      </c>
      <c r="M481" t="s">
        <v>3797</v>
      </c>
      <c r="N481">
        <v>2</v>
      </c>
      <c r="O481" t="s">
        <v>15628</v>
      </c>
      <c r="P481" t="s">
        <v>15627</v>
      </c>
      <c r="Q481" t="s">
        <v>15626</v>
      </c>
      <c r="R481" s="7">
        <v>37316</v>
      </c>
      <c r="S481" s="8">
        <f t="shared" si="56"/>
        <v>2002</v>
      </c>
      <c r="T481" s="8">
        <v>2002</v>
      </c>
      <c r="U481" s="8">
        <f t="shared" si="57"/>
        <v>20</v>
      </c>
      <c r="V481" s="7">
        <v>37316</v>
      </c>
      <c r="W481" t="s">
        <v>5029</v>
      </c>
      <c r="X481" s="2">
        <v>1.6519999999999999</v>
      </c>
      <c r="Y481" s="6">
        <f t="shared" si="62"/>
        <v>4.409919649769093E-2</v>
      </c>
      <c r="AA481" t="s">
        <v>5028</v>
      </c>
      <c r="AB481">
        <v>17337</v>
      </c>
      <c r="AD481" t="s">
        <v>5</v>
      </c>
      <c r="AE481">
        <v>50</v>
      </c>
      <c r="AF481">
        <v>3</v>
      </c>
      <c r="AH481" t="s">
        <v>15625</v>
      </c>
      <c r="AI481" t="s">
        <v>15624</v>
      </c>
      <c r="AJ481" t="s">
        <v>15623</v>
      </c>
      <c r="AK481" t="s">
        <v>15622</v>
      </c>
      <c r="AL481">
        <v>8</v>
      </c>
      <c r="AM481" s="5">
        <f t="shared" si="58"/>
        <v>0.4</v>
      </c>
      <c r="AN481" s="4">
        <f t="shared" si="63"/>
        <v>6.0583112457402507E-4</v>
      </c>
      <c r="AO481" s="3"/>
      <c r="AP481">
        <v>0</v>
      </c>
      <c r="AR481" t="s">
        <v>1</v>
      </c>
      <c r="AT481" s="2" t="s">
        <v>0</v>
      </c>
      <c r="AU481" s="1">
        <f t="shared" si="59"/>
        <v>3.1051186885755859</v>
      </c>
      <c r="AV481" s="1">
        <f t="shared" si="60"/>
        <v>2.2352513811132479</v>
      </c>
      <c r="AW481" s="1">
        <f t="shared" si="61"/>
        <v>1.3653840736509095</v>
      </c>
    </row>
    <row r="482" spans="1:49" x14ac:dyDescent="0.2">
      <c r="A482">
        <v>480</v>
      </c>
      <c r="B482" t="s">
        <v>15621</v>
      </c>
      <c r="C482" t="s">
        <v>15620</v>
      </c>
      <c r="D482" t="s">
        <v>15619</v>
      </c>
      <c r="F482" t="s">
        <v>15618</v>
      </c>
      <c r="G482" t="s">
        <v>16</v>
      </c>
      <c r="H482" t="s">
        <v>15</v>
      </c>
      <c r="I482" t="s">
        <v>15617</v>
      </c>
      <c r="J482" t="s">
        <v>9932</v>
      </c>
      <c r="K482" t="s">
        <v>9931</v>
      </c>
      <c r="L482" t="s">
        <v>9930</v>
      </c>
      <c r="M482" t="s">
        <v>9929</v>
      </c>
      <c r="N482">
        <v>4</v>
      </c>
      <c r="O482" t="s">
        <v>15616</v>
      </c>
      <c r="P482" t="s">
        <v>15615</v>
      </c>
      <c r="Q482" t="s">
        <v>15614</v>
      </c>
      <c r="R482" s="7">
        <v>37316</v>
      </c>
      <c r="S482" s="8">
        <f t="shared" si="56"/>
        <v>2002</v>
      </c>
      <c r="T482" s="8">
        <v>2002</v>
      </c>
      <c r="U482" s="8">
        <f t="shared" si="57"/>
        <v>20</v>
      </c>
      <c r="V482" s="7">
        <v>37316</v>
      </c>
      <c r="W482" t="s">
        <v>5029</v>
      </c>
      <c r="X482" s="2">
        <v>1.6519999999999999</v>
      </c>
      <c r="Y482" s="6">
        <f t="shared" si="62"/>
        <v>4.409919649769093E-2</v>
      </c>
      <c r="AA482" t="s">
        <v>5028</v>
      </c>
      <c r="AB482">
        <v>17337</v>
      </c>
      <c r="AD482" t="s">
        <v>5</v>
      </c>
      <c r="AE482">
        <v>50</v>
      </c>
      <c r="AF482">
        <v>3</v>
      </c>
      <c r="AH482" t="s">
        <v>15613</v>
      </c>
      <c r="AI482" t="s">
        <v>15612</v>
      </c>
      <c r="AJ482" t="s">
        <v>15611</v>
      </c>
      <c r="AK482" t="s">
        <v>15610</v>
      </c>
      <c r="AL482">
        <v>4</v>
      </c>
      <c r="AM482" s="5">
        <f t="shared" si="58"/>
        <v>0.2</v>
      </c>
      <c r="AN482" s="4">
        <f t="shared" si="63"/>
        <v>3.0291556228701253E-4</v>
      </c>
      <c r="AO482" s="3"/>
      <c r="AP482">
        <v>0</v>
      </c>
      <c r="AR482" t="s">
        <v>1</v>
      </c>
      <c r="AT482" s="2" t="s">
        <v>0</v>
      </c>
      <c r="AU482" s="1">
        <f t="shared" si="59"/>
        <v>3.0960312217069754</v>
      </c>
      <c r="AV482" s="1">
        <f t="shared" si="60"/>
        <v>2.2201056029988968</v>
      </c>
      <c r="AW482" s="1">
        <f t="shared" si="61"/>
        <v>1.3441799842908186</v>
      </c>
    </row>
    <row r="483" spans="1:49" x14ac:dyDescent="0.2">
      <c r="A483">
        <v>481</v>
      </c>
      <c r="B483" t="s">
        <v>15609</v>
      </c>
      <c r="C483" t="s">
        <v>15608</v>
      </c>
      <c r="D483" t="s">
        <v>15607</v>
      </c>
      <c r="F483" t="s">
        <v>15606</v>
      </c>
      <c r="G483" t="s">
        <v>16</v>
      </c>
      <c r="H483" t="s">
        <v>15</v>
      </c>
      <c r="I483" t="s">
        <v>15605</v>
      </c>
      <c r="J483">
        <v>60005510</v>
      </c>
      <c r="K483" t="s">
        <v>10215</v>
      </c>
      <c r="L483" t="s">
        <v>951</v>
      </c>
      <c r="M483" t="s">
        <v>950</v>
      </c>
      <c r="N483">
        <v>3</v>
      </c>
      <c r="O483" t="s">
        <v>15604</v>
      </c>
      <c r="P483" t="s">
        <v>15603</v>
      </c>
      <c r="Q483" t="s">
        <v>15602</v>
      </c>
      <c r="R483" s="7">
        <v>37316</v>
      </c>
      <c r="S483" s="8">
        <f t="shared" si="56"/>
        <v>2002</v>
      </c>
      <c r="T483" s="8">
        <v>2002</v>
      </c>
      <c r="U483" s="8">
        <f t="shared" si="57"/>
        <v>20</v>
      </c>
      <c r="V483" s="7">
        <v>37316</v>
      </c>
      <c r="W483" t="s">
        <v>5029</v>
      </c>
      <c r="X483" s="2">
        <v>1.6519999999999999</v>
      </c>
      <c r="Y483" s="6">
        <f t="shared" si="62"/>
        <v>4.409919649769093E-2</v>
      </c>
      <c r="AA483" t="s">
        <v>5028</v>
      </c>
      <c r="AB483">
        <v>17337</v>
      </c>
      <c r="AD483" t="s">
        <v>5</v>
      </c>
      <c r="AE483">
        <v>50</v>
      </c>
      <c r="AF483">
        <v>3</v>
      </c>
      <c r="AH483" t="s">
        <v>15601</v>
      </c>
      <c r="AI483" t="s">
        <v>15600</v>
      </c>
      <c r="AJ483" t="s">
        <v>15599</v>
      </c>
      <c r="AK483" t="s">
        <v>15598</v>
      </c>
      <c r="AL483">
        <v>3</v>
      </c>
      <c r="AM483" s="5">
        <f t="shared" si="58"/>
        <v>0.15</v>
      </c>
      <c r="AN483" s="4">
        <f t="shared" si="63"/>
        <v>2.2718667171525936E-4</v>
      </c>
      <c r="AO483" s="3"/>
      <c r="AP483">
        <v>0</v>
      </c>
      <c r="AR483" t="s">
        <v>1</v>
      </c>
      <c r="AT483" s="2" t="s">
        <v>0</v>
      </c>
      <c r="AU483" s="1">
        <f t="shared" si="59"/>
        <v>3.0937593549898228</v>
      </c>
      <c r="AV483" s="1">
        <f t="shared" si="60"/>
        <v>2.2163191584703092</v>
      </c>
      <c r="AW483" s="1">
        <f t="shared" si="61"/>
        <v>1.3388789619507961</v>
      </c>
    </row>
    <row r="484" spans="1:49" x14ac:dyDescent="0.2">
      <c r="A484">
        <v>482</v>
      </c>
      <c r="B484" t="s">
        <v>15597</v>
      </c>
      <c r="C484" t="s">
        <v>15596</v>
      </c>
      <c r="D484" t="s">
        <v>15595</v>
      </c>
      <c r="F484" t="s">
        <v>15594</v>
      </c>
      <c r="G484" t="s">
        <v>16</v>
      </c>
      <c r="H484" t="s">
        <v>15</v>
      </c>
      <c r="I484" t="s">
        <v>15593</v>
      </c>
      <c r="J484" t="s">
        <v>15587</v>
      </c>
      <c r="K484" t="s">
        <v>15592</v>
      </c>
      <c r="L484" t="s">
        <v>15591</v>
      </c>
      <c r="M484" t="s">
        <v>15590</v>
      </c>
      <c r="N484">
        <v>2</v>
      </c>
      <c r="O484" t="s">
        <v>15589</v>
      </c>
      <c r="P484" t="s">
        <v>15588</v>
      </c>
      <c r="Q484" t="s">
        <v>15587</v>
      </c>
      <c r="R484" s="7">
        <v>37316</v>
      </c>
      <c r="S484" s="8">
        <f t="shared" si="56"/>
        <v>2002</v>
      </c>
      <c r="T484" s="8">
        <v>2002</v>
      </c>
      <c r="U484" s="8">
        <f t="shared" si="57"/>
        <v>20</v>
      </c>
      <c r="V484" s="7">
        <v>37316</v>
      </c>
      <c r="W484" t="s">
        <v>5029</v>
      </c>
      <c r="X484" s="2">
        <v>1.6519999999999999</v>
      </c>
      <c r="Y484" s="6">
        <f t="shared" si="62"/>
        <v>4.409919649769093E-2</v>
      </c>
      <c r="AA484" t="s">
        <v>5028</v>
      </c>
      <c r="AB484">
        <v>17337</v>
      </c>
      <c r="AD484" t="s">
        <v>5</v>
      </c>
      <c r="AE484">
        <v>50</v>
      </c>
      <c r="AF484">
        <v>3</v>
      </c>
      <c r="AH484" t="s">
        <v>15586</v>
      </c>
      <c r="AI484" t="s">
        <v>15585</v>
      </c>
      <c r="AJ484" t="s">
        <v>15584</v>
      </c>
      <c r="AK484" t="s">
        <v>15583</v>
      </c>
      <c r="AL484">
        <v>8</v>
      </c>
      <c r="AM484" s="5">
        <f t="shared" si="58"/>
        <v>0.4</v>
      </c>
      <c r="AN484" s="4">
        <f t="shared" si="63"/>
        <v>6.0583112457402507E-4</v>
      </c>
      <c r="AO484" s="3"/>
      <c r="AP484">
        <v>0</v>
      </c>
      <c r="AR484">
        <v>9040433</v>
      </c>
      <c r="AT484" s="2" t="s">
        <v>0</v>
      </c>
      <c r="AU484" s="1">
        <f t="shared" si="59"/>
        <v>3.1051186885755859</v>
      </c>
      <c r="AV484" s="1">
        <f t="shared" si="60"/>
        <v>2.2352513811132479</v>
      </c>
      <c r="AW484" s="1">
        <f t="shared" si="61"/>
        <v>1.3653840736509095</v>
      </c>
    </row>
    <row r="485" spans="1:49" x14ac:dyDescent="0.2">
      <c r="A485">
        <v>483</v>
      </c>
      <c r="B485" t="s">
        <v>15582</v>
      </c>
      <c r="C485" t="s">
        <v>15581</v>
      </c>
      <c r="D485" t="s">
        <v>15580</v>
      </c>
      <c r="F485" t="s">
        <v>15579</v>
      </c>
      <c r="G485" t="s">
        <v>16</v>
      </c>
      <c r="H485" t="s">
        <v>15</v>
      </c>
      <c r="I485" t="s">
        <v>15578</v>
      </c>
      <c r="J485" t="s">
        <v>15577</v>
      </c>
      <c r="K485" t="s">
        <v>15576</v>
      </c>
      <c r="L485" t="s">
        <v>15575</v>
      </c>
      <c r="M485" t="s">
        <v>4342</v>
      </c>
      <c r="N485">
        <v>3</v>
      </c>
      <c r="O485" t="s">
        <v>15574</v>
      </c>
      <c r="P485" t="s">
        <v>15573</v>
      </c>
      <c r="Q485" t="s">
        <v>15572</v>
      </c>
      <c r="R485" s="7">
        <v>37316</v>
      </c>
      <c r="S485" s="8">
        <f t="shared" si="56"/>
        <v>2002</v>
      </c>
      <c r="T485" s="8">
        <v>2002</v>
      </c>
      <c r="U485" s="8">
        <f t="shared" si="57"/>
        <v>20</v>
      </c>
      <c r="V485" s="7">
        <v>37316</v>
      </c>
      <c r="W485" t="s">
        <v>5029</v>
      </c>
      <c r="X485" s="2">
        <v>1.6519999999999999</v>
      </c>
      <c r="Y485" s="6">
        <f t="shared" si="62"/>
        <v>4.409919649769093E-2</v>
      </c>
      <c r="AA485" t="s">
        <v>5028</v>
      </c>
      <c r="AB485">
        <v>17337</v>
      </c>
      <c r="AD485" t="s">
        <v>5</v>
      </c>
      <c r="AE485">
        <v>50</v>
      </c>
      <c r="AF485">
        <v>3</v>
      </c>
      <c r="AH485" t="s">
        <v>15571</v>
      </c>
      <c r="AI485" t="s">
        <v>15570</v>
      </c>
      <c r="AJ485" t="s">
        <v>15569</v>
      </c>
      <c r="AK485" t="s">
        <v>15568</v>
      </c>
      <c r="AL485">
        <v>28</v>
      </c>
      <c r="AM485" s="5">
        <f t="shared" si="58"/>
        <v>1.4</v>
      </c>
      <c r="AN485" s="4">
        <f t="shared" si="63"/>
        <v>2.1204089360090874E-3</v>
      </c>
      <c r="AO485" s="3"/>
      <c r="AP485">
        <v>0</v>
      </c>
      <c r="AR485" t="s">
        <v>1</v>
      </c>
      <c r="AT485" s="2" t="s">
        <v>0</v>
      </c>
      <c r="AU485" s="1">
        <f t="shared" si="59"/>
        <v>3.150556022918638</v>
      </c>
      <c r="AV485" s="1">
        <f t="shared" si="60"/>
        <v>2.310980271685001</v>
      </c>
      <c r="AW485" s="1">
        <f t="shared" si="61"/>
        <v>1.4714045204513639</v>
      </c>
    </row>
    <row r="486" spans="1:49" x14ac:dyDescent="0.2">
      <c r="A486">
        <v>484</v>
      </c>
      <c r="B486" t="s">
        <v>15567</v>
      </c>
      <c r="C486" t="s">
        <v>15566</v>
      </c>
      <c r="D486" t="s">
        <v>15565</v>
      </c>
      <c r="F486" t="s">
        <v>15564</v>
      </c>
      <c r="G486" t="s">
        <v>16</v>
      </c>
      <c r="H486" t="s">
        <v>15</v>
      </c>
      <c r="I486" t="s">
        <v>15563</v>
      </c>
      <c r="J486" t="s">
        <v>15562</v>
      </c>
      <c r="K486" t="s">
        <v>15561</v>
      </c>
      <c r="L486" t="s">
        <v>15560</v>
      </c>
      <c r="M486" t="s">
        <v>15559</v>
      </c>
      <c r="N486">
        <v>2</v>
      </c>
      <c r="O486" t="s">
        <v>15558</v>
      </c>
      <c r="P486" t="s">
        <v>15557</v>
      </c>
      <c r="Q486" t="s">
        <v>15556</v>
      </c>
      <c r="R486" s="7">
        <v>37316</v>
      </c>
      <c r="S486" s="8">
        <f t="shared" si="56"/>
        <v>2002</v>
      </c>
      <c r="T486" s="8">
        <v>2002</v>
      </c>
      <c r="U486" s="8">
        <f t="shared" si="57"/>
        <v>20</v>
      </c>
      <c r="V486" s="7">
        <v>37316</v>
      </c>
      <c r="W486" t="s">
        <v>5029</v>
      </c>
      <c r="X486" s="2">
        <v>1.6519999999999999</v>
      </c>
      <c r="Y486" s="6">
        <f t="shared" si="62"/>
        <v>4.409919649769093E-2</v>
      </c>
      <c r="AA486" t="s">
        <v>5028</v>
      </c>
      <c r="AB486">
        <v>17337</v>
      </c>
      <c r="AD486" t="s">
        <v>5</v>
      </c>
      <c r="AE486">
        <v>50</v>
      </c>
      <c r="AF486">
        <v>3</v>
      </c>
      <c r="AH486" t="s">
        <v>15555</v>
      </c>
      <c r="AI486" t="s">
        <v>15554</v>
      </c>
      <c r="AJ486" t="s">
        <v>15553</v>
      </c>
      <c r="AK486" t="s">
        <v>15552</v>
      </c>
      <c r="AL486">
        <v>58</v>
      </c>
      <c r="AM486" s="5">
        <f t="shared" si="58"/>
        <v>2.9</v>
      </c>
      <c r="AN486" s="4">
        <f t="shared" si="63"/>
        <v>4.3922756531616812E-3</v>
      </c>
      <c r="AO486" s="3"/>
      <c r="AP486">
        <v>0</v>
      </c>
      <c r="AR486" t="s">
        <v>1</v>
      </c>
      <c r="AT486" s="2" t="s">
        <v>0</v>
      </c>
      <c r="AU486" s="1">
        <f t="shared" si="59"/>
        <v>3.218712024433215</v>
      </c>
      <c r="AV486" s="1">
        <f t="shared" si="60"/>
        <v>2.4245736075426305</v>
      </c>
      <c r="AW486" s="1">
        <f t="shared" si="61"/>
        <v>1.6304351906520453</v>
      </c>
    </row>
    <row r="487" spans="1:49" x14ac:dyDescent="0.2">
      <c r="A487">
        <v>485</v>
      </c>
      <c r="B487" t="s">
        <v>15551</v>
      </c>
      <c r="C487" t="s">
        <v>15550</v>
      </c>
      <c r="D487" t="s">
        <v>15549</v>
      </c>
      <c r="F487" t="s">
        <v>15548</v>
      </c>
      <c r="G487" t="s">
        <v>16</v>
      </c>
      <c r="H487" t="s">
        <v>15</v>
      </c>
      <c r="I487" t="s">
        <v>5078</v>
      </c>
      <c r="J487" t="s">
        <v>5077</v>
      </c>
      <c r="K487" t="s">
        <v>5076</v>
      </c>
      <c r="L487" t="s">
        <v>5075</v>
      </c>
      <c r="M487" t="s">
        <v>5074</v>
      </c>
      <c r="N487">
        <v>2</v>
      </c>
      <c r="O487" t="s">
        <v>5073</v>
      </c>
      <c r="P487" t="s">
        <v>5072</v>
      </c>
      <c r="Q487" t="s">
        <v>5071</v>
      </c>
      <c r="R487" s="7">
        <v>37316</v>
      </c>
      <c r="S487" s="8">
        <f t="shared" ref="S487:S550" si="64">YEAR(R487)</f>
        <v>2002</v>
      </c>
      <c r="T487" s="8">
        <v>2002</v>
      </c>
      <c r="U487" s="8">
        <f t="shared" ref="U487:U550" si="65">2022-T487</f>
        <v>20</v>
      </c>
      <c r="V487" s="7">
        <v>37316</v>
      </c>
      <c r="W487" t="s">
        <v>5029</v>
      </c>
      <c r="X487" s="2">
        <v>1.6519999999999999</v>
      </c>
      <c r="Y487" s="6">
        <f t="shared" si="62"/>
        <v>4.409919649769093E-2</v>
      </c>
      <c r="AA487" t="s">
        <v>5028</v>
      </c>
      <c r="AB487">
        <v>17337</v>
      </c>
      <c r="AD487" t="s">
        <v>5</v>
      </c>
      <c r="AE487">
        <v>50</v>
      </c>
      <c r="AF487">
        <v>3</v>
      </c>
      <c r="AH487" t="s">
        <v>15547</v>
      </c>
      <c r="AI487" t="s">
        <v>15546</v>
      </c>
      <c r="AJ487" t="s">
        <v>15545</v>
      </c>
      <c r="AK487" t="s">
        <v>15544</v>
      </c>
      <c r="AL487">
        <v>30</v>
      </c>
      <c r="AM487" s="5">
        <f t="shared" ref="AM487:AM550" si="66">AL487/U487</f>
        <v>1.5</v>
      </c>
      <c r="AN487" s="4">
        <f t="shared" si="63"/>
        <v>2.2718667171525938E-3</v>
      </c>
      <c r="AO487" s="3"/>
      <c r="AP487">
        <v>0</v>
      </c>
      <c r="AQ487" t="s">
        <v>3568</v>
      </c>
      <c r="AR487" t="s">
        <v>5066</v>
      </c>
      <c r="AS487" t="s">
        <v>3566</v>
      </c>
      <c r="AT487" s="2" t="s">
        <v>0</v>
      </c>
      <c r="AU487" s="1">
        <f t="shared" ref="AU487:AU550" si="67">(Y487*0.7+AN487*0.3)*100</f>
        <v>3.1550997563529428</v>
      </c>
      <c r="AV487" s="1">
        <f t="shared" ref="AV487:AV550" si="68">(Y487*0.5+AN487*0.5)*100</f>
        <v>2.3185531607421761</v>
      </c>
      <c r="AW487" s="1">
        <f t="shared" ref="AW487:AW550" si="69">(Y487*0.3+AN487*0.7)*100</f>
        <v>1.4820065651314094</v>
      </c>
    </row>
    <row r="488" spans="1:49" x14ac:dyDescent="0.2">
      <c r="A488">
        <v>486</v>
      </c>
      <c r="B488" t="s">
        <v>15543</v>
      </c>
      <c r="C488" t="s">
        <v>15542</v>
      </c>
      <c r="D488" t="s">
        <v>15541</v>
      </c>
      <c r="F488" t="s">
        <v>15540</v>
      </c>
      <c r="G488" t="s">
        <v>16</v>
      </c>
      <c r="H488" t="s">
        <v>15</v>
      </c>
      <c r="I488" t="s">
        <v>5233</v>
      </c>
      <c r="J488" t="s">
        <v>5232</v>
      </c>
      <c r="K488" t="s">
        <v>5231</v>
      </c>
      <c r="L488" t="s">
        <v>5230</v>
      </c>
      <c r="M488" t="s">
        <v>5229</v>
      </c>
      <c r="N488">
        <v>3</v>
      </c>
      <c r="O488" t="s">
        <v>15539</v>
      </c>
      <c r="P488" t="s">
        <v>15538</v>
      </c>
      <c r="Q488" t="s">
        <v>15537</v>
      </c>
      <c r="R488" s="7">
        <v>37316</v>
      </c>
      <c r="S488" s="8">
        <f t="shared" si="64"/>
        <v>2002</v>
      </c>
      <c r="T488" s="8">
        <v>2002</v>
      </c>
      <c r="U488" s="8">
        <f t="shared" si="65"/>
        <v>20</v>
      </c>
      <c r="V488" s="7">
        <v>37316</v>
      </c>
      <c r="W488" t="s">
        <v>5029</v>
      </c>
      <c r="X488" s="2">
        <v>1.6519999999999999</v>
      </c>
      <c r="Y488" s="6">
        <f t="shared" si="62"/>
        <v>4.409919649769093E-2</v>
      </c>
      <c r="AA488" t="s">
        <v>5028</v>
      </c>
      <c r="AB488">
        <v>17337</v>
      </c>
      <c r="AD488" t="s">
        <v>5</v>
      </c>
      <c r="AE488">
        <v>50</v>
      </c>
      <c r="AF488">
        <v>3</v>
      </c>
      <c r="AH488" t="s">
        <v>15536</v>
      </c>
      <c r="AI488" t="s">
        <v>15535</v>
      </c>
      <c r="AJ488" t="s">
        <v>15534</v>
      </c>
      <c r="AK488" t="s">
        <v>15533</v>
      </c>
      <c r="AL488">
        <v>28</v>
      </c>
      <c r="AM488" s="5">
        <f t="shared" si="66"/>
        <v>1.4</v>
      </c>
      <c r="AN488" s="4">
        <f t="shared" si="63"/>
        <v>2.1204089360090874E-3</v>
      </c>
      <c r="AO488" s="3"/>
      <c r="AP488">
        <v>0</v>
      </c>
      <c r="AR488" t="s">
        <v>1</v>
      </c>
      <c r="AT488" s="2" t="s">
        <v>0</v>
      </c>
      <c r="AU488" s="1">
        <f t="shared" si="67"/>
        <v>3.150556022918638</v>
      </c>
      <c r="AV488" s="1">
        <f t="shared" si="68"/>
        <v>2.310980271685001</v>
      </c>
      <c r="AW488" s="1">
        <f t="shared" si="69"/>
        <v>1.4714045204513639</v>
      </c>
    </row>
    <row r="489" spans="1:49" x14ac:dyDescent="0.2">
      <c r="A489">
        <v>487</v>
      </c>
      <c r="B489" t="s">
        <v>15532</v>
      </c>
      <c r="C489" t="s">
        <v>15531</v>
      </c>
      <c r="D489" t="s">
        <v>15530</v>
      </c>
      <c r="F489" t="s">
        <v>15529</v>
      </c>
      <c r="G489" t="s">
        <v>16</v>
      </c>
      <c r="H489" t="s">
        <v>15</v>
      </c>
      <c r="I489" t="s">
        <v>13502</v>
      </c>
      <c r="J489" t="s">
        <v>13501</v>
      </c>
      <c r="K489" t="s">
        <v>13500</v>
      </c>
      <c r="L489" t="s">
        <v>13499</v>
      </c>
      <c r="M489" t="s">
        <v>13498</v>
      </c>
      <c r="N489">
        <v>2</v>
      </c>
      <c r="O489" t="s">
        <v>15528</v>
      </c>
      <c r="P489" t="s">
        <v>15527</v>
      </c>
      <c r="Q489" t="s">
        <v>15526</v>
      </c>
      <c r="R489" s="7">
        <v>37316</v>
      </c>
      <c r="S489" s="8">
        <f t="shared" si="64"/>
        <v>2002</v>
      </c>
      <c r="T489" s="8">
        <v>2002</v>
      </c>
      <c r="U489" s="8">
        <f t="shared" si="65"/>
        <v>20</v>
      </c>
      <c r="V489" s="7">
        <v>37316</v>
      </c>
      <c r="W489" t="s">
        <v>5029</v>
      </c>
      <c r="X489" s="2">
        <v>1.6519999999999999</v>
      </c>
      <c r="Y489" s="6">
        <f t="shared" si="62"/>
        <v>4.409919649769093E-2</v>
      </c>
      <c r="AA489" t="s">
        <v>5028</v>
      </c>
      <c r="AB489">
        <v>17337</v>
      </c>
      <c r="AD489" t="s">
        <v>5</v>
      </c>
      <c r="AE489">
        <v>50</v>
      </c>
      <c r="AF489">
        <v>3</v>
      </c>
      <c r="AH489" t="s">
        <v>15525</v>
      </c>
      <c r="AI489" t="s">
        <v>15524</v>
      </c>
      <c r="AJ489" t="s">
        <v>15523</v>
      </c>
      <c r="AK489" t="s">
        <v>15522</v>
      </c>
      <c r="AL489">
        <v>104</v>
      </c>
      <c r="AM489" s="5">
        <f t="shared" si="66"/>
        <v>5.2</v>
      </c>
      <c r="AN489" s="4">
        <f t="shared" si="63"/>
        <v>7.8758046194623253E-3</v>
      </c>
      <c r="AO489" s="3"/>
      <c r="AP489">
        <v>0</v>
      </c>
      <c r="AR489" t="s">
        <v>1</v>
      </c>
      <c r="AT489" s="2" t="s">
        <v>0</v>
      </c>
      <c r="AU489" s="1">
        <f t="shared" si="67"/>
        <v>3.3232178934222345</v>
      </c>
      <c r="AV489" s="1">
        <f t="shared" si="68"/>
        <v>2.5987500558576624</v>
      </c>
      <c r="AW489" s="1">
        <f t="shared" si="69"/>
        <v>1.8742822182930905</v>
      </c>
    </row>
    <row r="490" spans="1:49" x14ac:dyDescent="0.2">
      <c r="A490">
        <v>488</v>
      </c>
      <c r="B490" t="s">
        <v>15521</v>
      </c>
      <c r="C490" t="s">
        <v>15520</v>
      </c>
      <c r="D490" t="s">
        <v>15519</v>
      </c>
      <c r="F490" t="s">
        <v>15518</v>
      </c>
      <c r="G490" t="s">
        <v>16</v>
      </c>
      <c r="H490" t="s">
        <v>15</v>
      </c>
      <c r="I490" t="s">
        <v>15517</v>
      </c>
      <c r="J490" t="s">
        <v>15516</v>
      </c>
      <c r="K490" t="s">
        <v>15515</v>
      </c>
      <c r="L490" t="s">
        <v>15514</v>
      </c>
      <c r="M490" t="s">
        <v>10</v>
      </c>
      <c r="N490">
        <v>1</v>
      </c>
      <c r="O490" t="s">
        <v>15513</v>
      </c>
      <c r="P490">
        <v>7005725380</v>
      </c>
      <c r="Q490" t="s">
        <v>15512</v>
      </c>
      <c r="R490" s="7">
        <v>37316</v>
      </c>
      <c r="S490" s="8">
        <f t="shared" si="64"/>
        <v>2002</v>
      </c>
      <c r="T490" s="8">
        <v>2002</v>
      </c>
      <c r="U490" s="8">
        <f t="shared" si="65"/>
        <v>20</v>
      </c>
      <c r="V490" s="7">
        <v>37316</v>
      </c>
      <c r="W490" t="s">
        <v>5029</v>
      </c>
      <c r="X490" s="2">
        <v>1.6519999999999999</v>
      </c>
      <c r="Y490" s="6">
        <f t="shared" si="62"/>
        <v>4.409919649769093E-2</v>
      </c>
      <c r="AA490" t="s">
        <v>5028</v>
      </c>
      <c r="AB490">
        <v>17337</v>
      </c>
      <c r="AD490" t="s">
        <v>5</v>
      </c>
      <c r="AE490">
        <v>50</v>
      </c>
      <c r="AF490">
        <v>3</v>
      </c>
      <c r="AH490" t="s">
        <v>15511</v>
      </c>
      <c r="AI490" t="s">
        <v>15510</v>
      </c>
      <c r="AJ490" t="s">
        <v>15509</v>
      </c>
      <c r="AK490" t="s">
        <v>15508</v>
      </c>
      <c r="AL490">
        <v>79</v>
      </c>
      <c r="AM490" s="5">
        <f t="shared" si="66"/>
        <v>3.95</v>
      </c>
      <c r="AN490" s="4">
        <f t="shared" si="63"/>
        <v>5.9825823551684972E-3</v>
      </c>
      <c r="AO490" s="3"/>
      <c r="AP490">
        <v>0</v>
      </c>
      <c r="AR490" t="s">
        <v>1</v>
      </c>
      <c r="AT490" s="2" t="s">
        <v>0</v>
      </c>
      <c r="AU490" s="1">
        <f t="shared" si="67"/>
        <v>3.2664212254934197</v>
      </c>
      <c r="AV490" s="1">
        <f t="shared" si="68"/>
        <v>2.5040889426429715</v>
      </c>
      <c r="AW490" s="1">
        <f t="shared" si="69"/>
        <v>1.7417566597925225</v>
      </c>
    </row>
    <row r="491" spans="1:49" x14ac:dyDescent="0.2">
      <c r="A491">
        <v>489</v>
      </c>
      <c r="B491" t="s">
        <v>15507</v>
      </c>
      <c r="C491" t="s">
        <v>15506</v>
      </c>
      <c r="D491" t="s">
        <v>15505</v>
      </c>
      <c r="F491" t="s">
        <v>15504</v>
      </c>
      <c r="G491" t="s">
        <v>16</v>
      </c>
      <c r="H491" t="s">
        <v>15</v>
      </c>
      <c r="I491" t="s">
        <v>15503</v>
      </c>
      <c r="J491">
        <v>60028442</v>
      </c>
      <c r="K491" t="s">
        <v>15502</v>
      </c>
      <c r="L491" t="s">
        <v>8281</v>
      </c>
      <c r="M491" t="s">
        <v>2159</v>
      </c>
      <c r="N491">
        <v>3</v>
      </c>
      <c r="O491" t="s">
        <v>15501</v>
      </c>
      <c r="P491" t="s">
        <v>15500</v>
      </c>
      <c r="Q491" t="s">
        <v>15499</v>
      </c>
      <c r="R491" s="7">
        <v>37316</v>
      </c>
      <c r="S491" s="8">
        <f t="shared" si="64"/>
        <v>2002</v>
      </c>
      <c r="T491" s="8">
        <v>2002</v>
      </c>
      <c r="U491" s="8">
        <f t="shared" si="65"/>
        <v>20</v>
      </c>
      <c r="V491" s="7">
        <v>37316</v>
      </c>
      <c r="W491" t="s">
        <v>5029</v>
      </c>
      <c r="X491" s="2">
        <v>1.6519999999999999</v>
      </c>
      <c r="Y491" s="6">
        <f t="shared" si="62"/>
        <v>4.409919649769093E-2</v>
      </c>
      <c r="AA491" t="s">
        <v>5028</v>
      </c>
      <c r="AB491">
        <v>17337</v>
      </c>
      <c r="AD491" t="s">
        <v>5</v>
      </c>
      <c r="AE491">
        <v>50</v>
      </c>
      <c r="AF491">
        <v>3</v>
      </c>
      <c r="AH491" t="s">
        <v>15498</v>
      </c>
      <c r="AI491" t="s">
        <v>15497</v>
      </c>
      <c r="AJ491" t="s">
        <v>15496</v>
      </c>
      <c r="AK491" t="s">
        <v>15495</v>
      </c>
      <c r="AL491">
        <v>12</v>
      </c>
      <c r="AM491" s="5">
        <f t="shared" si="66"/>
        <v>0.6</v>
      </c>
      <c r="AN491" s="4">
        <f t="shared" si="63"/>
        <v>9.0874668686103744E-4</v>
      </c>
      <c r="AO491" s="3"/>
      <c r="AP491">
        <v>0</v>
      </c>
      <c r="AQ491" t="s">
        <v>15494</v>
      </c>
      <c r="AR491" t="s">
        <v>15493</v>
      </c>
      <c r="AS491" t="s">
        <v>15492</v>
      </c>
      <c r="AT491" s="2" t="s">
        <v>0</v>
      </c>
      <c r="AU491" s="1">
        <f t="shared" si="67"/>
        <v>3.1142061554441964</v>
      </c>
      <c r="AV491" s="1">
        <f t="shared" si="68"/>
        <v>2.2503971592275982</v>
      </c>
      <c r="AW491" s="1">
        <f t="shared" si="69"/>
        <v>1.3865881630110004</v>
      </c>
    </row>
    <row r="492" spans="1:49" x14ac:dyDescent="0.2">
      <c r="A492">
        <v>490</v>
      </c>
      <c r="B492" t="s">
        <v>15491</v>
      </c>
      <c r="C492" t="s">
        <v>15490</v>
      </c>
      <c r="F492" t="s">
        <v>15489</v>
      </c>
      <c r="G492" t="s">
        <v>16</v>
      </c>
      <c r="H492" t="s">
        <v>15</v>
      </c>
      <c r="I492" t="s">
        <v>12913</v>
      </c>
      <c r="J492">
        <v>60031544</v>
      </c>
      <c r="K492" t="s">
        <v>1327</v>
      </c>
      <c r="L492" t="s">
        <v>1326</v>
      </c>
      <c r="M492" t="s">
        <v>1325</v>
      </c>
      <c r="N492">
        <v>4</v>
      </c>
      <c r="O492" t="s">
        <v>12912</v>
      </c>
      <c r="P492" t="s">
        <v>12911</v>
      </c>
      <c r="Q492" t="s">
        <v>3178</v>
      </c>
      <c r="R492" s="7">
        <v>37316</v>
      </c>
      <c r="S492" s="8">
        <f t="shared" si="64"/>
        <v>2002</v>
      </c>
      <c r="T492" s="8">
        <v>2002</v>
      </c>
      <c r="U492" s="8">
        <f t="shared" si="65"/>
        <v>20</v>
      </c>
      <c r="V492" s="7">
        <v>37316</v>
      </c>
      <c r="W492" t="s">
        <v>5874</v>
      </c>
      <c r="X492" s="2">
        <v>0.251</v>
      </c>
      <c r="Y492" s="6">
        <f t="shared" si="62"/>
        <v>6.7003016470462617E-3</v>
      </c>
      <c r="AA492">
        <v>207217</v>
      </c>
      <c r="AB492">
        <v>26145</v>
      </c>
      <c r="AD492" t="s">
        <v>5</v>
      </c>
      <c r="AE492">
        <v>89</v>
      </c>
      <c r="AF492">
        <v>3</v>
      </c>
      <c r="AH492" t="s">
        <v>15488</v>
      </c>
      <c r="AI492" t="s">
        <v>15487</v>
      </c>
      <c r="AK492" t="s">
        <v>15486</v>
      </c>
      <c r="AL492">
        <v>6</v>
      </c>
      <c r="AM492" s="5">
        <f t="shared" si="66"/>
        <v>0.3</v>
      </c>
      <c r="AN492" s="4">
        <f t="shared" si="63"/>
        <v>4.5437334343051872E-4</v>
      </c>
      <c r="AO492" s="3"/>
      <c r="AP492">
        <v>0</v>
      </c>
      <c r="AR492" t="s">
        <v>1</v>
      </c>
      <c r="AT492" s="2">
        <v>1.3360000000000001</v>
      </c>
      <c r="AU492" s="1">
        <f t="shared" si="67"/>
        <v>0.48265231559615379</v>
      </c>
      <c r="AV492" s="1">
        <f t="shared" si="68"/>
        <v>0.35773374952383902</v>
      </c>
      <c r="AW492" s="1">
        <f t="shared" si="69"/>
        <v>0.23281518345152413</v>
      </c>
    </row>
    <row r="493" spans="1:49" x14ac:dyDescent="0.2">
      <c r="A493">
        <v>491</v>
      </c>
      <c r="B493" t="s">
        <v>15485</v>
      </c>
      <c r="C493" t="s">
        <v>15484</v>
      </c>
      <c r="F493" t="s">
        <v>15483</v>
      </c>
      <c r="G493" t="s">
        <v>16</v>
      </c>
      <c r="H493" t="s">
        <v>15</v>
      </c>
      <c r="I493" t="s">
        <v>15482</v>
      </c>
      <c r="J493">
        <v>101105667</v>
      </c>
      <c r="K493" t="s">
        <v>15481</v>
      </c>
      <c r="L493" t="s">
        <v>15480</v>
      </c>
      <c r="M493" t="s">
        <v>57</v>
      </c>
      <c r="N493">
        <v>1</v>
      </c>
      <c r="O493" t="s">
        <v>15479</v>
      </c>
      <c r="P493">
        <v>57214566857</v>
      </c>
      <c r="Q493">
        <v>101105667</v>
      </c>
      <c r="R493" s="7">
        <v>37316</v>
      </c>
      <c r="S493" s="8">
        <f t="shared" si="64"/>
        <v>2002</v>
      </c>
      <c r="T493" s="8">
        <v>2002</v>
      </c>
      <c r="U493" s="8">
        <f t="shared" si="65"/>
        <v>20</v>
      </c>
      <c r="V493" s="7">
        <v>37316</v>
      </c>
      <c r="W493" t="s">
        <v>4865</v>
      </c>
      <c r="X493" s="2">
        <v>0.39600000000000002</v>
      </c>
      <c r="Y493" s="6">
        <f t="shared" si="62"/>
        <v>1.0570993833586931E-2</v>
      </c>
      <c r="AA493">
        <v>8858985</v>
      </c>
      <c r="AB493">
        <v>25993</v>
      </c>
      <c r="AD493" t="s">
        <v>5</v>
      </c>
      <c r="AE493">
        <v>17</v>
      </c>
      <c r="AF493">
        <v>3</v>
      </c>
      <c r="AH493" s="10">
        <v>42675</v>
      </c>
      <c r="AI493" t="s">
        <v>15478</v>
      </c>
      <c r="AK493" t="s">
        <v>15477</v>
      </c>
      <c r="AL493">
        <v>0</v>
      </c>
      <c r="AM493" s="5">
        <f t="shared" si="66"/>
        <v>0</v>
      </c>
      <c r="AN493" s="4">
        <f t="shared" si="63"/>
        <v>0</v>
      </c>
      <c r="AO493" s="3"/>
      <c r="AP493">
        <v>0</v>
      </c>
      <c r="AR493" t="s">
        <v>1</v>
      </c>
      <c r="AT493" s="2" t="s">
        <v>0</v>
      </c>
      <c r="AU493" s="1">
        <f t="shared" si="67"/>
        <v>0.73996956835108518</v>
      </c>
      <c r="AV493" s="1">
        <f t="shared" si="68"/>
        <v>0.52854969167934651</v>
      </c>
      <c r="AW493" s="1">
        <f t="shared" si="69"/>
        <v>0.3171298150076079</v>
      </c>
    </row>
    <row r="494" spans="1:49" x14ac:dyDescent="0.2">
      <c r="A494">
        <v>492</v>
      </c>
      <c r="B494" t="s">
        <v>15476</v>
      </c>
      <c r="C494" t="s">
        <v>15475</v>
      </c>
      <c r="D494" t="s">
        <v>15474</v>
      </c>
      <c r="F494" t="s">
        <v>15473</v>
      </c>
      <c r="G494" t="s">
        <v>16</v>
      </c>
      <c r="H494" t="s">
        <v>15</v>
      </c>
      <c r="I494" t="s">
        <v>15472</v>
      </c>
      <c r="J494" t="s">
        <v>15471</v>
      </c>
      <c r="K494" t="s">
        <v>15470</v>
      </c>
      <c r="L494" t="s">
        <v>15469</v>
      </c>
      <c r="M494" t="s">
        <v>10</v>
      </c>
      <c r="N494">
        <v>2</v>
      </c>
      <c r="O494" t="s">
        <v>15468</v>
      </c>
      <c r="P494" t="s">
        <v>15467</v>
      </c>
      <c r="Q494" t="s">
        <v>15466</v>
      </c>
      <c r="R494" s="7">
        <v>37316</v>
      </c>
      <c r="S494" s="8">
        <f t="shared" si="64"/>
        <v>2002</v>
      </c>
      <c r="T494" s="8">
        <v>2002</v>
      </c>
      <c r="U494" s="8">
        <f t="shared" si="65"/>
        <v>20</v>
      </c>
      <c r="V494" s="7">
        <v>37316</v>
      </c>
      <c r="W494" t="s">
        <v>8513</v>
      </c>
      <c r="X494" s="2">
        <v>0.78200000000000003</v>
      </c>
      <c r="Y494" s="6">
        <f t="shared" si="62"/>
        <v>2.0875043378446919E-2</v>
      </c>
      <c r="AA494">
        <v>189316</v>
      </c>
      <c r="AB494">
        <v>19901</v>
      </c>
      <c r="AD494" t="s">
        <v>5</v>
      </c>
      <c r="AE494">
        <v>48</v>
      </c>
      <c r="AF494">
        <v>1</v>
      </c>
      <c r="AH494" s="9">
        <v>44440</v>
      </c>
      <c r="AI494" t="s">
        <v>15465</v>
      </c>
      <c r="AJ494" t="s">
        <v>15464</v>
      </c>
      <c r="AK494" t="s">
        <v>15463</v>
      </c>
      <c r="AL494">
        <v>6</v>
      </c>
      <c r="AM494" s="5">
        <f t="shared" si="66"/>
        <v>0.3</v>
      </c>
      <c r="AN494" s="4">
        <f t="shared" si="63"/>
        <v>4.5437334343051872E-4</v>
      </c>
      <c r="AO494" s="3"/>
      <c r="AP494">
        <v>0</v>
      </c>
      <c r="AR494" t="s">
        <v>1</v>
      </c>
      <c r="AT494" s="2">
        <v>3.863</v>
      </c>
      <c r="AU494" s="1">
        <f t="shared" si="67"/>
        <v>1.4748842367941999</v>
      </c>
      <c r="AV494" s="1">
        <f t="shared" si="68"/>
        <v>1.0664708360938717</v>
      </c>
      <c r="AW494" s="1">
        <f t="shared" si="69"/>
        <v>0.65805743539354389</v>
      </c>
    </row>
    <row r="495" spans="1:49" x14ac:dyDescent="0.2">
      <c r="A495">
        <v>493</v>
      </c>
      <c r="B495" t="s">
        <v>15462</v>
      </c>
      <c r="C495" t="s">
        <v>15461</v>
      </c>
      <c r="D495" t="s">
        <v>15460</v>
      </c>
      <c r="F495" t="s">
        <v>15459</v>
      </c>
      <c r="G495" t="s">
        <v>16</v>
      </c>
      <c r="H495" t="s">
        <v>15</v>
      </c>
      <c r="I495" t="s">
        <v>15458</v>
      </c>
      <c r="J495">
        <v>60082230</v>
      </c>
      <c r="K495" t="s">
        <v>15457</v>
      </c>
      <c r="L495" t="s">
        <v>6571</v>
      </c>
      <c r="M495" t="s">
        <v>3797</v>
      </c>
      <c r="N495">
        <v>1</v>
      </c>
      <c r="O495" t="s">
        <v>15456</v>
      </c>
      <c r="P495">
        <v>57220901529</v>
      </c>
      <c r="Q495">
        <v>60082230</v>
      </c>
      <c r="R495" s="7">
        <v>37316</v>
      </c>
      <c r="S495" s="8">
        <f t="shared" si="64"/>
        <v>2002</v>
      </c>
      <c r="T495" s="8">
        <v>2002</v>
      </c>
      <c r="U495" s="8">
        <f t="shared" si="65"/>
        <v>20</v>
      </c>
      <c r="V495" s="7">
        <v>37316</v>
      </c>
      <c r="W495" t="s">
        <v>8513</v>
      </c>
      <c r="X495" s="2">
        <v>0.78200000000000003</v>
      </c>
      <c r="Y495" s="6">
        <f t="shared" si="62"/>
        <v>2.0875043378446919E-2</v>
      </c>
      <c r="AA495">
        <v>189316</v>
      </c>
      <c r="AB495">
        <v>19901</v>
      </c>
      <c r="AD495" t="s">
        <v>5</v>
      </c>
      <c r="AE495">
        <v>48</v>
      </c>
      <c r="AF495">
        <v>1</v>
      </c>
      <c r="AH495" t="s">
        <v>15455</v>
      </c>
      <c r="AI495" t="s">
        <v>15454</v>
      </c>
      <c r="AJ495" t="s">
        <v>15453</v>
      </c>
      <c r="AK495" t="s">
        <v>15452</v>
      </c>
      <c r="AL495">
        <v>0</v>
      </c>
      <c r="AM495" s="5">
        <f t="shared" si="66"/>
        <v>0</v>
      </c>
      <c r="AN495" s="4">
        <f t="shared" si="63"/>
        <v>0</v>
      </c>
      <c r="AO495" s="3"/>
      <c r="AP495">
        <v>0</v>
      </c>
      <c r="AR495" t="s">
        <v>1</v>
      </c>
      <c r="AT495" s="2">
        <v>3.863</v>
      </c>
      <c r="AU495" s="1">
        <f t="shared" si="67"/>
        <v>1.4612530364912841</v>
      </c>
      <c r="AV495" s="1">
        <f t="shared" si="68"/>
        <v>1.0437521689223459</v>
      </c>
      <c r="AW495" s="1">
        <f t="shared" si="69"/>
        <v>0.62625130135340756</v>
      </c>
    </row>
    <row r="496" spans="1:49" x14ac:dyDescent="0.2">
      <c r="A496">
        <v>494</v>
      </c>
      <c r="B496" t="s">
        <v>15451</v>
      </c>
      <c r="C496" t="s">
        <v>15450</v>
      </c>
      <c r="D496" t="s">
        <v>15449</v>
      </c>
      <c r="F496" t="s">
        <v>15448</v>
      </c>
      <c r="G496" t="s">
        <v>16</v>
      </c>
      <c r="H496" t="s">
        <v>15</v>
      </c>
      <c r="I496" t="s">
        <v>15447</v>
      </c>
      <c r="J496">
        <v>60023998</v>
      </c>
      <c r="K496" t="s">
        <v>15446</v>
      </c>
      <c r="L496" t="s">
        <v>3841</v>
      </c>
      <c r="M496" t="s">
        <v>372</v>
      </c>
      <c r="N496">
        <v>1</v>
      </c>
      <c r="O496" t="s">
        <v>15445</v>
      </c>
      <c r="P496">
        <v>57203045816</v>
      </c>
      <c r="Q496">
        <v>60023998</v>
      </c>
      <c r="R496" s="7">
        <v>37316</v>
      </c>
      <c r="S496" s="8">
        <f t="shared" si="64"/>
        <v>2002</v>
      </c>
      <c r="T496" s="8">
        <v>2002</v>
      </c>
      <c r="U496" s="8">
        <f t="shared" si="65"/>
        <v>20</v>
      </c>
      <c r="V496" s="7">
        <v>37316</v>
      </c>
      <c r="W496" t="s">
        <v>4850</v>
      </c>
      <c r="X496" s="2">
        <v>1.365</v>
      </c>
      <c r="Y496" s="6">
        <f t="shared" si="62"/>
        <v>3.6437895411227675E-2</v>
      </c>
      <c r="AA496">
        <v>189545</v>
      </c>
      <c r="AB496">
        <v>17393</v>
      </c>
      <c r="AD496" t="s">
        <v>5</v>
      </c>
      <c r="AE496">
        <v>51</v>
      </c>
      <c r="AF496">
        <v>2</v>
      </c>
      <c r="AH496" t="s">
        <v>15444</v>
      </c>
      <c r="AI496" t="s">
        <v>15443</v>
      </c>
      <c r="AJ496" t="s">
        <v>15442</v>
      </c>
      <c r="AK496" t="s">
        <v>15441</v>
      </c>
      <c r="AL496">
        <v>201</v>
      </c>
      <c r="AM496" s="5">
        <f t="shared" si="66"/>
        <v>10.050000000000001</v>
      </c>
      <c r="AN496" s="4">
        <f t="shared" si="63"/>
        <v>1.5221507004922379E-2</v>
      </c>
      <c r="AO496" s="3"/>
      <c r="AP496">
        <v>0</v>
      </c>
      <c r="AQ496" t="s">
        <v>15440</v>
      </c>
      <c r="AR496">
        <v>23243</v>
      </c>
      <c r="AS496" t="s">
        <v>15439</v>
      </c>
      <c r="AT496" s="2" t="s">
        <v>0</v>
      </c>
      <c r="AU496" s="1">
        <f t="shared" si="67"/>
        <v>3.0072978889336084</v>
      </c>
      <c r="AV496" s="1">
        <f t="shared" si="68"/>
        <v>2.5829701208075027</v>
      </c>
      <c r="AW496" s="1">
        <f t="shared" si="69"/>
        <v>2.1586423526813969</v>
      </c>
    </row>
    <row r="497" spans="1:49" x14ac:dyDescent="0.2">
      <c r="A497">
        <v>495</v>
      </c>
      <c r="B497" t="s">
        <v>15438</v>
      </c>
      <c r="C497" t="s">
        <v>15437</v>
      </c>
      <c r="F497" t="s">
        <v>15436</v>
      </c>
      <c r="G497" t="s">
        <v>16</v>
      </c>
      <c r="H497" t="s">
        <v>15</v>
      </c>
      <c r="I497" t="s">
        <v>15435</v>
      </c>
      <c r="J497">
        <v>60004828</v>
      </c>
      <c r="K497" t="s">
        <v>15434</v>
      </c>
      <c r="L497" t="s">
        <v>15433</v>
      </c>
      <c r="M497" t="s">
        <v>206</v>
      </c>
      <c r="N497">
        <v>2</v>
      </c>
      <c r="O497" t="s">
        <v>15432</v>
      </c>
      <c r="P497" t="s">
        <v>15431</v>
      </c>
      <c r="Q497" t="s">
        <v>15430</v>
      </c>
      <c r="R497" s="7">
        <v>37316</v>
      </c>
      <c r="S497" s="8">
        <f t="shared" si="64"/>
        <v>2002</v>
      </c>
      <c r="T497" s="8">
        <v>2002</v>
      </c>
      <c r="U497" s="8">
        <f t="shared" si="65"/>
        <v>20</v>
      </c>
      <c r="V497" s="7">
        <v>37316</v>
      </c>
      <c r="W497" t="s">
        <v>15429</v>
      </c>
      <c r="X497" s="2">
        <v>0.23</v>
      </c>
      <c r="Y497" s="6">
        <f t="shared" si="62"/>
        <v>6.1397186407196819E-3</v>
      </c>
      <c r="AA497">
        <v>10946969</v>
      </c>
      <c r="AB497">
        <v>15360</v>
      </c>
      <c r="AD497" t="s">
        <v>5</v>
      </c>
      <c r="AE497">
        <v>5</v>
      </c>
      <c r="AF497">
        <v>1</v>
      </c>
      <c r="AH497" t="s">
        <v>15428</v>
      </c>
      <c r="AL497">
        <v>1</v>
      </c>
      <c r="AM497" s="5">
        <f t="shared" si="66"/>
        <v>0.05</v>
      </c>
      <c r="AN497" s="4">
        <f t="shared" si="63"/>
        <v>7.5728890571753133E-5</v>
      </c>
      <c r="AO497" s="3"/>
      <c r="AP497">
        <v>0</v>
      </c>
      <c r="AR497" t="s">
        <v>1</v>
      </c>
      <c r="AT497" s="2" t="s">
        <v>0</v>
      </c>
      <c r="AU497" s="1">
        <f t="shared" si="67"/>
        <v>0.43205217156753029</v>
      </c>
      <c r="AV497" s="1">
        <f t="shared" si="68"/>
        <v>0.31077237656457174</v>
      </c>
      <c r="AW497" s="1">
        <f t="shared" si="69"/>
        <v>0.18949258156161317</v>
      </c>
    </row>
    <row r="498" spans="1:49" x14ac:dyDescent="0.2">
      <c r="A498">
        <v>496</v>
      </c>
      <c r="B498" t="s">
        <v>15427</v>
      </c>
      <c r="C498" t="s">
        <v>15426</v>
      </c>
      <c r="D498" t="s">
        <v>15425</v>
      </c>
      <c r="F498" t="s">
        <v>15424</v>
      </c>
      <c r="G498" t="s">
        <v>16</v>
      </c>
      <c r="H498" t="s">
        <v>15</v>
      </c>
      <c r="I498" t="s">
        <v>15423</v>
      </c>
      <c r="J498" t="s">
        <v>15422</v>
      </c>
      <c r="K498" t="s">
        <v>15421</v>
      </c>
      <c r="L498" t="s">
        <v>15420</v>
      </c>
      <c r="M498" t="s">
        <v>726</v>
      </c>
      <c r="N498">
        <v>2</v>
      </c>
      <c r="O498" t="s">
        <v>15419</v>
      </c>
      <c r="P498" t="s">
        <v>15418</v>
      </c>
      <c r="Q498" t="s">
        <v>15417</v>
      </c>
      <c r="R498" s="7">
        <v>37316</v>
      </c>
      <c r="S498" s="8">
        <f t="shared" si="64"/>
        <v>2002</v>
      </c>
      <c r="T498" s="8">
        <v>2002</v>
      </c>
      <c r="U498" s="8">
        <f t="shared" si="65"/>
        <v>20</v>
      </c>
      <c r="V498" s="7">
        <v>37316</v>
      </c>
      <c r="W498" t="s">
        <v>4007</v>
      </c>
      <c r="X498" s="2">
        <v>1.6379999999999999</v>
      </c>
      <c r="Y498" s="6">
        <f t="shared" si="62"/>
        <v>4.3725474493473214E-2</v>
      </c>
      <c r="AA498" t="s">
        <v>4006</v>
      </c>
      <c r="AB498">
        <v>17391</v>
      </c>
      <c r="AD498" t="s">
        <v>5</v>
      </c>
      <c r="AE498">
        <v>50</v>
      </c>
      <c r="AF498">
        <v>3</v>
      </c>
      <c r="AH498" t="s">
        <v>15416</v>
      </c>
      <c r="AI498" t="s">
        <v>15415</v>
      </c>
      <c r="AJ498" t="s">
        <v>15414</v>
      </c>
      <c r="AK498" t="s">
        <v>15413</v>
      </c>
      <c r="AL498">
        <v>29</v>
      </c>
      <c r="AM498" s="5">
        <f t="shared" si="66"/>
        <v>1.45</v>
      </c>
      <c r="AN498" s="4">
        <f t="shared" si="63"/>
        <v>2.1961378265808406E-3</v>
      </c>
      <c r="AO498" s="3"/>
      <c r="AP498">
        <v>0</v>
      </c>
      <c r="AQ498" t="s">
        <v>3568</v>
      </c>
      <c r="AR498" t="s">
        <v>15412</v>
      </c>
      <c r="AS498" t="s">
        <v>3566</v>
      </c>
      <c r="AT498" s="2">
        <v>4.931</v>
      </c>
      <c r="AU498" s="1">
        <f t="shared" si="67"/>
        <v>3.1266673493405497</v>
      </c>
      <c r="AV498" s="1">
        <f t="shared" si="68"/>
        <v>2.2960806160027025</v>
      </c>
      <c r="AW498" s="1">
        <f t="shared" si="69"/>
        <v>1.4654938826648554</v>
      </c>
    </row>
    <row r="499" spans="1:49" x14ac:dyDescent="0.2">
      <c r="A499">
        <v>497</v>
      </c>
      <c r="B499" t="s">
        <v>15411</v>
      </c>
      <c r="C499" t="s">
        <v>15410</v>
      </c>
      <c r="F499" t="s">
        <v>15409</v>
      </c>
      <c r="G499" t="s">
        <v>16</v>
      </c>
      <c r="H499" t="s">
        <v>15</v>
      </c>
      <c r="I499" t="s">
        <v>15408</v>
      </c>
      <c r="J499" t="s">
        <v>15407</v>
      </c>
      <c r="K499" t="s">
        <v>15406</v>
      </c>
      <c r="L499" t="s">
        <v>15405</v>
      </c>
      <c r="M499" t="s">
        <v>15404</v>
      </c>
      <c r="N499">
        <v>9</v>
      </c>
      <c r="O499" t="s">
        <v>15403</v>
      </c>
      <c r="P499" t="s">
        <v>15402</v>
      </c>
      <c r="Q499" t="s">
        <v>15401</v>
      </c>
      <c r="R499" s="7">
        <v>37316</v>
      </c>
      <c r="S499" s="8">
        <f t="shared" si="64"/>
        <v>2002</v>
      </c>
      <c r="T499" s="8">
        <v>2002</v>
      </c>
      <c r="U499" s="8">
        <f t="shared" si="65"/>
        <v>20</v>
      </c>
      <c r="V499" s="7">
        <v>37316</v>
      </c>
      <c r="W499" t="s">
        <v>15400</v>
      </c>
      <c r="X499" s="2">
        <v>2.823</v>
      </c>
      <c r="Y499" s="6">
        <f t="shared" si="62"/>
        <v>7.5358372707615917E-2</v>
      </c>
      <c r="AA499">
        <v>1636804</v>
      </c>
      <c r="AB499">
        <v>17249</v>
      </c>
      <c r="AD499" t="s">
        <v>5</v>
      </c>
      <c r="AE499">
        <v>40</v>
      </c>
      <c r="AF499">
        <v>3</v>
      </c>
      <c r="AH499" t="s">
        <v>15399</v>
      </c>
      <c r="AI499" t="s">
        <v>15398</v>
      </c>
      <c r="AK499" t="s">
        <v>15397</v>
      </c>
      <c r="AL499">
        <v>10</v>
      </c>
      <c r="AM499" s="5">
        <f t="shared" si="66"/>
        <v>0.5</v>
      </c>
      <c r="AN499" s="4">
        <f t="shared" si="63"/>
        <v>7.572889057175312E-4</v>
      </c>
      <c r="AO499" s="3"/>
      <c r="AP499">
        <v>0</v>
      </c>
      <c r="AR499" t="s">
        <v>1</v>
      </c>
      <c r="AT499" s="2">
        <v>9.6189999999999998</v>
      </c>
      <c r="AU499" s="1">
        <f t="shared" si="67"/>
        <v>5.2978047567046396</v>
      </c>
      <c r="AV499" s="1">
        <f t="shared" si="68"/>
        <v>3.8057830806666728</v>
      </c>
      <c r="AW499" s="1">
        <f t="shared" si="69"/>
        <v>2.3137614046287047</v>
      </c>
    </row>
    <row r="500" spans="1:49" x14ac:dyDescent="0.2">
      <c r="A500">
        <v>498</v>
      </c>
      <c r="B500" t="s">
        <v>15396</v>
      </c>
      <c r="C500" t="s">
        <v>15395</v>
      </c>
      <c r="F500" t="s">
        <v>15394</v>
      </c>
      <c r="G500" t="s">
        <v>16</v>
      </c>
      <c r="H500" t="s">
        <v>15</v>
      </c>
      <c r="I500" t="s">
        <v>15393</v>
      </c>
      <c r="J500" t="s">
        <v>15392</v>
      </c>
      <c r="K500" t="s">
        <v>15391</v>
      </c>
      <c r="L500" t="s">
        <v>15390</v>
      </c>
      <c r="M500" t="s">
        <v>15389</v>
      </c>
      <c r="N500">
        <v>3</v>
      </c>
      <c r="O500" t="s">
        <v>15388</v>
      </c>
      <c r="P500" t="s">
        <v>15387</v>
      </c>
      <c r="Q500" t="s">
        <v>15386</v>
      </c>
      <c r="R500" s="7">
        <v>37316</v>
      </c>
      <c r="S500" s="8">
        <f t="shared" si="64"/>
        <v>2002</v>
      </c>
      <c r="T500" s="8">
        <v>2002</v>
      </c>
      <c r="U500" s="8">
        <f t="shared" si="65"/>
        <v>20</v>
      </c>
      <c r="V500" s="7">
        <v>37316</v>
      </c>
      <c r="W500" t="s">
        <v>15385</v>
      </c>
      <c r="X500" s="2">
        <v>1.294</v>
      </c>
      <c r="Y500" s="6">
        <f t="shared" si="62"/>
        <v>3.4542590961266384E-2</v>
      </c>
      <c r="AA500">
        <v>1979337</v>
      </c>
      <c r="AB500">
        <v>25751</v>
      </c>
      <c r="AD500" t="s">
        <v>5</v>
      </c>
      <c r="AE500">
        <v>27</v>
      </c>
      <c r="AF500">
        <v>3</v>
      </c>
      <c r="AH500" t="s">
        <v>15384</v>
      </c>
      <c r="AI500" t="s">
        <v>15383</v>
      </c>
      <c r="AJ500" t="s">
        <v>15382</v>
      </c>
      <c r="AK500" t="s">
        <v>15381</v>
      </c>
      <c r="AL500">
        <v>89</v>
      </c>
      <c r="AM500" s="5">
        <f t="shared" si="66"/>
        <v>4.45</v>
      </c>
      <c r="AN500" s="4">
        <f t="shared" si="63"/>
        <v>6.7398712608860286E-3</v>
      </c>
      <c r="AO500" s="3"/>
      <c r="AP500">
        <v>0</v>
      </c>
      <c r="AR500" t="s">
        <v>1</v>
      </c>
      <c r="AT500" s="2">
        <v>4.133</v>
      </c>
      <c r="AU500" s="1">
        <f t="shared" si="67"/>
        <v>2.6201775051152274</v>
      </c>
      <c r="AV500" s="1">
        <f t="shared" si="68"/>
        <v>2.0641231111076208</v>
      </c>
      <c r="AW500" s="1">
        <f t="shared" si="69"/>
        <v>1.5080687171000136</v>
      </c>
    </row>
    <row r="501" spans="1:49" x14ac:dyDescent="0.2">
      <c r="A501">
        <v>499</v>
      </c>
      <c r="B501" t="s">
        <v>15380</v>
      </c>
      <c r="C501" t="s">
        <v>15379</v>
      </c>
      <c r="D501" t="s">
        <v>15378</v>
      </c>
      <c r="F501" t="s">
        <v>15377</v>
      </c>
      <c r="G501" t="s">
        <v>16</v>
      </c>
      <c r="H501" t="s">
        <v>15</v>
      </c>
      <c r="I501" t="s">
        <v>15376</v>
      </c>
      <c r="J501">
        <v>60024322</v>
      </c>
      <c r="K501" t="s">
        <v>15375</v>
      </c>
      <c r="L501" t="s">
        <v>15374</v>
      </c>
      <c r="M501" t="s">
        <v>341</v>
      </c>
      <c r="N501">
        <v>3</v>
      </c>
      <c r="O501" t="s">
        <v>15373</v>
      </c>
      <c r="P501" t="s">
        <v>15372</v>
      </c>
      <c r="Q501" t="s">
        <v>15371</v>
      </c>
      <c r="R501" s="7">
        <v>37316</v>
      </c>
      <c r="S501" s="8">
        <f t="shared" si="64"/>
        <v>2002</v>
      </c>
      <c r="T501" s="8">
        <v>2002</v>
      </c>
      <c r="U501" s="8">
        <f t="shared" si="65"/>
        <v>20</v>
      </c>
      <c r="V501" s="7">
        <v>37316</v>
      </c>
      <c r="W501" t="s">
        <v>3954</v>
      </c>
      <c r="X501" s="2">
        <v>0.90700000000000003</v>
      </c>
      <c r="Y501" s="6">
        <f t="shared" si="62"/>
        <v>2.4211846987533703E-2</v>
      </c>
      <c r="AA501">
        <v>1651684</v>
      </c>
      <c r="AB501">
        <v>25548</v>
      </c>
      <c r="AD501" t="s">
        <v>5</v>
      </c>
      <c r="AE501">
        <v>82</v>
      </c>
      <c r="AF501">
        <v>3</v>
      </c>
      <c r="AH501" t="s">
        <v>15370</v>
      </c>
      <c r="AI501" t="s">
        <v>15369</v>
      </c>
      <c r="AJ501" t="s">
        <v>15368</v>
      </c>
      <c r="AK501" t="s">
        <v>15367</v>
      </c>
      <c r="AL501">
        <v>4</v>
      </c>
      <c r="AM501" s="5">
        <f t="shared" si="66"/>
        <v>0.2</v>
      </c>
      <c r="AN501" s="4">
        <f t="shared" si="63"/>
        <v>3.0291556228701253E-4</v>
      </c>
      <c r="AO501" s="3"/>
      <c r="AP501">
        <v>0</v>
      </c>
      <c r="AR501" t="s">
        <v>1</v>
      </c>
      <c r="AT501" s="2">
        <v>4.6619999999999999</v>
      </c>
      <c r="AU501" s="1">
        <f t="shared" si="67"/>
        <v>1.7039167559959694</v>
      </c>
      <c r="AV501" s="1">
        <f t="shared" si="68"/>
        <v>1.2257381274910357</v>
      </c>
      <c r="AW501" s="1">
        <f t="shared" si="69"/>
        <v>0.74755949898610186</v>
      </c>
    </row>
    <row r="502" spans="1:49" x14ac:dyDescent="0.2">
      <c r="A502">
        <v>500</v>
      </c>
      <c r="B502" t="s">
        <v>15366</v>
      </c>
      <c r="C502" t="s">
        <v>15365</v>
      </c>
      <c r="F502" t="s">
        <v>15364</v>
      </c>
      <c r="G502" t="s">
        <v>16</v>
      </c>
      <c r="H502" t="s">
        <v>15</v>
      </c>
      <c r="I502" t="s">
        <v>15363</v>
      </c>
      <c r="J502">
        <v>60002306</v>
      </c>
      <c r="K502" t="s">
        <v>1479</v>
      </c>
      <c r="L502" t="s">
        <v>1478</v>
      </c>
      <c r="M502" t="s">
        <v>1312</v>
      </c>
      <c r="N502">
        <v>2</v>
      </c>
      <c r="O502" t="s">
        <v>15362</v>
      </c>
      <c r="P502" t="s">
        <v>15361</v>
      </c>
      <c r="Q502" t="s">
        <v>15360</v>
      </c>
      <c r="R502" s="7">
        <v>37316</v>
      </c>
      <c r="S502" s="8">
        <f t="shared" si="64"/>
        <v>2002</v>
      </c>
      <c r="T502" s="8">
        <v>2002</v>
      </c>
      <c r="U502" s="8">
        <f t="shared" si="65"/>
        <v>20</v>
      </c>
      <c r="V502" s="7" t="s">
        <v>15359</v>
      </c>
      <c r="W502" t="s">
        <v>15358</v>
      </c>
      <c r="X502" s="2">
        <v>0.73499999999999999</v>
      </c>
      <c r="Y502" s="6">
        <f t="shared" si="62"/>
        <v>1.9620405221430288E-2</v>
      </c>
      <c r="AA502">
        <v>168025</v>
      </c>
      <c r="AB502">
        <v>27961</v>
      </c>
      <c r="AD502" t="s">
        <v>5</v>
      </c>
      <c r="AE502">
        <v>50</v>
      </c>
      <c r="AF502">
        <v>2</v>
      </c>
      <c r="AH502" t="s">
        <v>15357</v>
      </c>
      <c r="AI502" t="s">
        <v>15356</v>
      </c>
      <c r="AK502" t="s">
        <v>15355</v>
      </c>
      <c r="AL502">
        <v>16</v>
      </c>
      <c r="AM502" s="5">
        <f t="shared" si="66"/>
        <v>0.8</v>
      </c>
      <c r="AN502" s="4">
        <f t="shared" si="63"/>
        <v>1.2116622491480501E-3</v>
      </c>
      <c r="AO502" s="3"/>
      <c r="AP502">
        <v>0</v>
      </c>
      <c r="AR502" t="s">
        <v>1</v>
      </c>
      <c r="AT502" s="2">
        <v>1.742</v>
      </c>
      <c r="AU502" s="1">
        <f t="shared" si="67"/>
        <v>1.4097782329745616</v>
      </c>
      <c r="AV502" s="1">
        <f t="shared" si="68"/>
        <v>1.041603373528917</v>
      </c>
      <c r="AW502" s="1">
        <f t="shared" si="69"/>
        <v>0.67342851408327209</v>
      </c>
    </row>
    <row r="503" spans="1:49" x14ac:dyDescent="0.2">
      <c r="A503">
        <v>501</v>
      </c>
      <c r="B503" t="s">
        <v>15354</v>
      </c>
      <c r="C503" t="s">
        <v>15353</v>
      </c>
      <c r="D503" t="s">
        <v>15352</v>
      </c>
      <c r="F503" t="s">
        <v>15351</v>
      </c>
      <c r="G503" t="s">
        <v>16</v>
      </c>
      <c r="H503" t="s">
        <v>15</v>
      </c>
      <c r="I503" t="s">
        <v>15350</v>
      </c>
      <c r="J503" t="s">
        <v>15349</v>
      </c>
      <c r="K503" t="s">
        <v>15348</v>
      </c>
      <c r="L503" t="s">
        <v>15347</v>
      </c>
      <c r="M503" t="s">
        <v>726</v>
      </c>
      <c r="N503">
        <v>3</v>
      </c>
      <c r="O503" t="s">
        <v>15346</v>
      </c>
      <c r="P503" t="s">
        <v>15345</v>
      </c>
      <c r="Q503" t="s">
        <v>15344</v>
      </c>
      <c r="R503" s="7">
        <v>37316</v>
      </c>
      <c r="S503" s="8">
        <f t="shared" si="64"/>
        <v>2002</v>
      </c>
      <c r="T503" s="8">
        <v>2002</v>
      </c>
      <c r="U503" s="8">
        <f t="shared" si="65"/>
        <v>20</v>
      </c>
      <c r="V503" s="7">
        <v>37316</v>
      </c>
      <c r="W503" t="s">
        <v>4308</v>
      </c>
      <c r="X503" s="2">
        <v>1.3720000000000001</v>
      </c>
      <c r="Y503" s="6">
        <f t="shared" si="62"/>
        <v>3.662475641333654E-2</v>
      </c>
      <c r="AA503">
        <v>189480</v>
      </c>
      <c r="AB503">
        <v>17366</v>
      </c>
      <c r="AD503" t="s">
        <v>5</v>
      </c>
      <c r="AE503">
        <v>50</v>
      </c>
      <c r="AF503">
        <v>3</v>
      </c>
      <c r="AH503" t="s">
        <v>15343</v>
      </c>
      <c r="AI503" t="s">
        <v>15342</v>
      </c>
      <c r="AJ503" t="s">
        <v>15341</v>
      </c>
      <c r="AK503" t="s">
        <v>15340</v>
      </c>
      <c r="AL503">
        <v>82</v>
      </c>
      <c r="AM503" s="5">
        <f t="shared" si="66"/>
        <v>4.0999999999999996</v>
      </c>
      <c r="AN503" s="4">
        <f t="shared" si="63"/>
        <v>6.209769026883756E-3</v>
      </c>
      <c r="AO503" s="3"/>
      <c r="AP503">
        <v>0</v>
      </c>
      <c r="AR503" t="s">
        <v>1</v>
      </c>
      <c r="AT503" s="2" t="s">
        <v>0</v>
      </c>
      <c r="AU503" s="1">
        <f t="shared" si="67"/>
        <v>2.7500260197400701</v>
      </c>
      <c r="AV503" s="1">
        <f t="shared" si="68"/>
        <v>2.1417262720110148</v>
      </c>
      <c r="AW503" s="1">
        <f t="shared" si="69"/>
        <v>1.5334265242819591</v>
      </c>
    </row>
    <row r="504" spans="1:49" x14ac:dyDescent="0.2">
      <c r="A504">
        <v>502</v>
      </c>
      <c r="B504" t="s">
        <v>15339</v>
      </c>
      <c r="C504" t="s">
        <v>15338</v>
      </c>
      <c r="D504" t="s">
        <v>15337</v>
      </c>
      <c r="F504" t="s">
        <v>15336</v>
      </c>
      <c r="G504" t="s">
        <v>16</v>
      </c>
      <c r="H504" t="s">
        <v>15</v>
      </c>
      <c r="I504" t="s">
        <v>15335</v>
      </c>
      <c r="J504" t="s">
        <v>15276</v>
      </c>
      <c r="K504" t="s">
        <v>15275</v>
      </c>
      <c r="L504" t="s">
        <v>15274</v>
      </c>
      <c r="M504" t="s">
        <v>10</v>
      </c>
      <c r="N504">
        <v>1</v>
      </c>
      <c r="O504" t="s">
        <v>15334</v>
      </c>
      <c r="P504">
        <v>6602215633</v>
      </c>
      <c r="Q504" t="s">
        <v>15272</v>
      </c>
      <c r="R504" s="7">
        <v>37316</v>
      </c>
      <c r="S504" s="8">
        <f t="shared" si="64"/>
        <v>2002</v>
      </c>
      <c r="T504" s="8">
        <v>2002</v>
      </c>
      <c r="U504" s="8">
        <f t="shared" si="65"/>
        <v>20</v>
      </c>
      <c r="V504" s="7">
        <v>37316</v>
      </c>
      <c r="W504" t="s">
        <v>4308</v>
      </c>
      <c r="X504" s="2">
        <v>1.3720000000000001</v>
      </c>
      <c r="Y504" s="6">
        <f t="shared" si="62"/>
        <v>3.662475641333654E-2</v>
      </c>
      <c r="AA504">
        <v>189480</v>
      </c>
      <c r="AB504">
        <v>17366</v>
      </c>
      <c r="AD504" t="s">
        <v>5</v>
      </c>
      <c r="AE504">
        <v>50</v>
      </c>
      <c r="AF504">
        <v>3</v>
      </c>
      <c r="AH504" t="s">
        <v>15333</v>
      </c>
      <c r="AI504" t="s">
        <v>15332</v>
      </c>
      <c r="AJ504" t="s">
        <v>15331</v>
      </c>
      <c r="AK504" t="s">
        <v>15330</v>
      </c>
      <c r="AL504">
        <v>101</v>
      </c>
      <c r="AM504" s="5">
        <f t="shared" si="66"/>
        <v>5.05</v>
      </c>
      <c r="AN504" s="4">
        <f t="shared" si="63"/>
        <v>7.6486179477470656E-3</v>
      </c>
      <c r="AO504" s="3"/>
      <c r="AP504">
        <v>0</v>
      </c>
      <c r="AR504" t="s">
        <v>1</v>
      </c>
      <c r="AT504" s="2" t="s">
        <v>0</v>
      </c>
      <c r="AU504" s="1">
        <f t="shared" si="67"/>
        <v>2.7931914873659696</v>
      </c>
      <c r="AV504" s="1">
        <f t="shared" si="68"/>
        <v>2.2136687180541803</v>
      </c>
      <c r="AW504" s="1">
        <f t="shared" si="69"/>
        <v>1.6341459487423911</v>
      </c>
    </row>
    <row r="505" spans="1:49" x14ac:dyDescent="0.2">
      <c r="A505">
        <v>503</v>
      </c>
      <c r="B505" t="s">
        <v>15329</v>
      </c>
      <c r="C505" t="s">
        <v>15328</v>
      </c>
      <c r="F505" t="s">
        <v>15327</v>
      </c>
      <c r="G505" t="s">
        <v>16</v>
      </c>
      <c r="H505" t="s">
        <v>15</v>
      </c>
      <c r="I505" t="s">
        <v>15326</v>
      </c>
      <c r="J505" t="s">
        <v>15325</v>
      </c>
      <c r="K505" t="s">
        <v>15324</v>
      </c>
      <c r="L505" t="s">
        <v>15323</v>
      </c>
      <c r="M505" t="s">
        <v>7932</v>
      </c>
      <c r="N505">
        <v>3</v>
      </c>
      <c r="O505" t="s">
        <v>15322</v>
      </c>
      <c r="P505" t="s">
        <v>15321</v>
      </c>
      <c r="Q505" t="s">
        <v>15320</v>
      </c>
      <c r="R505" s="7">
        <v>37316</v>
      </c>
      <c r="S505" s="8">
        <f t="shared" si="64"/>
        <v>2002</v>
      </c>
      <c r="T505" s="8">
        <v>2002</v>
      </c>
      <c r="U505" s="8">
        <f t="shared" si="65"/>
        <v>20</v>
      </c>
      <c r="V505" s="7">
        <v>37316</v>
      </c>
      <c r="W505" t="s">
        <v>15319</v>
      </c>
      <c r="X505" s="2">
        <v>0.13900000000000001</v>
      </c>
      <c r="Y505" s="6">
        <f t="shared" si="62"/>
        <v>3.7105256133045036E-3</v>
      </c>
      <c r="AA505" t="s">
        <v>15318</v>
      </c>
      <c r="AB505">
        <v>24891</v>
      </c>
      <c r="AD505" t="s">
        <v>5</v>
      </c>
      <c r="AE505">
        <v>85</v>
      </c>
      <c r="AF505">
        <v>3</v>
      </c>
      <c r="AH505" t="s">
        <v>15317</v>
      </c>
      <c r="AI505" t="s">
        <v>15316</v>
      </c>
      <c r="AJ505" t="s">
        <v>15315</v>
      </c>
      <c r="AK505" t="s">
        <v>15314</v>
      </c>
      <c r="AL505">
        <v>1</v>
      </c>
      <c r="AM505" s="5">
        <f t="shared" si="66"/>
        <v>0.05</v>
      </c>
      <c r="AN505" s="4">
        <f t="shared" si="63"/>
        <v>7.5728890571753133E-5</v>
      </c>
      <c r="AO505" s="3"/>
      <c r="AP505">
        <v>0</v>
      </c>
      <c r="AR505" t="s">
        <v>1</v>
      </c>
      <c r="AT505" s="2" t="s">
        <v>0</v>
      </c>
      <c r="AU505" s="1">
        <f t="shared" si="67"/>
        <v>0.26200865964846781</v>
      </c>
      <c r="AV505" s="1">
        <f t="shared" si="68"/>
        <v>0.18931272519381284</v>
      </c>
      <c r="AW505" s="1">
        <f t="shared" si="69"/>
        <v>0.11661679073915782</v>
      </c>
    </row>
    <row r="506" spans="1:49" x14ac:dyDescent="0.2">
      <c r="A506">
        <v>504</v>
      </c>
      <c r="B506" t="s">
        <v>15313</v>
      </c>
      <c r="C506" t="s">
        <v>15312</v>
      </c>
      <c r="D506" t="s">
        <v>15311</v>
      </c>
      <c r="F506" t="s">
        <v>15310</v>
      </c>
      <c r="G506" t="s">
        <v>16</v>
      </c>
      <c r="H506" t="s">
        <v>15</v>
      </c>
      <c r="I506" t="s">
        <v>15309</v>
      </c>
      <c r="J506" t="s">
        <v>15308</v>
      </c>
      <c r="K506" t="s">
        <v>15307</v>
      </c>
      <c r="L506" t="s">
        <v>15306</v>
      </c>
      <c r="M506" t="s">
        <v>4342</v>
      </c>
      <c r="N506">
        <v>1</v>
      </c>
      <c r="O506" t="s">
        <v>15305</v>
      </c>
      <c r="P506">
        <v>7004751445</v>
      </c>
      <c r="Q506" t="s">
        <v>15304</v>
      </c>
      <c r="R506" s="7">
        <v>37316</v>
      </c>
      <c r="S506" s="8">
        <f t="shared" si="64"/>
        <v>2002</v>
      </c>
      <c r="T506" s="8">
        <v>2002</v>
      </c>
      <c r="U506" s="8">
        <f t="shared" si="65"/>
        <v>20</v>
      </c>
      <c r="V506" s="7">
        <v>37316</v>
      </c>
      <c r="W506" t="s">
        <v>4308</v>
      </c>
      <c r="X506" s="2">
        <v>1.3720000000000001</v>
      </c>
      <c r="Y506" s="6">
        <f t="shared" si="62"/>
        <v>3.662475641333654E-2</v>
      </c>
      <c r="AA506">
        <v>189480</v>
      </c>
      <c r="AB506">
        <v>17366</v>
      </c>
      <c r="AD506" t="s">
        <v>5</v>
      </c>
      <c r="AE506">
        <v>50</v>
      </c>
      <c r="AF506">
        <v>3</v>
      </c>
      <c r="AH506" t="s">
        <v>15303</v>
      </c>
      <c r="AI506" t="s">
        <v>15302</v>
      </c>
      <c r="AJ506" t="s">
        <v>15301</v>
      </c>
      <c r="AK506" t="s">
        <v>15300</v>
      </c>
      <c r="AL506">
        <v>502</v>
      </c>
      <c r="AM506" s="5">
        <f t="shared" si="66"/>
        <v>25.1</v>
      </c>
      <c r="AN506" s="4">
        <f t="shared" si="63"/>
        <v>3.8015903067020074E-2</v>
      </c>
      <c r="AO506" s="3"/>
      <c r="AP506">
        <v>0</v>
      </c>
      <c r="AQ506" t="s">
        <v>15299</v>
      </c>
      <c r="AR506" t="s">
        <v>1</v>
      </c>
      <c r="AS506" t="s">
        <v>15298</v>
      </c>
      <c r="AT506" s="2" t="s">
        <v>0</v>
      </c>
      <c r="AU506" s="1">
        <f t="shared" si="67"/>
        <v>3.7042100409441598</v>
      </c>
      <c r="AV506" s="1">
        <f t="shared" si="68"/>
        <v>3.7320329740178306</v>
      </c>
      <c r="AW506" s="1">
        <f t="shared" si="69"/>
        <v>3.7598559070915014</v>
      </c>
    </row>
    <row r="507" spans="1:49" x14ac:dyDescent="0.2">
      <c r="A507">
        <v>505</v>
      </c>
      <c r="B507" t="s">
        <v>15297</v>
      </c>
      <c r="C507" t="s">
        <v>15296</v>
      </c>
      <c r="D507" t="s">
        <v>15295</v>
      </c>
      <c r="F507" t="s">
        <v>15294</v>
      </c>
      <c r="G507" t="s">
        <v>16</v>
      </c>
      <c r="H507" t="s">
        <v>15</v>
      </c>
      <c r="I507" t="s">
        <v>15293</v>
      </c>
      <c r="J507" t="s">
        <v>15292</v>
      </c>
      <c r="K507" t="s">
        <v>15291</v>
      </c>
      <c r="L507" t="s">
        <v>15290</v>
      </c>
      <c r="M507" t="s">
        <v>15289</v>
      </c>
      <c r="N507">
        <v>7</v>
      </c>
      <c r="O507" t="s">
        <v>15288</v>
      </c>
      <c r="P507" t="s">
        <v>15287</v>
      </c>
      <c r="Q507" t="s">
        <v>15286</v>
      </c>
      <c r="R507" s="7">
        <v>37316</v>
      </c>
      <c r="S507" s="8">
        <f t="shared" si="64"/>
        <v>2002</v>
      </c>
      <c r="T507" s="8">
        <v>2002</v>
      </c>
      <c r="U507" s="8">
        <f t="shared" si="65"/>
        <v>20</v>
      </c>
      <c r="V507" s="7">
        <v>37316</v>
      </c>
      <c r="W507" t="s">
        <v>4308</v>
      </c>
      <c r="X507" s="2">
        <v>1.3720000000000001</v>
      </c>
      <c r="Y507" s="6">
        <f t="shared" si="62"/>
        <v>3.662475641333654E-2</v>
      </c>
      <c r="AA507">
        <v>189480</v>
      </c>
      <c r="AB507">
        <v>17366</v>
      </c>
      <c r="AD507" t="s">
        <v>5</v>
      </c>
      <c r="AE507">
        <v>50</v>
      </c>
      <c r="AF507">
        <v>3</v>
      </c>
      <c r="AH507" t="s">
        <v>15285</v>
      </c>
      <c r="AI507" t="s">
        <v>15284</v>
      </c>
      <c r="AJ507" t="s">
        <v>15283</v>
      </c>
      <c r="AK507" t="s">
        <v>15282</v>
      </c>
      <c r="AL507">
        <v>211</v>
      </c>
      <c r="AM507" s="5">
        <f t="shared" si="66"/>
        <v>10.55</v>
      </c>
      <c r="AN507" s="4">
        <f t="shared" si="63"/>
        <v>1.5978795910639911E-2</v>
      </c>
      <c r="AO507" s="3"/>
      <c r="AP507">
        <v>0</v>
      </c>
      <c r="AR507" t="s">
        <v>1</v>
      </c>
      <c r="AT507" s="2" t="s">
        <v>0</v>
      </c>
      <c r="AU507" s="1">
        <f t="shared" si="67"/>
        <v>3.0430968262527549</v>
      </c>
      <c r="AV507" s="1">
        <f t="shared" si="68"/>
        <v>2.6301776161988228</v>
      </c>
      <c r="AW507" s="1">
        <f t="shared" si="69"/>
        <v>2.2172584061448899</v>
      </c>
    </row>
    <row r="508" spans="1:49" x14ac:dyDescent="0.2">
      <c r="A508">
        <v>506</v>
      </c>
      <c r="B508" t="s">
        <v>15281</v>
      </c>
      <c r="C508" t="s">
        <v>15280</v>
      </c>
      <c r="D508" t="s">
        <v>15279</v>
      </c>
      <c r="F508" t="s">
        <v>15278</v>
      </c>
      <c r="G508" t="s">
        <v>16</v>
      </c>
      <c r="H508" t="s">
        <v>15</v>
      </c>
      <c r="I508" t="s">
        <v>15277</v>
      </c>
      <c r="J508" t="s">
        <v>15276</v>
      </c>
      <c r="K508" t="s">
        <v>15275</v>
      </c>
      <c r="L508" t="s">
        <v>15274</v>
      </c>
      <c r="M508" t="s">
        <v>10</v>
      </c>
      <c r="N508">
        <v>1</v>
      </c>
      <c r="O508" t="s">
        <v>15273</v>
      </c>
      <c r="P508">
        <v>6603947852</v>
      </c>
      <c r="Q508" t="s">
        <v>15272</v>
      </c>
      <c r="R508" s="7">
        <v>37316</v>
      </c>
      <c r="S508" s="8">
        <f t="shared" si="64"/>
        <v>2002</v>
      </c>
      <c r="T508" s="8">
        <v>2002</v>
      </c>
      <c r="U508" s="8">
        <f t="shared" si="65"/>
        <v>20</v>
      </c>
      <c r="V508" s="7">
        <v>37316</v>
      </c>
      <c r="W508" t="s">
        <v>4308</v>
      </c>
      <c r="X508" s="2">
        <v>1.3720000000000001</v>
      </c>
      <c r="Y508" s="6">
        <f t="shared" si="62"/>
        <v>3.662475641333654E-2</v>
      </c>
      <c r="AA508">
        <v>189480</v>
      </c>
      <c r="AB508">
        <v>17366</v>
      </c>
      <c r="AD508" t="s">
        <v>5</v>
      </c>
      <c r="AE508">
        <v>50</v>
      </c>
      <c r="AF508">
        <v>3</v>
      </c>
      <c r="AH508" t="s">
        <v>15271</v>
      </c>
      <c r="AI508" t="s">
        <v>15270</v>
      </c>
      <c r="AJ508" t="s">
        <v>15269</v>
      </c>
      <c r="AK508" t="s">
        <v>15268</v>
      </c>
      <c r="AL508">
        <v>75</v>
      </c>
      <c r="AM508" s="5">
        <f t="shared" si="66"/>
        <v>3.75</v>
      </c>
      <c r="AN508" s="4">
        <f t="shared" si="63"/>
        <v>5.6796667928814843E-3</v>
      </c>
      <c r="AO508" s="3"/>
      <c r="AP508">
        <v>0</v>
      </c>
      <c r="AR508" t="s">
        <v>1</v>
      </c>
      <c r="AT508" s="2" t="s">
        <v>0</v>
      </c>
      <c r="AU508" s="1">
        <f t="shared" si="67"/>
        <v>2.7341229527200022</v>
      </c>
      <c r="AV508" s="1">
        <f t="shared" si="68"/>
        <v>2.115221160310901</v>
      </c>
      <c r="AW508" s="1">
        <f t="shared" si="69"/>
        <v>1.4963193679018001</v>
      </c>
    </row>
    <row r="509" spans="1:49" x14ac:dyDescent="0.2">
      <c r="A509">
        <v>507</v>
      </c>
      <c r="B509" t="s">
        <v>15267</v>
      </c>
      <c r="C509" t="s">
        <v>15266</v>
      </c>
      <c r="D509" t="s">
        <v>15265</v>
      </c>
      <c r="F509" t="s">
        <v>15264</v>
      </c>
      <c r="G509" t="s">
        <v>16</v>
      </c>
      <c r="H509" t="s">
        <v>15</v>
      </c>
      <c r="I509" t="s">
        <v>15263</v>
      </c>
      <c r="J509" t="s">
        <v>15262</v>
      </c>
      <c r="K509" t="s">
        <v>15261</v>
      </c>
      <c r="L509" t="s">
        <v>15260</v>
      </c>
      <c r="M509" t="s">
        <v>13868</v>
      </c>
      <c r="N509">
        <v>3</v>
      </c>
      <c r="O509" t="s">
        <v>15259</v>
      </c>
      <c r="P509" t="s">
        <v>15258</v>
      </c>
      <c r="Q509" t="s">
        <v>15257</v>
      </c>
      <c r="R509" s="7">
        <v>37316</v>
      </c>
      <c r="S509" s="8">
        <f t="shared" si="64"/>
        <v>2002</v>
      </c>
      <c r="T509" s="8">
        <v>2002</v>
      </c>
      <c r="U509" s="8">
        <f t="shared" si="65"/>
        <v>20</v>
      </c>
      <c r="V509" s="7">
        <v>37316</v>
      </c>
      <c r="W509" t="s">
        <v>4308</v>
      </c>
      <c r="X509" s="2">
        <v>1.3720000000000001</v>
      </c>
      <c r="Y509" s="6">
        <f t="shared" si="62"/>
        <v>3.662475641333654E-2</v>
      </c>
      <c r="AA509">
        <v>189480</v>
      </c>
      <c r="AB509">
        <v>17366</v>
      </c>
      <c r="AD509" t="s">
        <v>5</v>
      </c>
      <c r="AE509">
        <v>50</v>
      </c>
      <c r="AF509">
        <v>3</v>
      </c>
      <c r="AH509" t="s">
        <v>15256</v>
      </c>
      <c r="AI509" t="s">
        <v>15255</v>
      </c>
      <c r="AJ509" t="s">
        <v>15254</v>
      </c>
      <c r="AK509" t="s">
        <v>15253</v>
      </c>
      <c r="AL509">
        <v>90</v>
      </c>
      <c r="AM509" s="5">
        <f t="shared" si="66"/>
        <v>4.5</v>
      </c>
      <c r="AN509" s="4">
        <f t="shared" si="63"/>
        <v>6.815600151457781E-3</v>
      </c>
      <c r="AO509" s="3"/>
      <c r="AP509">
        <v>0</v>
      </c>
      <c r="AR509" t="s">
        <v>1</v>
      </c>
      <c r="AT509" s="2" t="s">
        <v>0</v>
      </c>
      <c r="AU509" s="1">
        <f t="shared" si="67"/>
        <v>2.7682009534772911</v>
      </c>
      <c r="AV509" s="1">
        <f t="shared" si="68"/>
        <v>2.1720178282397162</v>
      </c>
      <c r="AW509" s="1">
        <f t="shared" si="69"/>
        <v>1.5758347030021409</v>
      </c>
    </row>
    <row r="510" spans="1:49" x14ac:dyDescent="0.2">
      <c r="A510">
        <v>508</v>
      </c>
      <c r="B510" t="s">
        <v>15252</v>
      </c>
      <c r="C510" t="s">
        <v>15251</v>
      </c>
      <c r="F510" t="s">
        <v>15250</v>
      </c>
      <c r="G510" t="s">
        <v>16</v>
      </c>
      <c r="H510" t="s">
        <v>15</v>
      </c>
      <c r="I510" t="s">
        <v>15249</v>
      </c>
      <c r="J510" t="s">
        <v>15248</v>
      </c>
      <c r="K510" t="s">
        <v>15247</v>
      </c>
      <c r="L510" t="s">
        <v>15246</v>
      </c>
      <c r="M510" t="s">
        <v>222</v>
      </c>
      <c r="N510">
        <v>3</v>
      </c>
      <c r="O510" t="s">
        <v>15245</v>
      </c>
      <c r="P510" t="s">
        <v>15244</v>
      </c>
      <c r="Q510" t="s">
        <v>15243</v>
      </c>
      <c r="R510" s="7">
        <v>37316</v>
      </c>
      <c r="S510" s="8">
        <f t="shared" si="64"/>
        <v>2002</v>
      </c>
      <c r="T510" s="8">
        <v>2002</v>
      </c>
      <c r="U510" s="8">
        <f t="shared" si="65"/>
        <v>20</v>
      </c>
      <c r="V510" s="7">
        <v>37316</v>
      </c>
      <c r="W510" t="s">
        <v>15242</v>
      </c>
      <c r="X510" s="2">
        <v>0.13600000000000001</v>
      </c>
      <c r="Y510" s="6">
        <f t="shared" si="62"/>
        <v>3.6304423266864208E-3</v>
      </c>
      <c r="AA510">
        <v>4247760</v>
      </c>
      <c r="AB510">
        <v>16066</v>
      </c>
      <c r="AD510" t="s">
        <v>5</v>
      </c>
      <c r="AE510">
        <v>138</v>
      </c>
      <c r="AF510">
        <v>4</v>
      </c>
      <c r="AH510" t="s">
        <v>321</v>
      </c>
      <c r="AI510" t="s">
        <v>15241</v>
      </c>
      <c r="AJ510" t="s">
        <v>15240</v>
      </c>
      <c r="AK510" t="s">
        <v>15239</v>
      </c>
      <c r="AL510">
        <v>0</v>
      </c>
      <c r="AM510" s="5">
        <f t="shared" si="66"/>
        <v>0</v>
      </c>
      <c r="AN510" s="4">
        <f t="shared" si="63"/>
        <v>0</v>
      </c>
      <c r="AO510" s="3"/>
      <c r="AP510">
        <v>0</v>
      </c>
      <c r="AR510" t="s">
        <v>1</v>
      </c>
      <c r="AT510" s="2" t="s">
        <v>0</v>
      </c>
      <c r="AU510" s="1">
        <f t="shared" si="67"/>
        <v>0.25413096286804943</v>
      </c>
      <c r="AV510" s="1">
        <f t="shared" si="68"/>
        <v>0.18152211633432103</v>
      </c>
      <c r="AW510" s="1">
        <f t="shared" si="69"/>
        <v>0.10891326980059261</v>
      </c>
    </row>
    <row r="511" spans="1:49" x14ac:dyDescent="0.2">
      <c r="A511">
        <v>509</v>
      </c>
      <c r="B511" t="s">
        <v>15238</v>
      </c>
      <c r="C511" t="s">
        <v>15237</v>
      </c>
      <c r="D511" t="s">
        <v>15236</v>
      </c>
      <c r="F511" t="s">
        <v>15235</v>
      </c>
      <c r="G511" t="s">
        <v>16</v>
      </c>
      <c r="H511" t="s">
        <v>15</v>
      </c>
      <c r="I511" t="s">
        <v>15234</v>
      </c>
      <c r="J511" t="s">
        <v>15233</v>
      </c>
      <c r="K511" t="s">
        <v>15232</v>
      </c>
      <c r="L511" t="s">
        <v>15231</v>
      </c>
      <c r="M511" t="s">
        <v>15230</v>
      </c>
      <c r="N511">
        <v>3</v>
      </c>
      <c r="O511" t="s">
        <v>15229</v>
      </c>
      <c r="P511" t="s">
        <v>15228</v>
      </c>
      <c r="Q511" t="s">
        <v>15227</v>
      </c>
      <c r="R511" s="7">
        <v>37316</v>
      </c>
      <c r="S511" s="8">
        <f t="shared" si="64"/>
        <v>2002</v>
      </c>
      <c r="T511" s="8">
        <v>2002</v>
      </c>
      <c r="U511" s="8">
        <f t="shared" si="65"/>
        <v>20</v>
      </c>
      <c r="V511" s="7">
        <v>37316</v>
      </c>
      <c r="W511" t="s">
        <v>15226</v>
      </c>
      <c r="X511" s="2">
        <v>0.76700000000000002</v>
      </c>
      <c r="Y511" s="6">
        <f t="shared" si="62"/>
        <v>2.0474626945356504E-2</v>
      </c>
      <c r="AA511" t="s">
        <v>15225</v>
      </c>
      <c r="AB511">
        <v>12946</v>
      </c>
      <c r="AD511" t="s">
        <v>5</v>
      </c>
      <c r="AE511">
        <v>63</v>
      </c>
      <c r="AF511">
        <v>3</v>
      </c>
      <c r="AH511" t="s">
        <v>15224</v>
      </c>
      <c r="AI511" t="s">
        <v>15223</v>
      </c>
      <c r="AK511" t="s">
        <v>15222</v>
      </c>
      <c r="AL511">
        <v>10</v>
      </c>
      <c r="AM511" s="5">
        <f t="shared" si="66"/>
        <v>0.5</v>
      </c>
      <c r="AN511" s="4">
        <f t="shared" si="63"/>
        <v>7.572889057175312E-4</v>
      </c>
      <c r="AO511" s="3"/>
      <c r="AP511">
        <v>0</v>
      </c>
      <c r="AR511" t="s">
        <v>1</v>
      </c>
      <c r="AT511" s="2">
        <v>2.6389999999999998</v>
      </c>
      <c r="AU511" s="1">
        <f t="shared" si="67"/>
        <v>1.4559425533464811</v>
      </c>
      <c r="AV511" s="1">
        <f t="shared" si="68"/>
        <v>1.0615957925537018</v>
      </c>
      <c r="AW511" s="1">
        <f t="shared" si="69"/>
        <v>0.66724903176092221</v>
      </c>
    </row>
    <row r="512" spans="1:49" x14ac:dyDescent="0.2">
      <c r="A512">
        <v>510</v>
      </c>
      <c r="B512" t="s">
        <v>15221</v>
      </c>
      <c r="C512" t="s">
        <v>15220</v>
      </c>
      <c r="F512" t="s">
        <v>15219</v>
      </c>
      <c r="G512" t="s">
        <v>16</v>
      </c>
      <c r="H512" t="s">
        <v>15</v>
      </c>
      <c r="I512" t="s">
        <v>15218</v>
      </c>
      <c r="J512" t="s">
        <v>15213</v>
      </c>
      <c r="K512" t="s">
        <v>15217</v>
      </c>
      <c r="L512" t="s">
        <v>15216</v>
      </c>
      <c r="M512" t="s">
        <v>10</v>
      </c>
      <c r="N512">
        <v>2</v>
      </c>
      <c r="O512" t="s">
        <v>15215</v>
      </c>
      <c r="P512" t="s">
        <v>15214</v>
      </c>
      <c r="Q512" t="s">
        <v>15213</v>
      </c>
      <c r="R512" s="7">
        <v>37316</v>
      </c>
      <c r="S512" s="8">
        <f t="shared" si="64"/>
        <v>2002</v>
      </c>
      <c r="T512" s="8">
        <v>2002</v>
      </c>
      <c r="U512" s="8">
        <f t="shared" si="65"/>
        <v>20</v>
      </c>
      <c r="V512" s="7">
        <v>37316</v>
      </c>
      <c r="W512" t="s">
        <v>3918</v>
      </c>
      <c r="X512" s="2">
        <v>0.33800000000000002</v>
      </c>
      <c r="Y512" s="6">
        <f t="shared" si="62"/>
        <v>9.0227169589706634E-3</v>
      </c>
      <c r="AA512">
        <v>7372884</v>
      </c>
      <c r="AB512">
        <v>70506</v>
      </c>
      <c r="AD512" t="s">
        <v>5</v>
      </c>
      <c r="AE512">
        <v>20</v>
      </c>
      <c r="AF512">
        <v>2</v>
      </c>
      <c r="AH512" t="s">
        <v>15212</v>
      </c>
      <c r="AI512" t="s">
        <v>15211</v>
      </c>
      <c r="AJ512" t="s">
        <v>15210</v>
      </c>
      <c r="AK512" t="s">
        <v>15209</v>
      </c>
      <c r="AL512">
        <v>3</v>
      </c>
      <c r="AM512" s="5">
        <f t="shared" si="66"/>
        <v>0.15</v>
      </c>
      <c r="AN512" s="4">
        <f t="shared" si="63"/>
        <v>2.2718667171525936E-4</v>
      </c>
      <c r="AO512" s="3"/>
      <c r="AP512">
        <v>0</v>
      </c>
      <c r="AR512" t="s">
        <v>1</v>
      </c>
      <c r="AT512" s="2" t="s">
        <v>0</v>
      </c>
      <c r="AU512" s="1">
        <f t="shared" si="67"/>
        <v>0.63840578727940422</v>
      </c>
      <c r="AV512" s="1">
        <f t="shared" si="68"/>
        <v>0.46249518153429608</v>
      </c>
      <c r="AW512" s="1">
        <f t="shared" si="69"/>
        <v>0.28658457578918806</v>
      </c>
    </row>
    <row r="513" spans="1:49" x14ac:dyDescent="0.2">
      <c r="A513">
        <v>511</v>
      </c>
      <c r="B513" t="s">
        <v>15208</v>
      </c>
      <c r="C513" t="s">
        <v>15207</v>
      </c>
      <c r="D513" t="s">
        <v>15206</v>
      </c>
      <c r="F513" t="s">
        <v>15205</v>
      </c>
      <c r="G513" t="s">
        <v>16</v>
      </c>
      <c r="H513" t="s">
        <v>15</v>
      </c>
      <c r="I513" t="s">
        <v>15100</v>
      </c>
      <c r="J513" t="s">
        <v>15204</v>
      </c>
      <c r="K513" t="s">
        <v>15203</v>
      </c>
      <c r="L513" t="s">
        <v>15202</v>
      </c>
      <c r="M513" t="s">
        <v>15201</v>
      </c>
      <c r="N513">
        <v>3</v>
      </c>
      <c r="O513" t="s">
        <v>15200</v>
      </c>
      <c r="P513" t="s">
        <v>15199</v>
      </c>
      <c r="Q513" t="s">
        <v>15198</v>
      </c>
      <c r="R513" s="7">
        <v>37316</v>
      </c>
      <c r="S513" s="8">
        <f t="shared" si="64"/>
        <v>2002</v>
      </c>
      <c r="T513" s="8">
        <v>2002</v>
      </c>
      <c r="U513" s="8">
        <f t="shared" si="65"/>
        <v>20</v>
      </c>
      <c r="V513" s="7">
        <v>37316</v>
      </c>
      <c r="W513" t="s">
        <v>14197</v>
      </c>
      <c r="X513" s="2">
        <v>1.218</v>
      </c>
      <c r="Y513" s="6">
        <f t="shared" si="62"/>
        <v>3.2513814366941618E-2</v>
      </c>
      <c r="AA513">
        <v>189448</v>
      </c>
      <c r="AB513">
        <v>15107</v>
      </c>
      <c r="AD513" t="s">
        <v>5</v>
      </c>
      <c r="AE513">
        <v>48</v>
      </c>
      <c r="AF513">
        <v>3</v>
      </c>
      <c r="AH513" t="s">
        <v>15197</v>
      </c>
      <c r="AI513" t="s">
        <v>15196</v>
      </c>
      <c r="AJ513" t="s">
        <v>15195</v>
      </c>
      <c r="AK513" t="s">
        <v>15194</v>
      </c>
      <c r="AL513">
        <v>243</v>
      </c>
      <c r="AM513" s="5">
        <f t="shared" si="66"/>
        <v>12.15</v>
      </c>
      <c r="AN513" s="4">
        <f t="shared" si="63"/>
        <v>1.8402120408936011E-2</v>
      </c>
      <c r="AO513" s="3"/>
      <c r="AP513">
        <v>0</v>
      </c>
      <c r="AR513" t="s">
        <v>1</v>
      </c>
      <c r="AT513" s="2" t="s">
        <v>0</v>
      </c>
      <c r="AU513" s="1">
        <f t="shared" si="67"/>
        <v>2.8280306179539934</v>
      </c>
      <c r="AV513" s="1">
        <f t="shared" si="68"/>
        <v>2.5457967387938814</v>
      </c>
      <c r="AW513" s="1">
        <f t="shared" si="69"/>
        <v>2.2635628596337694</v>
      </c>
    </row>
    <row r="514" spans="1:49" x14ac:dyDescent="0.2">
      <c r="A514">
        <v>512</v>
      </c>
      <c r="B514" t="s">
        <v>15193</v>
      </c>
      <c r="C514" t="s">
        <v>15192</v>
      </c>
      <c r="D514" t="s">
        <v>15191</v>
      </c>
      <c r="F514" t="s">
        <v>15190</v>
      </c>
      <c r="G514" t="s">
        <v>16</v>
      </c>
      <c r="H514" t="s">
        <v>15</v>
      </c>
      <c r="I514" t="s">
        <v>15189</v>
      </c>
      <c r="J514" t="s">
        <v>15188</v>
      </c>
      <c r="K514" t="s">
        <v>15187</v>
      </c>
      <c r="L514" t="s">
        <v>13680</v>
      </c>
      <c r="M514" t="s">
        <v>13679</v>
      </c>
      <c r="N514">
        <v>3</v>
      </c>
      <c r="O514" t="s">
        <v>15186</v>
      </c>
      <c r="P514" t="s">
        <v>15185</v>
      </c>
      <c r="Q514" t="s">
        <v>15184</v>
      </c>
      <c r="R514" s="7">
        <v>37316</v>
      </c>
      <c r="S514" s="8">
        <f t="shared" si="64"/>
        <v>2002</v>
      </c>
      <c r="T514" s="8">
        <v>2002</v>
      </c>
      <c r="U514" s="8">
        <f t="shared" si="65"/>
        <v>20</v>
      </c>
      <c r="V514" s="7">
        <v>37316</v>
      </c>
      <c r="W514" t="s">
        <v>14197</v>
      </c>
      <c r="X514" s="2">
        <v>1.218</v>
      </c>
      <c r="Y514" s="6">
        <f t="shared" si="62"/>
        <v>3.2513814366941618E-2</v>
      </c>
      <c r="AA514">
        <v>189448</v>
      </c>
      <c r="AB514">
        <v>15107</v>
      </c>
      <c r="AD514" t="s">
        <v>5</v>
      </c>
      <c r="AE514">
        <v>48</v>
      </c>
      <c r="AF514">
        <v>3</v>
      </c>
      <c r="AH514" t="s">
        <v>15183</v>
      </c>
      <c r="AI514" t="s">
        <v>15182</v>
      </c>
      <c r="AJ514" t="s">
        <v>15181</v>
      </c>
      <c r="AK514" t="s">
        <v>15180</v>
      </c>
      <c r="AL514">
        <v>465</v>
      </c>
      <c r="AM514" s="5">
        <f t="shared" si="66"/>
        <v>23.25</v>
      </c>
      <c r="AN514" s="4">
        <f t="shared" si="63"/>
        <v>3.5213934115865202E-2</v>
      </c>
      <c r="AO514" s="3"/>
      <c r="AP514">
        <v>0</v>
      </c>
      <c r="AR514" t="s">
        <v>1</v>
      </c>
      <c r="AT514" s="2" t="s">
        <v>0</v>
      </c>
      <c r="AU514" s="1">
        <f t="shared" si="67"/>
        <v>3.3323850291618689</v>
      </c>
      <c r="AV514" s="1">
        <f t="shared" si="68"/>
        <v>3.3863874241403416</v>
      </c>
      <c r="AW514" s="1">
        <f t="shared" si="69"/>
        <v>3.4403898191188125</v>
      </c>
    </row>
    <row r="515" spans="1:49" x14ac:dyDescent="0.2">
      <c r="A515">
        <v>513</v>
      </c>
      <c r="B515" t="s">
        <v>15179</v>
      </c>
      <c r="C515" t="s">
        <v>15178</v>
      </c>
      <c r="F515" t="s">
        <v>15177</v>
      </c>
      <c r="G515" t="s">
        <v>16</v>
      </c>
      <c r="H515" t="s">
        <v>15</v>
      </c>
      <c r="I515" t="s">
        <v>14034</v>
      </c>
      <c r="J515">
        <v>60017536</v>
      </c>
      <c r="K515" t="s">
        <v>11654</v>
      </c>
      <c r="L515" t="s">
        <v>11653</v>
      </c>
      <c r="M515" t="s">
        <v>57</v>
      </c>
      <c r="N515">
        <v>2</v>
      </c>
      <c r="O515" t="s">
        <v>15176</v>
      </c>
      <c r="P515" t="s">
        <v>14030</v>
      </c>
      <c r="Q515" t="s">
        <v>11650</v>
      </c>
      <c r="R515" s="7">
        <v>37316</v>
      </c>
      <c r="S515" s="8">
        <f t="shared" si="64"/>
        <v>2002</v>
      </c>
      <c r="T515" s="8">
        <v>2002</v>
      </c>
      <c r="U515" s="8">
        <f t="shared" si="65"/>
        <v>20</v>
      </c>
      <c r="V515" s="7">
        <v>37316</v>
      </c>
      <c r="W515" t="s">
        <v>4117</v>
      </c>
      <c r="X515" s="2">
        <v>0.30199999999999999</v>
      </c>
      <c r="Y515" s="6">
        <f t="shared" ref="Y515:Y578" si="70">(X515-$Z$3)/($Z$2-$Z$3)</f>
        <v>8.0617175195536687E-3</v>
      </c>
      <c r="AA515">
        <v>9296212</v>
      </c>
      <c r="AB515">
        <v>20725</v>
      </c>
      <c r="AD515" t="s">
        <v>5</v>
      </c>
      <c r="AE515">
        <v>20</v>
      </c>
      <c r="AF515">
        <v>3</v>
      </c>
      <c r="AH515" t="s">
        <v>15175</v>
      </c>
      <c r="AI515" t="s">
        <v>15174</v>
      </c>
      <c r="AJ515" t="s">
        <v>15173</v>
      </c>
      <c r="AK515" t="s">
        <v>15172</v>
      </c>
      <c r="AL515">
        <v>0</v>
      </c>
      <c r="AM515" s="5">
        <f t="shared" si="66"/>
        <v>0</v>
      </c>
      <c r="AN515" s="4">
        <f t="shared" ref="AN515:AN578" si="71">(AM515-$AO$3)/($AO$2-$AO$3)</f>
        <v>0</v>
      </c>
      <c r="AO515" s="3"/>
      <c r="AP515">
        <v>0</v>
      </c>
      <c r="AR515" t="s">
        <v>1</v>
      </c>
      <c r="AT515" s="2">
        <v>1.671</v>
      </c>
      <c r="AU515" s="1">
        <f t="shared" si="67"/>
        <v>0.56432022636875678</v>
      </c>
      <c r="AV515" s="1">
        <f t="shared" si="68"/>
        <v>0.40308587597768342</v>
      </c>
      <c r="AW515" s="1">
        <f t="shared" si="69"/>
        <v>0.24185152558661005</v>
      </c>
    </row>
    <row r="516" spans="1:49" x14ac:dyDescent="0.2">
      <c r="A516">
        <v>514</v>
      </c>
      <c r="B516" t="s">
        <v>15171</v>
      </c>
      <c r="C516" t="s">
        <v>15170</v>
      </c>
      <c r="D516" t="s">
        <v>15169</v>
      </c>
      <c r="F516" t="s">
        <v>15168</v>
      </c>
      <c r="G516" t="s">
        <v>16</v>
      </c>
      <c r="H516" t="s">
        <v>15</v>
      </c>
      <c r="I516" t="s">
        <v>15167</v>
      </c>
      <c r="J516" t="s">
        <v>15166</v>
      </c>
      <c r="K516" t="s">
        <v>15165</v>
      </c>
      <c r="L516" t="s">
        <v>15164</v>
      </c>
      <c r="M516" t="s">
        <v>15163</v>
      </c>
      <c r="N516">
        <v>5</v>
      </c>
      <c r="O516" t="s">
        <v>15162</v>
      </c>
      <c r="P516" t="s">
        <v>15161</v>
      </c>
      <c r="Q516" t="s">
        <v>15160</v>
      </c>
      <c r="R516" s="7">
        <v>37316</v>
      </c>
      <c r="S516" s="8">
        <f t="shared" si="64"/>
        <v>2002</v>
      </c>
      <c r="T516" s="8">
        <v>2002</v>
      </c>
      <c r="U516" s="8">
        <f t="shared" si="65"/>
        <v>20</v>
      </c>
      <c r="V516" s="7">
        <v>37316</v>
      </c>
      <c r="W516" t="s">
        <v>15159</v>
      </c>
      <c r="X516" s="2">
        <v>2.7759999999999998</v>
      </c>
      <c r="Y516" s="6">
        <f t="shared" si="70"/>
        <v>7.4103734550599293E-2</v>
      </c>
      <c r="AA516">
        <v>15662535</v>
      </c>
      <c r="AB516">
        <v>26099</v>
      </c>
      <c r="AD516" t="s">
        <v>5</v>
      </c>
      <c r="AE516">
        <v>3</v>
      </c>
      <c r="AF516">
        <v>1</v>
      </c>
      <c r="AH516" s="10">
        <v>42064</v>
      </c>
      <c r="AI516" t="s">
        <v>15158</v>
      </c>
      <c r="AJ516" t="s">
        <v>15157</v>
      </c>
      <c r="AK516" t="s">
        <v>15156</v>
      </c>
      <c r="AL516">
        <v>300</v>
      </c>
      <c r="AM516" s="5">
        <f t="shared" si="66"/>
        <v>15</v>
      </c>
      <c r="AN516" s="4">
        <f t="shared" si="71"/>
        <v>2.2718667171525937E-2</v>
      </c>
      <c r="AO516" s="3"/>
      <c r="AP516">
        <v>0</v>
      </c>
      <c r="AR516" t="s">
        <v>1</v>
      </c>
      <c r="AT516" s="2">
        <v>12.975</v>
      </c>
      <c r="AU516" s="1">
        <f t="shared" si="67"/>
        <v>5.8688214336877289</v>
      </c>
      <c r="AV516" s="1">
        <f t="shared" si="68"/>
        <v>4.8411200861062609</v>
      </c>
      <c r="AW516" s="1">
        <f t="shared" si="69"/>
        <v>3.8134187385247946</v>
      </c>
    </row>
    <row r="517" spans="1:49" x14ac:dyDescent="0.2">
      <c r="A517">
        <v>515</v>
      </c>
      <c r="B517" t="s">
        <v>15155</v>
      </c>
      <c r="C517" t="s">
        <v>15154</v>
      </c>
      <c r="D517" t="s">
        <v>15153</v>
      </c>
      <c r="F517" t="s">
        <v>15152</v>
      </c>
      <c r="G517" t="s">
        <v>16</v>
      </c>
      <c r="H517" t="s">
        <v>15</v>
      </c>
      <c r="I517" t="s">
        <v>15151</v>
      </c>
      <c r="J517" t="s">
        <v>15150</v>
      </c>
      <c r="K517" t="s">
        <v>15149</v>
      </c>
      <c r="L517" t="s">
        <v>15148</v>
      </c>
      <c r="M517" t="s">
        <v>84</v>
      </c>
      <c r="N517">
        <v>4</v>
      </c>
      <c r="O517" t="s">
        <v>15147</v>
      </c>
      <c r="P517" t="s">
        <v>15146</v>
      </c>
      <c r="Q517" t="s">
        <v>15145</v>
      </c>
      <c r="R517" s="7">
        <v>37316</v>
      </c>
      <c r="S517" s="8">
        <f t="shared" si="64"/>
        <v>2002</v>
      </c>
      <c r="T517" s="8">
        <v>2002</v>
      </c>
      <c r="U517" s="8">
        <f t="shared" si="65"/>
        <v>20</v>
      </c>
      <c r="V517" s="7">
        <v>37316</v>
      </c>
      <c r="W517" t="s">
        <v>14197</v>
      </c>
      <c r="X517" s="2">
        <v>1.218</v>
      </c>
      <c r="Y517" s="6">
        <f t="shared" si="70"/>
        <v>3.2513814366941618E-2</v>
      </c>
      <c r="AA517">
        <v>189448</v>
      </c>
      <c r="AB517">
        <v>15107</v>
      </c>
      <c r="AD517" t="s">
        <v>5</v>
      </c>
      <c r="AE517">
        <v>48</v>
      </c>
      <c r="AF517">
        <v>3</v>
      </c>
      <c r="AH517" t="s">
        <v>15144</v>
      </c>
      <c r="AI517" t="s">
        <v>15143</v>
      </c>
      <c r="AJ517" t="s">
        <v>15142</v>
      </c>
      <c r="AK517" t="s">
        <v>15141</v>
      </c>
      <c r="AL517">
        <v>711</v>
      </c>
      <c r="AM517" s="5">
        <f t="shared" si="66"/>
        <v>35.549999999999997</v>
      </c>
      <c r="AN517" s="4">
        <f t="shared" si="71"/>
        <v>5.384324119651647E-2</v>
      </c>
      <c r="AO517" s="3"/>
      <c r="AP517">
        <v>0</v>
      </c>
      <c r="AR517" t="s">
        <v>1</v>
      </c>
      <c r="AT517" s="2" t="s">
        <v>0</v>
      </c>
      <c r="AU517" s="1">
        <f t="shared" si="67"/>
        <v>3.8912642415814074</v>
      </c>
      <c r="AV517" s="1">
        <f t="shared" si="68"/>
        <v>4.3178527781729041</v>
      </c>
      <c r="AW517" s="1">
        <f t="shared" si="69"/>
        <v>4.7444413147644013</v>
      </c>
    </row>
    <row r="518" spans="1:49" x14ac:dyDescent="0.2">
      <c r="A518">
        <v>516</v>
      </c>
      <c r="B518" t="s">
        <v>15140</v>
      </c>
      <c r="F518" t="s">
        <v>15139</v>
      </c>
      <c r="G518" t="s">
        <v>16</v>
      </c>
      <c r="H518" t="s">
        <v>15</v>
      </c>
      <c r="I518" t="s">
        <v>15138</v>
      </c>
      <c r="J518">
        <v>60005304</v>
      </c>
      <c r="K518" t="s">
        <v>1949</v>
      </c>
      <c r="L518" t="s">
        <v>1948</v>
      </c>
      <c r="M518" t="s">
        <v>57</v>
      </c>
      <c r="N518">
        <v>3</v>
      </c>
      <c r="O518" t="s">
        <v>15137</v>
      </c>
      <c r="P518" t="s">
        <v>15136</v>
      </c>
      <c r="Q518" t="s">
        <v>1945</v>
      </c>
      <c r="R518" s="7">
        <v>37316</v>
      </c>
      <c r="S518" s="8">
        <f t="shared" si="64"/>
        <v>2002</v>
      </c>
      <c r="T518" s="8">
        <v>2002</v>
      </c>
      <c r="U518" s="8">
        <f t="shared" si="65"/>
        <v>20</v>
      </c>
      <c r="V518" s="7">
        <v>37316</v>
      </c>
      <c r="W518" t="s">
        <v>15135</v>
      </c>
      <c r="X518" s="2" t="s">
        <v>0</v>
      </c>
      <c r="Y518" s="6" t="e">
        <f t="shared" si="70"/>
        <v>#VALUE!</v>
      </c>
      <c r="AA518">
        <v>911062</v>
      </c>
      <c r="AB518">
        <v>17916</v>
      </c>
      <c r="AD518" t="s">
        <v>5</v>
      </c>
      <c r="AE518">
        <v>38</v>
      </c>
      <c r="AF518">
        <v>2</v>
      </c>
      <c r="AH518" t="s">
        <v>15134</v>
      </c>
      <c r="AI518" t="s">
        <v>15133</v>
      </c>
      <c r="AK518" t="s">
        <v>15132</v>
      </c>
      <c r="AL518">
        <v>0</v>
      </c>
      <c r="AM518" s="5">
        <f t="shared" si="66"/>
        <v>0</v>
      </c>
      <c r="AN518" s="4">
        <f t="shared" si="71"/>
        <v>0</v>
      </c>
      <c r="AO518" s="3"/>
      <c r="AP518">
        <v>0</v>
      </c>
      <c r="AR518" t="s">
        <v>1</v>
      </c>
      <c r="AT518" s="2">
        <v>0.182</v>
      </c>
      <c r="AU518" s="1" t="e">
        <f t="shared" si="67"/>
        <v>#VALUE!</v>
      </c>
      <c r="AV518" s="1" t="e">
        <f t="shared" si="68"/>
        <v>#VALUE!</v>
      </c>
      <c r="AW518" s="1" t="e">
        <f t="shared" si="69"/>
        <v>#VALUE!</v>
      </c>
    </row>
    <row r="519" spans="1:49" x14ac:dyDescent="0.2">
      <c r="A519">
        <v>517</v>
      </c>
      <c r="B519" t="s">
        <v>15131</v>
      </c>
      <c r="C519" t="s">
        <v>15130</v>
      </c>
      <c r="D519" t="s">
        <v>15129</v>
      </c>
      <c r="F519" t="s">
        <v>15128</v>
      </c>
      <c r="G519" t="s">
        <v>16</v>
      </c>
      <c r="H519" t="s">
        <v>15</v>
      </c>
      <c r="I519" t="s">
        <v>15127</v>
      </c>
      <c r="J519" t="s">
        <v>15126</v>
      </c>
      <c r="K519" t="s">
        <v>15125</v>
      </c>
      <c r="L519" t="s">
        <v>15124</v>
      </c>
      <c r="M519" t="s">
        <v>726</v>
      </c>
      <c r="N519">
        <v>2</v>
      </c>
      <c r="O519" t="s">
        <v>15123</v>
      </c>
      <c r="P519" t="s">
        <v>15122</v>
      </c>
      <c r="Q519" t="s">
        <v>15121</v>
      </c>
      <c r="R519" s="7">
        <v>37316</v>
      </c>
      <c r="S519" s="8">
        <f t="shared" si="64"/>
        <v>2002</v>
      </c>
      <c r="T519" s="8">
        <v>2002</v>
      </c>
      <c r="U519" s="8">
        <f t="shared" si="65"/>
        <v>20</v>
      </c>
      <c r="V519" s="7">
        <v>37316</v>
      </c>
      <c r="W519" t="s">
        <v>14197</v>
      </c>
      <c r="X519" s="2">
        <v>1.218</v>
      </c>
      <c r="Y519" s="6">
        <f t="shared" si="70"/>
        <v>3.2513814366941618E-2</v>
      </c>
      <c r="AA519">
        <v>189448</v>
      </c>
      <c r="AB519">
        <v>15107</v>
      </c>
      <c r="AD519" t="s">
        <v>5</v>
      </c>
      <c r="AE519">
        <v>48</v>
      </c>
      <c r="AF519">
        <v>3</v>
      </c>
      <c r="AH519" t="s">
        <v>15120</v>
      </c>
      <c r="AI519" t="s">
        <v>15119</v>
      </c>
      <c r="AJ519" t="s">
        <v>15118</v>
      </c>
      <c r="AK519" t="s">
        <v>15117</v>
      </c>
      <c r="AL519">
        <v>105</v>
      </c>
      <c r="AM519" s="5">
        <f t="shared" si="66"/>
        <v>5.25</v>
      </c>
      <c r="AN519" s="4">
        <f t="shared" si="71"/>
        <v>7.9515335100340777E-3</v>
      </c>
      <c r="AO519" s="3"/>
      <c r="AP519">
        <v>0</v>
      </c>
      <c r="AQ519" t="s">
        <v>3568</v>
      </c>
      <c r="AR519" t="s">
        <v>15116</v>
      </c>
      <c r="AS519" t="s">
        <v>3566</v>
      </c>
      <c r="AT519" s="2" t="s">
        <v>0</v>
      </c>
      <c r="AU519" s="1">
        <f t="shared" si="67"/>
        <v>2.5145130109869354</v>
      </c>
      <c r="AV519" s="1">
        <f t="shared" si="68"/>
        <v>2.0232673938487848</v>
      </c>
      <c r="AW519" s="1">
        <f t="shared" si="69"/>
        <v>1.5320217767106339</v>
      </c>
    </row>
    <row r="520" spans="1:49" x14ac:dyDescent="0.2">
      <c r="A520">
        <v>518</v>
      </c>
      <c r="B520" t="s">
        <v>15115</v>
      </c>
      <c r="C520" t="s">
        <v>15114</v>
      </c>
      <c r="F520" t="s">
        <v>15113</v>
      </c>
      <c r="G520" t="s">
        <v>16</v>
      </c>
      <c r="H520" t="s">
        <v>15</v>
      </c>
      <c r="I520" t="s">
        <v>15112</v>
      </c>
      <c r="J520">
        <v>60004956</v>
      </c>
      <c r="K520" t="s">
        <v>15111</v>
      </c>
      <c r="L520" t="s">
        <v>15110</v>
      </c>
      <c r="M520" t="s">
        <v>10963</v>
      </c>
      <c r="N520">
        <v>1</v>
      </c>
      <c r="O520" t="s">
        <v>15109</v>
      </c>
      <c r="P520">
        <v>35498158500</v>
      </c>
      <c r="Q520">
        <v>60004956</v>
      </c>
      <c r="R520" s="7">
        <v>37316</v>
      </c>
      <c r="S520" s="8">
        <f t="shared" si="64"/>
        <v>2002</v>
      </c>
      <c r="T520" s="8">
        <v>2002</v>
      </c>
      <c r="U520" s="8">
        <f t="shared" si="65"/>
        <v>20</v>
      </c>
      <c r="V520" s="7">
        <v>37316</v>
      </c>
      <c r="W520" t="s">
        <v>4117</v>
      </c>
      <c r="X520" s="2">
        <v>0.30199999999999999</v>
      </c>
      <c r="Y520" s="6">
        <f t="shared" si="70"/>
        <v>8.0617175195536687E-3</v>
      </c>
      <c r="AA520">
        <v>9296212</v>
      </c>
      <c r="AB520">
        <v>20725</v>
      </c>
      <c r="AD520" t="s">
        <v>5</v>
      </c>
      <c r="AE520">
        <v>20</v>
      </c>
      <c r="AF520">
        <v>3</v>
      </c>
      <c r="AH520" t="s">
        <v>15108</v>
      </c>
      <c r="AI520" t="s">
        <v>15107</v>
      </c>
      <c r="AJ520" t="s">
        <v>15106</v>
      </c>
      <c r="AK520" t="s">
        <v>15105</v>
      </c>
      <c r="AL520">
        <v>13</v>
      </c>
      <c r="AM520" s="5">
        <f t="shared" si="66"/>
        <v>0.65</v>
      </c>
      <c r="AN520" s="4">
        <f t="shared" si="71"/>
        <v>9.8447557743279067E-4</v>
      </c>
      <c r="AO520" s="3"/>
      <c r="AP520">
        <v>0</v>
      </c>
      <c r="AR520" t="s">
        <v>1</v>
      </c>
      <c r="AT520" s="2">
        <v>1.671</v>
      </c>
      <c r="AU520" s="1">
        <f t="shared" si="67"/>
        <v>0.59385449369174048</v>
      </c>
      <c r="AV520" s="1">
        <f t="shared" si="68"/>
        <v>0.45230965484932301</v>
      </c>
      <c r="AW520" s="1">
        <f t="shared" si="69"/>
        <v>0.31076481600690536</v>
      </c>
    </row>
    <row r="521" spans="1:49" x14ac:dyDescent="0.2">
      <c r="A521">
        <v>519</v>
      </c>
      <c r="B521" t="s">
        <v>15104</v>
      </c>
      <c r="C521" t="s">
        <v>15103</v>
      </c>
      <c r="D521" t="s">
        <v>15102</v>
      </c>
      <c r="F521" t="s">
        <v>15101</v>
      </c>
      <c r="G521" t="s">
        <v>16</v>
      </c>
      <c r="H521" t="s">
        <v>15</v>
      </c>
      <c r="I521" t="s">
        <v>15100</v>
      </c>
      <c r="J521" t="s">
        <v>15099</v>
      </c>
      <c r="K521" t="s">
        <v>15098</v>
      </c>
      <c r="L521" t="s">
        <v>15097</v>
      </c>
      <c r="M521" t="s">
        <v>15096</v>
      </c>
      <c r="N521">
        <v>3</v>
      </c>
      <c r="O521" t="s">
        <v>15095</v>
      </c>
      <c r="P521" t="s">
        <v>15094</v>
      </c>
      <c r="Q521" t="s">
        <v>15093</v>
      </c>
      <c r="R521" s="7">
        <v>37316</v>
      </c>
      <c r="S521" s="8">
        <f t="shared" si="64"/>
        <v>2002</v>
      </c>
      <c r="T521" s="8">
        <v>2002</v>
      </c>
      <c r="U521" s="8">
        <f t="shared" si="65"/>
        <v>20</v>
      </c>
      <c r="V521" s="7">
        <v>37316</v>
      </c>
      <c r="W521" t="s">
        <v>14197</v>
      </c>
      <c r="X521" s="2">
        <v>1.218</v>
      </c>
      <c r="Y521" s="6">
        <f t="shared" si="70"/>
        <v>3.2513814366941618E-2</v>
      </c>
      <c r="AA521">
        <v>189448</v>
      </c>
      <c r="AB521">
        <v>15107</v>
      </c>
      <c r="AD521" t="s">
        <v>5</v>
      </c>
      <c r="AE521">
        <v>48</v>
      </c>
      <c r="AF521">
        <v>3</v>
      </c>
      <c r="AH521" t="s">
        <v>15092</v>
      </c>
      <c r="AI521" t="s">
        <v>15091</v>
      </c>
      <c r="AJ521" t="s">
        <v>15090</v>
      </c>
      <c r="AK521" t="s">
        <v>15089</v>
      </c>
      <c r="AL521">
        <v>221</v>
      </c>
      <c r="AM521" s="5">
        <f t="shared" si="66"/>
        <v>11.05</v>
      </c>
      <c r="AN521" s="4">
        <f t="shared" si="71"/>
        <v>1.6736084816357442E-2</v>
      </c>
      <c r="AO521" s="3"/>
      <c r="AP521">
        <v>0</v>
      </c>
      <c r="AR521" t="s">
        <v>1</v>
      </c>
      <c r="AT521" s="2" t="s">
        <v>0</v>
      </c>
      <c r="AU521" s="1">
        <f t="shared" si="67"/>
        <v>2.7780495501766365</v>
      </c>
      <c r="AV521" s="1">
        <f t="shared" si="68"/>
        <v>2.4624949591649528</v>
      </c>
      <c r="AW521" s="1">
        <f t="shared" si="69"/>
        <v>2.1469403681532695</v>
      </c>
    </row>
    <row r="522" spans="1:49" x14ac:dyDescent="0.2">
      <c r="A522">
        <v>520</v>
      </c>
      <c r="B522" t="s">
        <v>15088</v>
      </c>
      <c r="F522" t="s">
        <v>15087</v>
      </c>
      <c r="G522" t="s">
        <v>16</v>
      </c>
      <c r="H522" t="s">
        <v>15</v>
      </c>
      <c r="I522" t="s">
        <v>15086</v>
      </c>
      <c r="N522">
        <v>2</v>
      </c>
      <c r="O522" t="s">
        <v>15085</v>
      </c>
      <c r="P522" t="s">
        <v>15084</v>
      </c>
      <c r="Q522" t="s">
        <v>3674</v>
      </c>
      <c r="R522" s="7">
        <v>37316</v>
      </c>
      <c r="S522" s="8">
        <f t="shared" si="64"/>
        <v>2002</v>
      </c>
      <c r="T522" s="8">
        <v>2002</v>
      </c>
      <c r="U522" s="8">
        <f t="shared" si="65"/>
        <v>20</v>
      </c>
      <c r="V522" s="7">
        <v>37316</v>
      </c>
      <c r="W522" t="s">
        <v>15076</v>
      </c>
      <c r="X522" s="2" t="s">
        <v>0</v>
      </c>
      <c r="Y522" s="6" t="e">
        <f t="shared" si="70"/>
        <v>#VALUE!</v>
      </c>
      <c r="AA522" t="s">
        <v>15075</v>
      </c>
      <c r="AB522">
        <v>26720</v>
      </c>
      <c r="AD522" t="s">
        <v>5</v>
      </c>
      <c r="AF522" t="s">
        <v>15074</v>
      </c>
      <c r="AH522">
        <v>20</v>
      </c>
      <c r="AI522" t="s">
        <v>15083</v>
      </c>
      <c r="AK522" t="s">
        <v>15082</v>
      </c>
      <c r="AL522">
        <v>0</v>
      </c>
      <c r="AM522" s="5">
        <f t="shared" si="66"/>
        <v>0</v>
      </c>
      <c r="AN522" s="4">
        <f t="shared" si="71"/>
        <v>0</v>
      </c>
      <c r="AO522" s="3"/>
      <c r="AP522">
        <v>0</v>
      </c>
      <c r="AR522" t="s">
        <v>1</v>
      </c>
      <c r="AT522" s="2" t="s">
        <v>0</v>
      </c>
      <c r="AU522" s="1" t="e">
        <f t="shared" si="67"/>
        <v>#VALUE!</v>
      </c>
      <c r="AV522" s="1" t="e">
        <f t="shared" si="68"/>
        <v>#VALUE!</v>
      </c>
      <c r="AW522" s="1" t="e">
        <f t="shared" si="69"/>
        <v>#VALUE!</v>
      </c>
    </row>
    <row r="523" spans="1:49" x14ac:dyDescent="0.2">
      <c r="A523">
        <v>521</v>
      </c>
      <c r="B523" t="s">
        <v>15081</v>
      </c>
      <c r="F523" t="s">
        <v>15080</v>
      </c>
      <c r="G523" t="s">
        <v>16</v>
      </c>
      <c r="H523" t="s">
        <v>15</v>
      </c>
      <c r="I523" t="s">
        <v>15079</v>
      </c>
      <c r="N523">
        <v>4</v>
      </c>
      <c r="O523" t="s">
        <v>15078</v>
      </c>
      <c r="P523" t="s">
        <v>15077</v>
      </c>
      <c r="Q523" t="s">
        <v>10073</v>
      </c>
      <c r="R523" s="7">
        <v>37316</v>
      </c>
      <c r="S523" s="8">
        <f t="shared" si="64"/>
        <v>2002</v>
      </c>
      <c r="T523" s="8">
        <v>2002</v>
      </c>
      <c r="U523" s="8">
        <f t="shared" si="65"/>
        <v>20</v>
      </c>
      <c r="V523" s="7">
        <v>37316</v>
      </c>
      <c r="W523" t="s">
        <v>15076</v>
      </c>
      <c r="X523" s="2" t="s">
        <v>0</v>
      </c>
      <c r="Y523" s="6" t="e">
        <f t="shared" si="70"/>
        <v>#VALUE!</v>
      </c>
      <c r="AA523" t="s">
        <v>15075</v>
      </c>
      <c r="AB523">
        <v>26720</v>
      </c>
      <c r="AD523" t="s">
        <v>5</v>
      </c>
      <c r="AF523" t="s">
        <v>15074</v>
      </c>
      <c r="AH523" t="s">
        <v>15073</v>
      </c>
      <c r="AI523" t="s">
        <v>15072</v>
      </c>
      <c r="AK523" t="s">
        <v>15071</v>
      </c>
      <c r="AL523">
        <v>4</v>
      </c>
      <c r="AM523" s="5">
        <f t="shared" si="66"/>
        <v>0.2</v>
      </c>
      <c r="AN523" s="4">
        <f t="shared" si="71"/>
        <v>3.0291556228701253E-4</v>
      </c>
      <c r="AO523" s="3"/>
      <c r="AP523">
        <v>0</v>
      </c>
      <c r="AR523" t="s">
        <v>1</v>
      </c>
      <c r="AT523" s="2" t="s">
        <v>0</v>
      </c>
      <c r="AU523" s="1" t="e">
        <f t="shared" si="67"/>
        <v>#VALUE!</v>
      </c>
      <c r="AV523" s="1" t="e">
        <f t="shared" si="68"/>
        <v>#VALUE!</v>
      </c>
      <c r="AW523" s="1" t="e">
        <f t="shared" si="69"/>
        <v>#VALUE!</v>
      </c>
    </row>
    <row r="524" spans="1:49" x14ac:dyDescent="0.2">
      <c r="A524">
        <v>522</v>
      </c>
      <c r="B524" t="s">
        <v>15070</v>
      </c>
      <c r="C524" t="s">
        <v>15069</v>
      </c>
      <c r="D524" t="s">
        <v>15068</v>
      </c>
      <c r="F524" t="s">
        <v>15067</v>
      </c>
      <c r="G524" t="s">
        <v>16</v>
      </c>
      <c r="H524" t="s">
        <v>15</v>
      </c>
      <c r="I524" t="s">
        <v>4811</v>
      </c>
      <c r="J524" t="s">
        <v>15066</v>
      </c>
      <c r="K524" t="s">
        <v>15065</v>
      </c>
      <c r="L524" t="s">
        <v>13417</v>
      </c>
      <c r="M524" t="s">
        <v>3372</v>
      </c>
      <c r="N524">
        <v>2</v>
      </c>
      <c r="O524" t="s">
        <v>4809</v>
      </c>
      <c r="P524" t="s">
        <v>4808</v>
      </c>
      <c r="Q524" t="s">
        <v>15064</v>
      </c>
      <c r="R524" s="7">
        <v>37316</v>
      </c>
      <c r="S524" s="8">
        <f t="shared" si="64"/>
        <v>2002</v>
      </c>
      <c r="T524" s="8">
        <v>2002</v>
      </c>
      <c r="U524" s="8">
        <f t="shared" si="65"/>
        <v>20</v>
      </c>
      <c r="V524" s="7">
        <v>37316</v>
      </c>
      <c r="W524" t="s">
        <v>5890</v>
      </c>
      <c r="X524" s="2">
        <v>0.62</v>
      </c>
      <c r="Y524" s="6">
        <f t="shared" si="70"/>
        <v>1.6550545901070447E-2</v>
      </c>
      <c r="AA524">
        <v>189464</v>
      </c>
      <c r="AB524">
        <v>17364</v>
      </c>
      <c r="AD524" t="s">
        <v>5</v>
      </c>
      <c r="AE524">
        <v>38</v>
      </c>
      <c r="AF524" t="s">
        <v>15063</v>
      </c>
      <c r="AH524" t="s">
        <v>15062</v>
      </c>
      <c r="AI524" t="s">
        <v>15061</v>
      </c>
      <c r="AJ524" t="s">
        <v>15060</v>
      </c>
      <c r="AK524" t="s">
        <v>15059</v>
      </c>
      <c r="AL524">
        <v>2</v>
      </c>
      <c r="AM524" s="5">
        <f t="shared" si="66"/>
        <v>0.1</v>
      </c>
      <c r="AN524" s="4">
        <f t="shared" si="71"/>
        <v>1.5145778114350627E-4</v>
      </c>
      <c r="AO524" s="3"/>
      <c r="AP524">
        <v>0</v>
      </c>
      <c r="AR524" t="s">
        <v>1</v>
      </c>
      <c r="AT524" s="2">
        <v>1.7</v>
      </c>
      <c r="AU524" s="1">
        <f t="shared" si="67"/>
        <v>1.1630819465092364</v>
      </c>
      <c r="AV524" s="1">
        <f t="shared" si="68"/>
        <v>0.83510018411069764</v>
      </c>
      <c r="AW524" s="1">
        <f t="shared" si="69"/>
        <v>0.50711842171215882</v>
      </c>
    </row>
    <row r="525" spans="1:49" x14ac:dyDescent="0.2">
      <c r="A525">
        <v>523</v>
      </c>
      <c r="B525" t="s">
        <v>15058</v>
      </c>
      <c r="C525" t="s">
        <v>15057</v>
      </c>
      <c r="D525" t="s">
        <v>15056</v>
      </c>
      <c r="F525" t="s">
        <v>15055</v>
      </c>
      <c r="G525" t="s">
        <v>16</v>
      </c>
      <c r="H525" t="s">
        <v>15</v>
      </c>
      <c r="I525" t="s">
        <v>11894</v>
      </c>
      <c r="J525" t="s">
        <v>15054</v>
      </c>
      <c r="K525" t="s">
        <v>15053</v>
      </c>
      <c r="L525" t="s">
        <v>15052</v>
      </c>
      <c r="M525" t="s">
        <v>15051</v>
      </c>
      <c r="N525">
        <v>3</v>
      </c>
      <c r="O525" t="s">
        <v>15050</v>
      </c>
      <c r="P525" t="s">
        <v>15049</v>
      </c>
      <c r="Q525" t="s">
        <v>15048</v>
      </c>
      <c r="R525" s="7">
        <v>37316</v>
      </c>
      <c r="S525" s="8">
        <f t="shared" si="64"/>
        <v>2002</v>
      </c>
      <c r="T525" s="8">
        <v>2002</v>
      </c>
      <c r="U525" s="8">
        <f t="shared" si="65"/>
        <v>20</v>
      </c>
      <c r="V525" s="7">
        <v>37316</v>
      </c>
      <c r="W525" t="s">
        <v>4614</v>
      </c>
      <c r="X525" s="2">
        <v>0.94</v>
      </c>
      <c r="Y525" s="6">
        <f t="shared" si="70"/>
        <v>2.5092763140332611E-2</v>
      </c>
      <c r="AA525">
        <v>15311309</v>
      </c>
      <c r="AB525">
        <v>17295</v>
      </c>
      <c r="AD525" t="s">
        <v>5</v>
      </c>
      <c r="AE525">
        <v>12</v>
      </c>
      <c r="AF525">
        <v>3</v>
      </c>
      <c r="AH525" t="s">
        <v>15047</v>
      </c>
      <c r="AI525" t="s">
        <v>15046</v>
      </c>
      <c r="AJ525" t="s">
        <v>15045</v>
      </c>
      <c r="AK525" t="s">
        <v>15044</v>
      </c>
      <c r="AL525">
        <v>49</v>
      </c>
      <c r="AM525" s="5">
        <f t="shared" si="66"/>
        <v>2.4500000000000002</v>
      </c>
      <c r="AN525" s="4">
        <f t="shared" si="71"/>
        <v>3.7107156380159034E-3</v>
      </c>
      <c r="AO525" s="3"/>
      <c r="AP525">
        <v>0</v>
      </c>
      <c r="AR525" t="s">
        <v>1</v>
      </c>
      <c r="AT525" s="2" t="s">
        <v>0</v>
      </c>
      <c r="AU525" s="1">
        <f t="shared" si="67"/>
        <v>1.8678148889637598</v>
      </c>
      <c r="AV525" s="1">
        <f t="shared" si="68"/>
        <v>1.4401739389174257</v>
      </c>
      <c r="AW525" s="1">
        <f t="shared" si="69"/>
        <v>1.0125329888710917</v>
      </c>
    </row>
    <row r="526" spans="1:49" x14ac:dyDescent="0.2">
      <c r="A526">
        <v>524</v>
      </c>
      <c r="B526" t="s">
        <v>15043</v>
      </c>
      <c r="C526" t="s">
        <v>15042</v>
      </c>
      <c r="D526" t="s">
        <v>15041</v>
      </c>
      <c r="F526" t="s">
        <v>15040</v>
      </c>
      <c r="G526" t="s">
        <v>16</v>
      </c>
      <c r="H526" t="s">
        <v>15</v>
      </c>
      <c r="I526" t="s">
        <v>15039</v>
      </c>
      <c r="J526">
        <v>60015331</v>
      </c>
      <c r="K526" t="s">
        <v>13319</v>
      </c>
      <c r="L526" t="s">
        <v>13318</v>
      </c>
      <c r="M526" t="s">
        <v>5878</v>
      </c>
      <c r="N526">
        <v>7</v>
      </c>
      <c r="O526" t="s">
        <v>15038</v>
      </c>
      <c r="P526" t="s">
        <v>15037</v>
      </c>
      <c r="Q526" t="s">
        <v>15036</v>
      </c>
      <c r="R526" s="7">
        <v>37316</v>
      </c>
      <c r="S526" s="8">
        <f t="shared" si="64"/>
        <v>2002</v>
      </c>
      <c r="T526" s="8">
        <v>2002</v>
      </c>
      <c r="U526" s="8">
        <f t="shared" si="65"/>
        <v>20</v>
      </c>
      <c r="V526" s="7">
        <v>37316</v>
      </c>
      <c r="W526" t="s">
        <v>5890</v>
      </c>
      <c r="X526" s="2">
        <v>0.62</v>
      </c>
      <c r="Y526" s="6">
        <f t="shared" si="70"/>
        <v>1.6550545901070447E-2</v>
      </c>
      <c r="AA526">
        <v>189464</v>
      </c>
      <c r="AB526">
        <v>17364</v>
      </c>
      <c r="AD526" t="s">
        <v>5</v>
      </c>
      <c r="AE526">
        <v>38</v>
      </c>
      <c r="AF526">
        <v>2</v>
      </c>
      <c r="AH526" t="s">
        <v>15035</v>
      </c>
      <c r="AI526" t="s">
        <v>15034</v>
      </c>
      <c r="AJ526" t="s">
        <v>15033</v>
      </c>
      <c r="AK526" t="s">
        <v>15032</v>
      </c>
      <c r="AL526">
        <v>32</v>
      </c>
      <c r="AM526" s="5">
        <f t="shared" si="66"/>
        <v>1.6</v>
      </c>
      <c r="AN526" s="4">
        <f t="shared" si="71"/>
        <v>2.4233244982961003E-3</v>
      </c>
      <c r="AO526" s="3"/>
      <c r="AP526">
        <v>0</v>
      </c>
      <c r="AQ526" t="s">
        <v>15031</v>
      </c>
      <c r="AR526" t="s">
        <v>15030</v>
      </c>
      <c r="AS526" t="s">
        <v>15029</v>
      </c>
      <c r="AT526" s="2">
        <v>1.7</v>
      </c>
      <c r="AU526" s="1">
        <f t="shared" si="67"/>
        <v>1.2312379480238143</v>
      </c>
      <c r="AV526" s="1">
        <f t="shared" si="68"/>
        <v>0.9486935199683274</v>
      </c>
      <c r="AW526" s="1">
        <f t="shared" si="69"/>
        <v>0.66614909191284044</v>
      </c>
    </row>
    <row r="527" spans="1:49" x14ac:dyDescent="0.2">
      <c r="A527">
        <v>525</v>
      </c>
      <c r="B527" t="s">
        <v>15028</v>
      </c>
      <c r="C527" t="s">
        <v>15027</v>
      </c>
      <c r="D527" t="s">
        <v>15026</v>
      </c>
      <c r="F527" t="s">
        <v>15025</v>
      </c>
      <c r="G527" t="s">
        <v>16</v>
      </c>
      <c r="H527" t="s">
        <v>15</v>
      </c>
      <c r="I527" t="s">
        <v>15024</v>
      </c>
      <c r="J527" t="s">
        <v>15023</v>
      </c>
      <c r="K527" t="s">
        <v>15022</v>
      </c>
      <c r="L527" t="s">
        <v>15021</v>
      </c>
      <c r="M527" t="s">
        <v>10</v>
      </c>
      <c r="N527">
        <v>2</v>
      </c>
      <c r="O527" t="s">
        <v>15020</v>
      </c>
      <c r="P527" t="s">
        <v>15019</v>
      </c>
      <c r="Q527" t="s">
        <v>15018</v>
      </c>
      <c r="R527" s="7">
        <v>37316</v>
      </c>
      <c r="S527" s="8">
        <f t="shared" si="64"/>
        <v>2002</v>
      </c>
      <c r="T527" s="8">
        <v>2002</v>
      </c>
      <c r="U527" s="8">
        <f t="shared" si="65"/>
        <v>20</v>
      </c>
      <c r="V527" s="7">
        <v>37316</v>
      </c>
      <c r="W527" t="s">
        <v>4614</v>
      </c>
      <c r="X527" s="2">
        <v>0.94</v>
      </c>
      <c r="Y527" s="6">
        <f t="shared" si="70"/>
        <v>2.5092763140332611E-2</v>
      </c>
      <c r="AA527">
        <v>15311309</v>
      </c>
      <c r="AB527">
        <v>17295</v>
      </c>
      <c r="AD527" t="s">
        <v>5</v>
      </c>
      <c r="AE527">
        <v>12</v>
      </c>
      <c r="AF527">
        <v>3</v>
      </c>
      <c r="AH527" t="s">
        <v>15017</v>
      </c>
      <c r="AI527" t="s">
        <v>15016</v>
      </c>
      <c r="AJ527" t="s">
        <v>15015</v>
      </c>
      <c r="AK527" t="s">
        <v>15014</v>
      </c>
      <c r="AL527">
        <v>313</v>
      </c>
      <c r="AM527" s="5">
        <f t="shared" si="66"/>
        <v>15.65</v>
      </c>
      <c r="AN527" s="4">
        <f t="shared" si="71"/>
        <v>2.3703142748958728E-2</v>
      </c>
      <c r="AO527" s="3"/>
      <c r="AP527">
        <v>0</v>
      </c>
      <c r="AQ527" t="s">
        <v>15013</v>
      </c>
      <c r="AR527">
        <v>1224118</v>
      </c>
      <c r="AS527" t="s">
        <v>10024</v>
      </c>
      <c r="AT527" s="2" t="s">
        <v>0</v>
      </c>
      <c r="AU527" s="1">
        <f t="shared" si="67"/>
        <v>2.4675877022920445</v>
      </c>
      <c r="AV527" s="1">
        <f t="shared" si="68"/>
        <v>2.4397952944645667</v>
      </c>
      <c r="AW527" s="1">
        <f t="shared" si="69"/>
        <v>2.4120028866370893</v>
      </c>
    </row>
    <row r="528" spans="1:49" x14ac:dyDescent="0.2">
      <c r="A528">
        <v>526</v>
      </c>
      <c r="B528" t="s">
        <v>15012</v>
      </c>
      <c r="C528" t="s">
        <v>15011</v>
      </c>
      <c r="D528" t="s">
        <v>15010</v>
      </c>
      <c r="F528" t="s">
        <v>15009</v>
      </c>
      <c r="G528" t="s">
        <v>16</v>
      </c>
      <c r="H528" t="s">
        <v>15</v>
      </c>
      <c r="I528" t="s">
        <v>15008</v>
      </c>
      <c r="J528" t="s">
        <v>15007</v>
      </c>
      <c r="K528" t="s">
        <v>15006</v>
      </c>
      <c r="L528" t="s">
        <v>15005</v>
      </c>
      <c r="M528" t="s">
        <v>726</v>
      </c>
      <c r="N528">
        <v>3</v>
      </c>
      <c r="O528" t="s">
        <v>15004</v>
      </c>
      <c r="P528" t="s">
        <v>15003</v>
      </c>
      <c r="Q528" t="s">
        <v>15002</v>
      </c>
      <c r="R528" s="7">
        <v>37316</v>
      </c>
      <c r="S528" s="8">
        <f t="shared" si="64"/>
        <v>2002</v>
      </c>
      <c r="T528" s="8">
        <v>2002</v>
      </c>
      <c r="U528" s="8">
        <f t="shared" si="65"/>
        <v>20</v>
      </c>
      <c r="V528" s="7">
        <v>37316</v>
      </c>
      <c r="W528" t="s">
        <v>4288</v>
      </c>
      <c r="X528" s="2">
        <v>1.468</v>
      </c>
      <c r="Y528" s="6">
        <f t="shared" si="70"/>
        <v>3.9187421585115186E-2</v>
      </c>
      <c r="AA528">
        <v>906778</v>
      </c>
      <c r="AB528">
        <v>18931</v>
      </c>
      <c r="AD528" t="s">
        <v>5</v>
      </c>
      <c r="AE528">
        <v>50</v>
      </c>
      <c r="AF528">
        <v>3</v>
      </c>
      <c r="AH528" t="s">
        <v>15001</v>
      </c>
      <c r="AI528" t="s">
        <v>15000</v>
      </c>
      <c r="AJ528" t="s">
        <v>14999</v>
      </c>
      <c r="AK528" t="s">
        <v>14998</v>
      </c>
      <c r="AL528">
        <v>209</v>
      </c>
      <c r="AM528" s="5">
        <f t="shared" si="66"/>
        <v>10.45</v>
      </c>
      <c r="AN528" s="4">
        <f t="shared" si="71"/>
        <v>1.5827338129496403E-2</v>
      </c>
      <c r="AO528" s="3"/>
      <c r="AP528">
        <v>0</v>
      </c>
      <c r="AQ528" t="s">
        <v>13046</v>
      </c>
      <c r="AR528" t="s">
        <v>1</v>
      </c>
      <c r="AS528" t="s">
        <v>13045</v>
      </c>
      <c r="AT528" s="2">
        <v>5.0830000000000002</v>
      </c>
      <c r="AU528" s="1">
        <f t="shared" si="67"/>
        <v>3.2179396548429553</v>
      </c>
      <c r="AV528" s="1">
        <f t="shared" si="68"/>
        <v>2.7507379857305794</v>
      </c>
      <c r="AW528" s="1">
        <f t="shared" si="69"/>
        <v>2.2835363166182039</v>
      </c>
    </row>
    <row r="529" spans="1:49" x14ac:dyDescent="0.2">
      <c r="A529">
        <v>527</v>
      </c>
      <c r="B529" t="s">
        <v>14997</v>
      </c>
      <c r="C529" t="s">
        <v>14996</v>
      </c>
      <c r="F529" t="s">
        <v>14995</v>
      </c>
      <c r="G529" t="s">
        <v>16</v>
      </c>
      <c r="H529" t="s">
        <v>15</v>
      </c>
      <c r="I529" t="s">
        <v>14994</v>
      </c>
      <c r="J529">
        <v>100337078</v>
      </c>
      <c r="K529" t="s">
        <v>14993</v>
      </c>
      <c r="L529" t="s">
        <v>9460</v>
      </c>
      <c r="M529" t="s">
        <v>240</v>
      </c>
      <c r="N529">
        <v>1</v>
      </c>
      <c r="O529" t="s">
        <v>14992</v>
      </c>
      <c r="P529">
        <v>7004512283</v>
      </c>
      <c r="Q529">
        <v>100337078</v>
      </c>
      <c r="R529" s="7">
        <v>37316</v>
      </c>
      <c r="S529" s="8">
        <f t="shared" si="64"/>
        <v>2002</v>
      </c>
      <c r="T529" s="8">
        <v>2002</v>
      </c>
      <c r="U529" s="8">
        <f t="shared" si="65"/>
        <v>20</v>
      </c>
      <c r="V529" s="7">
        <v>37316</v>
      </c>
      <c r="W529" t="s">
        <v>14984</v>
      </c>
      <c r="X529" s="2">
        <v>0.32500000000000001</v>
      </c>
      <c r="Y529" s="6">
        <f t="shared" si="70"/>
        <v>8.6756893836256385E-3</v>
      </c>
      <c r="AA529">
        <v>10637710</v>
      </c>
      <c r="AB529">
        <v>12922</v>
      </c>
      <c r="AD529" t="s">
        <v>5</v>
      </c>
      <c r="AE529">
        <v>48</v>
      </c>
      <c r="AF529">
        <v>2</v>
      </c>
      <c r="AH529" t="s">
        <v>14991</v>
      </c>
      <c r="AL529">
        <v>0</v>
      </c>
      <c r="AM529" s="5">
        <f t="shared" si="66"/>
        <v>0</v>
      </c>
      <c r="AN529" s="4">
        <f t="shared" si="71"/>
        <v>0</v>
      </c>
      <c r="AO529" s="3"/>
      <c r="AP529">
        <v>0</v>
      </c>
      <c r="AR529" t="s">
        <v>1</v>
      </c>
      <c r="AT529" s="2">
        <v>0.85599999999999998</v>
      </c>
      <c r="AU529" s="1">
        <f t="shared" si="67"/>
        <v>0.60729825685379468</v>
      </c>
      <c r="AV529" s="1">
        <f t="shared" si="68"/>
        <v>0.43378446918128194</v>
      </c>
      <c r="AW529" s="1">
        <f t="shared" si="69"/>
        <v>0.26027068150876914</v>
      </c>
    </row>
    <row r="530" spans="1:49" x14ac:dyDescent="0.2">
      <c r="A530">
        <v>528</v>
      </c>
      <c r="B530" t="s">
        <v>14990</v>
      </c>
      <c r="C530" t="s">
        <v>14989</v>
      </c>
      <c r="F530" t="s">
        <v>14988</v>
      </c>
      <c r="G530" t="s">
        <v>16</v>
      </c>
      <c r="H530" t="s">
        <v>15</v>
      </c>
      <c r="I530" t="s">
        <v>14987</v>
      </c>
      <c r="J530">
        <v>60011774</v>
      </c>
      <c r="K530" t="s">
        <v>14986</v>
      </c>
      <c r="L530" t="s">
        <v>14321</v>
      </c>
      <c r="M530" t="s">
        <v>240</v>
      </c>
      <c r="N530">
        <v>1</v>
      </c>
      <c r="O530" t="s">
        <v>14985</v>
      </c>
      <c r="P530">
        <v>56238536600</v>
      </c>
      <c r="Q530">
        <v>60011774</v>
      </c>
      <c r="R530" s="7">
        <v>37316</v>
      </c>
      <c r="S530" s="8">
        <f t="shared" si="64"/>
        <v>2002</v>
      </c>
      <c r="T530" s="8">
        <v>2002</v>
      </c>
      <c r="U530" s="8">
        <f t="shared" si="65"/>
        <v>20</v>
      </c>
      <c r="V530" s="7">
        <v>37316</v>
      </c>
      <c r="W530" t="s">
        <v>14984</v>
      </c>
      <c r="X530" s="2">
        <v>0.32500000000000001</v>
      </c>
      <c r="Y530" s="6">
        <f t="shared" si="70"/>
        <v>8.6756893836256385E-3</v>
      </c>
      <c r="AA530">
        <v>10637710</v>
      </c>
      <c r="AB530">
        <v>12922</v>
      </c>
      <c r="AD530" t="s">
        <v>5</v>
      </c>
      <c r="AE530">
        <v>48</v>
      </c>
      <c r="AF530">
        <v>2</v>
      </c>
      <c r="AH530" t="s">
        <v>14983</v>
      </c>
      <c r="AI530" t="s">
        <v>14982</v>
      </c>
      <c r="AK530" t="s">
        <v>14981</v>
      </c>
      <c r="AL530">
        <v>1</v>
      </c>
      <c r="AM530" s="5">
        <f t="shared" si="66"/>
        <v>0.05</v>
      </c>
      <c r="AN530" s="4">
        <f t="shared" si="71"/>
        <v>7.5728890571753133E-5</v>
      </c>
      <c r="AO530" s="3"/>
      <c r="AP530">
        <v>0</v>
      </c>
      <c r="AQ530" t="s">
        <v>10401</v>
      </c>
      <c r="AR530" t="s">
        <v>14980</v>
      </c>
      <c r="AS530" t="s">
        <v>7221</v>
      </c>
      <c r="AT530" s="2">
        <v>0.85599999999999998</v>
      </c>
      <c r="AU530" s="1">
        <f t="shared" si="67"/>
        <v>0.60957012357094731</v>
      </c>
      <c r="AV530" s="1">
        <f t="shared" si="68"/>
        <v>0.43757091370986956</v>
      </c>
      <c r="AW530" s="1">
        <f t="shared" si="69"/>
        <v>0.26557170384879186</v>
      </c>
    </row>
    <row r="531" spans="1:49" x14ac:dyDescent="0.2">
      <c r="A531">
        <v>529</v>
      </c>
      <c r="B531" t="s">
        <v>14979</v>
      </c>
      <c r="C531" t="s">
        <v>14978</v>
      </c>
      <c r="F531" t="s">
        <v>14977</v>
      </c>
      <c r="G531" t="s">
        <v>16</v>
      </c>
      <c r="H531" t="s">
        <v>15</v>
      </c>
      <c r="I531" t="s">
        <v>14976</v>
      </c>
      <c r="J531">
        <v>60008673</v>
      </c>
      <c r="K531" t="s">
        <v>14322</v>
      </c>
      <c r="L531" t="s">
        <v>14321</v>
      </c>
      <c r="M531" t="s">
        <v>240</v>
      </c>
      <c r="N531">
        <v>1</v>
      </c>
      <c r="O531" t="s">
        <v>14975</v>
      </c>
      <c r="P531">
        <v>6603863264</v>
      </c>
      <c r="Q531">
        <v>60008673</v>
      </c>
      <c r="R531" s="7">
        <v>37316</v>
      </c>
      <c r="S531" s="8">
        <f t="shared" si="64"/>
        <v>2002</v>
      </c>
      <c r="T531" s="8">
        <v>2002</v>
      </c>
      <c r="U531" s="8">
        <f t="shared" si="65"/>
        <v>20</v>
      </c>
      <c r="V531" s="7">
        <v>37316</v>
      </c>
      <c r="W531" t="s">
        <v>14974</v>
      </c>
      <c r="X531" s="2">
        <v>0.33800000000000002</v>
      </c>
      <c r="Y531" s="6">
        <f t="shared" si="70"/>
        <v>9.0227169589706634E-3</v>
      </c>
      <c r="AA531">
        <v>10637850</v>
      </c>
      <c r="AB531">
        <v>12311</v>
      </c>
      <c r="AD531" t="s">
        <v>5</v>
      </c>
      <c r="AE531">
        <v>28</v>
      </c>
      <c r="AF531">
        <v>3</v>
      </c>
      <c r="AH531" t="s">
        <v>14973</v>
      </c>
      <c r="AI531" t="s">
        <v>14972</v>
      </c>
      <c r="AK531" t="s">
        <v>14971</v>
      </c>
      <c r="AL531">
        <v>0</v>
      </c>
      <c r="AM531" s="5">
        <f t="shared" si="66"/>
        <v>0</v>
      </c>
      <c r="AN531" s="4">
        <f t="shared" si="71"/>
        <v>0</v>
      </c>
      <c r="AO531" s="3"/>
      <c r="AP531">
        <v>0</v>
      </c>
      <c r="AR531" t="s">
        <v>1</v>
      </c>
      <c r="AT531" s="2">
        <v>0.71399999999999997</v>
      </c>
      <c r="AU531" s="1">
        <f t="shared" si="67"/>
        <v>0.63159018712794635</v>
      </c>
      <c r="AV531" s="1">
        <f t="shared" si="68"/>
        <v>0.45113584794853318</v>
      </c>
      <c r="AW531" s="1">
        <f t="shared" si="69"/>
        <v>0.27068150876911989</v>
      </c>
    </row>
    <row r="532" spans="1:49" x14ac:dyDescent="0.2">
      <c r="A532">
        <v>530</v>
      </c>
      <c r="B532" t="s">
        <v>14970</v>
      </c>
      <c r="C532" t="s">
        <v>14969</v>
      </c>
      <c r="F532" t="s">
        <v>14968</v>
      </c>
      <c r="G532" t="s">
        <v>16</v>
      </c>
      <c r="H532" t="s">
        <v>15</v>
      </c>
      <c r="I532" t="s">
        <v>7625</v>
      </c>
      <c r="J532">
        <v>60005510</v>
      </c>
      <c r="K532" t="s">
        <v>10215</v>
      </c>
      <c r="L532" t="s">
        <v>951</v>
      </c>
      <c r="M532" t="s">
        <v>950</v>
      </c>
      <c r="N532">
        <v>1</v>
      </c>
      <c r="O532" t="s">
        <v>14967</v>
      </c>
      <c r="P532">
        <v>33167854700</v>
      </c>
      <c r="Q532">
        <v>60005510</v>
      </c>
      <c r="R532" s="7">
        <v>37315</v>
      </c>
      <c r="S532" s="8">
        <f t="shared" si="64"/>
        <v>2002</v>
      </c>
      <c r="T532" s="8">
        <v>2002</v>
      </c>
      <c r="U532" s="8">
        <f t="shared" si="65"/>
        <v>20</v>
      </c>
      <c r="V532" s="7">
        <v>37315</v>
      </c>
      <c r="W532" t="s">
        <v>12864</v>
      </c>
      <c r="X532" s="2">
        <v>0.375</v>
      </c>
      <c r="Y532" s="6">
        <f t="shared" si="70"/>
        <v>1.0010410827260351E-2</v>
      </c>
      <c r="AA532">
        <v>135194</v>
      </c>
      <c r="AB532">
        <v>24918</v>
      </c>
      <c r="AD532" t="s">
        <v>5</v>
      </c>
      <c r="AE532">
        <v>38</v>
      </c>
      <c r="AF532">
        <v>5</v>
      </c>
      <c r="AH532" t="s">
        <v>14966</v>
      </c>
      <c r="AI532" t="s">
        <v>14965</v>
      </c>
      <c r="AK532" t="s">
        <v>14964</v>
      </c>
      <c r="AL532">
        <v>40</v>
      </c>
      <c r="AM532" s="5">
        <f t="shared" si="66"/>
        <v>2</v>
      </c>
      <c r="AN532" s="4">
        <f t="shared" si="71"/>
        <v>3.0291556228701248E-3</v>
      </c>
      <c r="AO532" s="3"/>
      <c r="AP532">
        <v>0</v>
      </c>
      <c r="AR532" t="s">
        <v>1</v>
      </c>
      <c r="AT532" s="2">
        <v>1.3140000000000001</v>
      </c>
      <c r="AU532" s="1">
        <f t="shared" si="67"/>
        <v>0.79160342659432836</v>
      </c>
      <c r="AV532" s="1">
        <f t="shared" si="68"/>
        <v>0.65197832250652388</v>
      </c>
      <c r="AW532" s="1">
        <f t="shared" si="69"/>
        <v>0.51235321841871928</v>
      </c>
    </row>
    <row r="533" spans="1:49" x14ac:dyDescent="0.2">
      <c r="A533">
        <v>531</v>
      </c>
      <c r="B533" t="s">
        <v>14963</v>
      </c>
      <c r="C533" t="s">
        <v>14962</v>
      </c>
      <c r="F533" t="s">
        <v>14961</v>
      </c>
      <c r="G533" t="s">
        <v>16</v>
      </c>
      <c r="H533" t="s">
        <v>15</v>
      </c>
      <c r="I533" t="s">
        <v>14960</v>
      </c>
      <c r="N533">
        <v>4</v>
      </c>
      <c r="O533" t="s">
        <v>14959</v>
      </c>
      <c r="P533" t="s">
        <v>14958</v>
      </c>
      <c r="Q533" t="s">
        <v>10073</v>
      </c>
      <c r="R533" s="7">
        <v>37315</v>
      </c>
      <c r="S533" s="8">
        <f t="shared" si="64"/>
        <v>2002</v>
      </c>
      <c r="T533" s="8">
        <v>2002</v>
      </c>
      <c r="U533" s="8">
        <f t="shared" si="65"/>
        <v>20</v>
      </c>
      <c r="V533" s="7">
        <v>37315</v>
      </c>
      <c r="W533" t="s">
        <v>12864</v>
      </c>
      <c r="X533" s="2">
        <v>0.375</v>
      </c>
      <c r="Y533" s="6">
        <f t="shared" si="70"/>
        <v>1.0010410827260351E-2</v>
      </c>
      <c r="AA533">
        <v>135194</v>
      </c>
      <c r="AB533">
        <v>24918</v>
      </c>
      <c r="AD533" t="s">
        <v>5</v>
      </c>
      <c r="AE533">
        <v>38</v>
      </c>
      <c r="AF533">
        <v>5</v>
      </c>
      <c r="AH533" t="s">
        <v>14957</v>
      </c>
      <c r="AI533" t="s">
        <v>14956</v>
      </c>
      <c r="AK533" t="s">
        <v>14955</v>
      </c>
      <c r="AL533">
        <v>7</v>
      </c>
      <c r="AM533" s="5">
        <f t="shared" si="66"/>
        <v>0.35</v>
      </c>
      <c r="AN533" s="4">
        <f t="shared" si="71"/>
        <v>5.3010223400227184E-4</v>
      </c>
      <c r="AO533" s="3"/>
      <c r="AP533">
        <v>0</v>
      </c>
      <c r="AR533" t="s">
        <v>1</v>
      </c>
      <c r="AT533" s="2">
        <v>1.3140000000000001</v>
      </c>
      <c r="AU533" s="1">
        <f t="shared" si="67"/>
        <v>0.71663182492829269</v>
      </c>
      <c r="AV533" s="1">
        <f t="shared" si="68"/>
        <v>0.52702565306313121</v>
      </c>
      <c r="AW533" s="1">
        <f t="shared" si="69"/>
        <v>0.33741948119796955</v>
      </c>
    </row>
    <row r="534" spans="1:49" x14ac:dyDescent="0.2">
      <c r="A534">
        <v>532</v>
      </c>
      <c r="B534" t="s">
        <v>14954</v>
      </c>
      <c r="C534" t="s">
        <v>14953</v>
      </c>
      <c r="F534" t="s">
        <v>14952</v>
      </c>
      <c r="G534" t="s">
        <v>16</v>
      </c>
      <c r="H534" t="s">
        <v>15</v>
      </c>
      <c r="I534" t="s">
        <v>14951</v>
      </c>
      <c r="J534" t="s">
        <v>14950</v>
      </c>
      <c r="K534" t="s">
        <v>14949</v>
      </c>
      <c r="L534" t="s">
        <v>10851</v>
      </c>
      <c r="M534" t="s">
        <v>1058</v>
      </c>
      <c r="N534">
        <v>5</v>
      </c>
      <c r="O534" t="s">
        <v>14948</v>
      </c>
      <c r="P534" t="s">
        <v>14947</v>
      </c>
      <c r="Q534" t="s">
        <v>14946</v>
      </c>
      <c r="R534" s="7">
        <v>37315</v>
      </c>
      <c r="S534" s="8">
        <f t="shared" si="64"/>
        <v>2002</v>
      </c>
      <c r="T534" s="8">
        <v>2002</v>
      </c>
      <c r="U534" s="8">
        <f t="shared" si="65"/>
        <v>20</v>
      </c>
      <c r="V534" s="7">
        <v>37315</v>
      </c>
      <c r="W534" t="s">
        <v>12864</v>
      </c>
      <c r="X534" s="2">
        <v>0.375</v>
      </c>
      <c r="Y534" s="6">
        <f t="shared" si="70"/>
        <v>1.0010410827260351E-2</v>
      </c>
      <c r="AA534">
        <v>135194</v>
      </c>
      <c r="AB534">
        <v>24918</v>
      </c>
      <c r="AD534" t="s">
        <v>5</v>
      </c>
      <c r="AE534">
        <v>38</v>
      </c>
      <c r="AF534">
        <v>5</v>
      </c>
      <c r="AH534" t="s">
        <v>14945</v>
      </c>
      <c r="AI534" t="s">
        <v>14944</v>
      </c>
      <c r="AK534" t="s">
        <v>14943</v>
      </c>
      <c r="AL534">
        <v>15</v>
      </c>
      <c r="AM534" s="5">
        <f t="shared" si="66"/>
        <v>0.75</v>
      </c>
      <c r="AN534" s="4">
        <f t="shared" si="71"/>
        <v>1.1359333585762969E-3</v>
      </c>
      <c r="AO534" s="3"/>
      <c r="AP534">
        <v>0</v>
      </c>
      <c r="AR534" t="s">
        <v>1</v>
      </c>
      <c r="AT534" s="2">
        <v>1.3140000000000001</v>
      </c>
      <c r="AU534" s="1">
        <f t="shared" si="67"/>
        <v>0.73480675866551348</v>
      </c>
      <c r="AV534" s="1">
        <f t="shared" si="68"/>
        <v>0.55731720929183248</v>
      </c>
      <c r="AW534" s="1">
        <f t="shared" si="69"/>
        <v>0.37982765991815132</v>
      </c>
    </row>
    <row r="535" spans="1:49" x14ac:dyDescent="0.2">
      <c r="A535">
        <v>533</v>
      </c>
      <c r="B535" t="s">
        <v>14942</v>
      </c>
      <c r="C535" t="s">
        <v>14941</v>
      </c>
      <c r="F535" t="s">
        <v>14940</v>
      </c>
      <c r="G535" t="s">
        <v>16</v>
      </c>
      <c r="H535" t="s">
        <v>15</v>
      </c>
      <c r="I535" t="s">
        <v>14939</v>
      </c>
      <c r="J535" t="s">
        <v>14938</v>
      </c>
      <c r="K535" t="s">
        <v>14937</v>
      </c>
      <c r="L535" t="s">
        <v>14936</v>
      </c>
      <c r="M535" t="s">
        <v>222</v>
      </c>
      <c r="N535">
        <v>4</v>
      </c>
      <c r="O535" t="s">
        <v>14935</v>
      </c>
      <c r="P535" t="s">
        <v>14934</v>
      </c>
      <c r="Q535" t="s">
        <v>14933</v>
      </c>
      <c r="R535" s="7">
        <v>37313</v>
      </c>
      <c r="S535" s="8">
        <f t="shared" si="64"/>
        <v>2002</v>
      </c>
      <c r="T535" s="8">
        <v>2002</v>
      </c>
      <c r="U535" s="8">
        <f t="shared" si="65"/>
        <v>20</v>
      </c>
      <c r="V535" s="7">
        <v>2002</v>
      </c>
      <c r="W535" t="s">
        <v>4085</v>
      </c>
      <c r="X535" s="2">
        <v>0.111</v>
      </c>
      <c r="Y535" s="6">
        <f t="shared" si="70"/>
        <v>2.9630816048690639E-3</v>
      </c>
      <c r="AA535">
        <v>87566621</v>
      </c>
      <c r="AB535">
        <v>24890</v>
      </c>
      <c r="AD535" t="s">
        <v>5</v>
      </c>
      <c r="AE535">
        <v>85</v>
      </c>
      <c r="AF535">
        <v>5</v>
      </c>
      <c r="AH535" s="9">
        <v>44470</v>
      </c>
      <c r="AI535" t="s">
        <v>14932</v>
      </c>
      <c r="AJ535" t="s">
        <v>14931</v>
      </c>
      <c r="AK535" t="s">
        <v>14930</v>
      </c>
      <c r="AL535">
        <v>0</v>
      </c>
      <c r="AM535" s="5">
        <f t="shared" si="66"/>
        <v>0</v>
      </c>
      <c r="AN535" s="4">
        <f t="shared" si="71"/>
        <v>0</v>
      </c>
      <c r="AO535" s="3"/>
      <c r="AP535">
        <v>0</v>
      </c>
      <c r="AR535" t="s">
        <v>1</v>
      </c>
      <c r="AT535" s="2" t="s">
        <v>0</v>
      </c>
      <c r="AU535" s="1">
        <f t="shared" si="67"/>
        <v>0.20741571234083445</v>
      </c>
      <c r="AV535" s="1">
        <f t="shared" si="68"/>
        <v>0.1481540802434532</v>
      </c>
      <c r="AW535" s="1">
        <f t="shared" si="69"/>
        <v>8.8892448146071903E-2</v>
      </c>
    </row>
    <row r="536" spans="1:49" x14ac:dyDescent="0.2">
      <c r="A536">
        <v>534</v>
      </c>
      <c r="B536" t="s">
        <v>14929</v>
      </c>
      <c r="C536" t="s">
        <v>14928</v>
      </c>
      <c r="E536">
        <v>11841282</v>
      </c>
      <c r="F536" t="s">
        <v>14927</v>
      </c>
      <c r="G536" t="s">
        <v>16</v>
      </c>
      <c r="H536" t="s">
        <v>15</v>
      </c>
      <c r="I536" t="s">
        <v>14926</v>
      </c>
      <c r="J536">
        <v>60031225</v>
      </c>
      <c r="K536" t="s">
        <v>11893</v>
      </c>
      <c r="L536" t="s">
        <v>7768</v>
      </c>
      <c r="M536" t="s">
        <v>341</v>
      </c>
      <c r="N536">
        <v>5</v>
      </c>
      <c r="O536" t="s">
        <v>14925</v>
      </c>
      <c r="P536" t="s">
        <v>14924</v>
      </c>
      <c r="Q536" t="s">
        <v>14923</v>
      </c>
      <c r="R536" s="7">
        <v>37307</v>
      </c>
      <c r="S536" s="8">
        <f t="shared" si="64"/>
        <v>2002</v>
      </c>
      <c r="T536" s="8">
        <v>2002</v>
      </c>
      <c r="U536" s="8">
        <f t="shared" si="65"/>
        <v>20</v>
      </c>
      <c r="V536" s="7">
        <v>37307</v>
      </c>
      <c r="W536" t="s">
        <v>14922</v>
      </c>
      <c r="X536" s="2">
        <v>7.1150000000000002</v>
      </c>
      <c r="Y536" s="6">
        <f t="shared" si="70"/>
        <v>0.18993086142921972</v>
      </c>
      <c r="AA536">
        <v>27863</v>
      </c>
      <c r="AB536">
        <v>22680</v>
      </c>
      <c r="AD536" t="s">
        <v>5</v>
      </c>
      <c r="AE536">
        <v>124</v>
      </c>
      <c r="AF536">
        <v>7</v>
      </c>
      <c r="AH536" t="s">
        <v>14921</v>
      </c>
      <c r="AI536" t="s">
        <v>14920</v>
      </c>
      <c r="AK536" t="s">
        <v>14919</v>
      </c>
      <c r="AL536">
        <v>59</v>
      </c>
      <c r="AM536" s="5">
        <f t="shared" si="66"/>
        <v>2.95</v>
      </c>
      <c r="AN536" s="4">
        <f t="shared" si="71"/>
        <v>4.4680045437334344E-3</v>
      </c>
      <c r="AO536" s="3"/>
      <c r="AP536">
        <v>0</v>
      </c>
      <c r="AR536" t="s">
        <v>1</v>
      </c>
      <c r="AT536" s="2" t="s">
        <v>0</v>
      </c>
      <c r="AU536" s="1">
        <f t="shared" si="67"/>
        <v>13.429200436357384</v>
      </c>
      <c r="AV536" s="1">
        <f t="shared" si="68"/>
        <v>9.7199432986476584</v>
      </c>
      <c r="AW536" s="1">
        <f t="shared" si="69"/>
        <v>6.0106861609379321</v>
      </c>
    </row>
    <row r="537" spans="1:49" x14ac:dyDescent="0.2">
      <c r="A537">
        <v>535</v>
      </c>
      <c r="B537" t="s">
        <v>14918</v>
      </c>
      <c r="C537" t="s">
        <v>14917</v>
      </c>
      <c r="F537" t="s">
        <v>14916</v>
      </c>
      <c r="G537" t="s">
        <v>16</v>
      </c>
      <c r="H537" t="s">
        <v>15</v>
      </c>
      <c r="I537" t="s">
        <v>3119</v>
      </c>
      <c r="J537">
        <v>60000745</v>
      </c>
      <c r="K537" t="s">
        <v>1903</v>
      </c>
      <c r="L537" t="s">
        <v>1902</v>
      </c>
      <c r="M537" t="s">
        <v>57</v>
      </c>
      <c r="N537">
        <v>2</v>
      </c>
      <c r="O537" t="s">
        <v>14915</v>
      </c>
      <c r="P537" t="s">
        <v>14914</v>
      </c>
      <c r="Q537" t="s">
        <v>2551</v>
      </c>
      <c r="R537" s="7">
        <v>37307</v>
      </c>
      <c r="S537" s="8">
        <f t="shared" si="64"/>
        <v>2002</v>
      </c>
      <c r="T537" s="8">
        <v>2002</v>
      </c>
      <c r="U537" s="8">
        <f t="shared" si="65"/>
        <v>20</v>
      </c>
      <c r="V537" s="7">
        <v>37307</v>
      </c>
      <c r="W537" t="s">
        <v>12898</v>
      </c>
      <c r="X537" s="2">
        <v>0.30399999999999999</v>
      </c>
      <c r="Y537" s="6">
        <f t="shared" si="70"/>
        <v>8.115106377299057E-3</v>
      </c>
      <c r="AA537">
        <v>8952477</v>
      </c>
      <c r="AB537">
        <v>12250</v>
      </c>
      <c r="AD537" t="s">
        <v>5</v>
      </c>
      <c r="AE537">
        <v>32</v>
      </c>
      <c r="AF537">
        <v>4</v>
      </c>
      <c r="AH537" t="s">
        <v>14913</v>
      </c>
      <c r="AI537" t="s">
        <v>14912</v>
      </c>
      <c r="AJ537" t="s">
        <v>14911</v>
      </c>
      <c r="AK537" t="s">
        <v>14910</v>
      </c>
      <c r="AL537">
        <v>9</v>
      </c>
      <c r="AM537" s="5">
        <f t="shared" si="66"/>
        <v>0.45</v>
      </c>
      <c r="AN537" s="4">
        <f t="shared" si="71"/>
        <v>6.8156001514577808E-4</v>
      </c>
      <c r="AO537" s="3"/>
      <c r="AP537">
        <v>0</v>
      </c>
      <c r="AR537" t="s">
        <v>1</v>
      </c>
      <c r="AT537" s="2" t="s">
        <v>0</v>
      </c>
      <c r="AU537" s="1">
        <f t="shared" si="67"/>
        <v>0.58850424686530733</v>
      </c>
      <c r="AV537" s="1">
        <f t="shared" si="68"/>
        <v>0.43983331962224176</v>
      </c>
      <c r="AW537" s="1">
        <f t="shared" si="69"/>
        <v>0.29116239237917618</v>
      </c>
    </row>
    <row r="538" spans="1:49" x14ac:dyDescent="0.2">
      <c r="A538">
        <v>536</v>
      </c>
      <c r="B538" t="s">
        <v>14909</v>
      </c>
      <c r="C538" t="s">
        <v>14908</v>
      </c>
      <c r="F538" t="s">
        <v>14907</v>
      </c>
      <c r="G538" t="s">
        <v>16</v>
      </c>
      <c r="H538" t="s">
        <v>15</v>
      </c>
      <c r="I538" t="s">
        <v>14906</v>
      </c>
      <c r="J538">
        <v>60080744</v>
      </c>
      <c r="K538" t="s">
        <v>14905</v>
      </c>
      <c r="L538" t="s">
        <v>14904</v>
      </c>
      <c r="M538" t="s">
        <v>1654</v>
      </c>
      <c r="N538">
        <v>1</v>
      </c>
      <c r="O538" t="s">
        <v>14903</v>
      </c>
      <c r="P538">
        <v>7201869206</v>
      </c>
      <c r="Q538">
        <v>60080744</v>
      </c>
      <c r="R538" s="7">
        <v>37307</v>
      </c>
      <c r="S538" s="8">
        <f t="shared" si="64"/>
        <v>2002</v>
      </c>
      <c r="T538" s="8">
        <v>2002</v>
      </c>
      <c r="U538" s="8">
        <f t="shared" si="65"/>
        <v>20</v>
      </c>
      <c r="V538" s="7">
        <v>37307</v>
      </c>
      <c r="W538" t="s">
        <v>12898</v>
      </c>
      <c r="X538" s="2">
        <v>0.30399999999999999</v>
      </c>
      <c r="Y538" s="6">
        <f t="shared" si="70"/>
        <v>8.115106377299057E-3</v>
      </c>
      <c r="AA538">
        <v>8952477</v>
      </c>
      <c r="AB538">
        <v>12250</v>
      </c>
      <c r="AD538" t="s">
        <v>5</v>
      </c>
      <c r="AE538">
        <v>32</v>
      </c>
      <c r="AF538">
        <v>4</v>
      </c>
      <c r="AH538" t="s">
        <v>14902</v>
      </c>
      <c r="AI538" t="s">
        <v>14901</v>
      </c>
      <c r="AJ538" t="s">
        <v>14900</v>
      </c>
      <c r="AK538" t="s">
        <v>14899</v>
      </c>
      <c r="AL538">
        <v>12</v>
      </c>
      <c r="AM538" s="5">
        <f t="shared" si="66"/>
        <v>0.6</v>
      </c>
      <c r="AN538" s="4">
        <f t="shared" si="71"/>
        <v>9.0874668686103744E-4</v>
      </c>
      <c r="AO538" s="3"/>
      <c r="AP538">
        <v>0</v>
      </c>
      <c r="AR538" t="s">
        <v>1</v>
      </c>
      <c r="AT538" s="2" t="s">
        <v>0</v>
      </c>
      <c r="AU538" s="1">
        <f t="shared" si="67"/>
        <v>0.59531984701676499</v>
      </c>
      <c r="AV538" s="1">
        <f t="shared" si="68"/>
        <v>0.45119265320800472</v>
      </c>
      <c r="AW538" s="1">
        <f t="shared" si="69"/>
        <v>0.30706545939924434</v>
      </c>
    </row>
    <row r="539" spans="1:49" x14ac:dyDescent="0.2">
      <c r="A539">
        <v>537</v>
      </c>
      <c r="B539" t="s">
        <v>14898</v>
      </c>
      <c r="C539" t="s">
        <v>14897</v>
      </c>
      <c r="F539" t="s">
        <v>14896</v>
      </c>
      <c r="G539" t="s">
        <v>16</v>
      </c>
      <c r="H539" t="s">
        <v>15</v>
      </c>
      <c r="I539" t="s">
        <v>14895</v>
      </c>
      <c r="J539" t="s">
        <v>14889</v>
      </c>
      <c r="K539" t="s">
        <v>14894</v>
      </c>
      <c r="L539" t="s">
        <v>14893</v>
      </c>
      <c r="M539" t="s">
        <v>14892</v>
      </c>
      <c r="N539">
        <v>2</v>
      </c>
      <c r="O539" t="s">
        <v>14891</v>
      </c>
      <c r="P539" t="s">
        <v>14890</v>
      </c>
      <c r="Q539" t="s">
        <v>14889</v>
      </c>
      <c r="R539" s="7">
        <v>37307</v>
      </c>
      <c r="S539" s="8">
        <f t="shared" si="64"/>
        <v>2002</v>
      </c>
      <c r="T539" s="8">
        <v>2002</v>
      </c>
      <c r="U539" s="8">
        <f t="shared" si="65"/>
        <v>20</v>
      </c>
      <c r="V539" s="7">
        <v>37307</v>
      </c>
      <c r="W539" t="s">
        <v>12898</v>
      </c>
      <c r="X539" s="2">
        <v>0.30399999999999999</v>
      </c>
      <c r="Y539" s="6">
        <f t="shared" si="70"/>
        <v>8.115106377299057E-3</v>
      </c>
      <c r="AA539">
        <v>8952477</v>
      </c>
      <c r="AB539">
        <v>12250</v>
      </c>
      <c r="AD539" t="s">
        <v>5</v>
      </c>
      <c r="AE539">
        <v>32</v>
      </c>
      <c r="AF539">
        <v>4</v>
      </c>
      <c r="AH539" t="s">
        <v>14888</v>
      </c>
      <c r="AI539" t="s">
        <v>14887</v>
      </c>
      <c r="AJ539" t="s">
        <v>14886</v>
      </c>
      <c r="AK539" t="s">
        <v>14885</v>
      </c>
      <c r="AL539">
        <v>7</v>
      </c>
      <c r="AM539" s="5">
        <f t="shared" si="66"/>
        <v>0.35</v>
      </c>
      <c r="AN539" s="4">
        <f t="shared" si="71"/>
        <v>5.3010223400227184E-4</v>
      </c>
      <c r="AO539" s="3"/>
      <c r="AP539">
        <v>0</v>
      </c>
      <c r="AR539" t="s">
        <v>1</v>
      </c>
      <c r="AT539" s="2" t="s">
        <v>0</v>
      </c>
      <c r="AU539" s="1">
        <f t="shared" si="67"/>
        <v>0.58396051343100208</v>
      </c>
      <c r="AV539" s="1">
        <f t="shared" si="68"/>
        <v>0.43226043056506641</v>
      </c>
      <c r="AW539" s="1">
        <f t="shared" si="69"/>
        <v>0.28056034769913074</v>
      </c>
    </row>
    <row r="540" spans="1:49" x14ac:dyDescent="0.2">
      <c r="A540">
        <v>538</v>
      </c>
      <c r="B540" t="s">
        <v>14884</v>
      </c>
      <c r="C540" t="s">
        <v>14883</v>
      </c>
      <c r="F540" t="s">
        <v>14882</v>
      </c>
      <c r="G540" t="s">
        <v>16</v>
      </c>
      <c r="H540" t="s">
        <v>15</v>
      </c>
      <c r="I540" t="s">
        <v>14881</v>
      </c>
      <c r="J540">
        <v>60011357</v>
      </c>
      <c r="K540" t="s">
        <v>2514</v>
      </c>
      <c r="L540" t="s">
        <v>2513</v>
      </c>
      <c r="M540" t="s">
        <v>1428</v>
      </c>
      <c r="N540">
        <v>2</v>
      </c>
      <c r="O540" t="s">
        <v>14880</v>
      </c>
      <c r="P540" t="s">
        <v>14879</v>
      </c>
      <c r="Q540" t="s">
        <v>2973</v>
      </c>
      <c r="R540" s="7">
        <v>37307</v>
      </c>
      <c r="S540" s="8">
        <f t="shared" si="64"/>
        <v>2002</v>
      </c>
      <c r="T540" s="8">
        <v>2002</v>
      </c>
      <c r="U540" s="8">
        <f t="shared" si="65"/>
        <v>20</v>
      </c>
      <c r="V540" s="7">
        <v>37307</v>
      </c>
      <c r="W540" t="s">
        <v>12898</v>
      </c>
      <c r="X540" s="2">
        <v>0.30399999999999999</v>
      </c>
      <c r="Y540" s="6">
        <f t="shared" si="70"/>
        <v>8.115106377299057E-3</v>
      </c>
      <c r="AA540">
        <v>8952477</v>
      </c>
      <c r="AB540">
        <v>12250</v>
      </c>
      <c r="AD540" t="s">
        <v>5</v>
      </c>
      <c r="AE540">
        <v>32</v>
      </c>
      <c r="AF540">
        <v>4</v>
      </c>
      <c r="AH540" t="s">
        <v>14878</v>
      </c>
      <c r="AI540" t="s">
        <v>14877</v>
      </c>
      <c r="AJ540" t="s">
        <v>14876</v>
      </c>
      <c r="AK540" t="s">
        <v>14875</v>
      </c>
      <c r="AL540">
        <v>68</v>
      </c>
      <c r="AM540" s="5">
        <f t="shared" si="66"/>
        <v>3.4</v>
      </c>
      <c r="AN540" s="4">
        <f t="shared" si="71"/>
        <v>5.1495645588792126E-3</v>
      </c>
      <c r="AO540" s="3"/>
      <c r="AP540">
        <v>0</v>
      </c>
      <c r="AR540" t="s">
        <v>1</v>
      </c>
      <c r="AT540" s="2" t="s">
        <v>0</v>
      </c>
      <c r="AU540" s="1">
        <f t="shared" si="67"/>
        <v>0.72254438317731029</v>
      </c>
      <c r="AV540" s="1">
        <f t="shared" si="68"/>
        <v>0.66323354680891344</v>
      </c>
      <c r="AW540" s="1">
        <f t="shared" si="69"/>
        <v>0.6039227104405166</v>
      </c>
    </row>
    <row r="541" spans="1:49" x14ac:dyDescent="0.2">
      <c r="A541">
        <v>539</v>
      </c>
      <c r="B541" t="s">
        <v>14874</v>
      </c>
      <c r="C541" t="s">
        <v>14873</v>
      </c>
      <c r="F541" t="s">
        <v>14872</v>
      </c>
      <c r="G541" t="s">
        <v>16</v>
      </c>
      <c r="H541" t="s">
        <v>15</v>
      </c>
      <c r="I541" t="s">
        <v>2136</v>
      </c>
      <c r="J541" t="s">
        <v>14871</v>
      </c>
      <c r="K541" t="s">
        <v>14870</v>
      </c>
      <c r="L541" t="s">
        <v>14869</v>
      </c>
      <c r="M541" t="s">
        <v>551</v>
      </c>
      <c r="N541">
        <v>5</v>
      </c>
      <c r="O541" t="s">
        <v>14868</v>
      </c>
      <c r="P541" t="s">
        <v>14867</v>
      </c>
      <c r="Q541" t="s">
        <v>14866</v>
      </c>
      <c r="R541" s="7">
        <v>37307</v>
      </c>
      <c r="S541" s="8">
        <f t="shared" si="64"/>
        <v>2002</v>
      </c>
      <c r="T541" s="8">
        <v>2002</v>
      </c>
      <c r="U541" s="8">
        <f t="shared" si="65"/>
        <v>20</v>
      </c>
      <c r="V541" s="7">
        <v>37307</v>
      </c>
      <c r="W541" t="s">
        <v>12898</v>
      </c>
      <c r="X541" s="2">
        <v>0.30399999999999999</v>
      </c>
      <c r="Y541" s="6">
        <f t="shared" si="70"/>
        <v>8.115106377299057E-3</v>
      </c>
      <c r="AA541">
        <v>8952477</v>
      </c>
      <c r="AB541">
        <v>12250</v>
      </c>
      <c r="AD541" t="s">
        <v>5</v>
      </c>
      <c r="AE541">
        <v>32</v>
      </c>
      <c r="AF541">
        <v>4</v>
      </c>
      <c r="AH541" t="s">
        <v>14865</v>
      </c>
      <c r="AI541" t="s">
        <v>14864</v>
      </c>
      <c r="AJ541" t="s">
        <v>14863</v>
      </c>
      <c r="AK541" t="s">
        <v>14862</v>
      </c>
      <c r="AL541">
        <v>59</v>
      </c>
      <c r="AM541" s="5">
        <f t="shared" si="66"/>
        <v>2.95</v>
      </c>
      <c r="AN541" s="4">
        <f t="shared" si="71"/>
        <v>4.4680045437334344E-3</v>
      </c>
      <c r="AO541" s="3"/>
      <c r="AP541">
        <v>0</v>
      </c>
      <c r="AR541" t="s">
        <v>1</v>
      </c>
      <c r="AT541" s="2" t="s">
        <v>0</v>
      </c>
      <c r="AU541" s="1">
        <f t="shared" si="67"/>
        <v>0.70209758272293699</v>
      </c>
      <c r="AV541" s="1">
        <f t="shared" si="68"/>
        <v>0.6291555460516246</v>
      </c>
      <c r="AW541" s="1">
        <f t="shared" si="69"/>
        <v>0.55621350938031211</v>
      </c>
    </row>
    <row r="542" spans="1:49" x14ac:dyDescent="0.2">
      <c r="A542">
        <v>540</v>
      </c>
      <c r="B542" t="s">
        <v>14861</v>
      </c>
      <c r="C542" t="s">
        <v>14860</v>
      </c>
      <c r="F542" t="s">
        <v>14859</v>
      </c>
      <c r="G542" t="s">
        <v>16</v>
      </c>
      <c r="H542" t="s">
        <v>15</v>
      </c>
      <c r="I542" t="s">
        <v>14858</v>
      </c>
      <c r="J542">
        <v>60017161</v>
      </c>
      <c r="K542" t="s">
        <v>4388</v>
      </c>
      <c r="L542" t="s">
        <v>951</v>
      </c>
      <c r="M542" t="s">
        <v>950</v>
      </c>
      <c r="N542">
        <v>2</v>
      </c>
      <c r="O542" t="s">
        <v>14857</v>
      </c>
      <c r="P542" t="s">
        <v>14856</v>
      </c>
      <c r="Q542" t="s">
        <v>14855</v>
      </c>
      <c r="R542" s="7">
        <v>37307</v>
      </c>
      <c r="S542" s="8">
        <f t="shared" si="64"/>
        <v>2002</v>
      </c>
      <c r="T542" s="8">
        <v>2002</v>
      </c>
      <c r="U542" s="8">
        <f t="shared" si="65"/>
        <v>20</v>
      </c>
      <c r="V542" s="7">
        <v>37307</v>
      </c>
      <c r="W542" t="s">
        <v>12898</v>
      </c>
      <c r="X542" s="2">
        <v>0.30399999999999999</v>
      </c>
      <c r="Y542" s="6">
        <f t="shared" si="70"/>
        <v>8.115106377299057E-3</v>
      </c>
      <c r="AA542">
        <v>8952477</v>
      </c>
      <c r="AB542">
        <v>12250</v>
      </c>
      <c r="AD542" t="s">
        <v>5</v>
      </c>
      <c r="AE542">
        <v>32</v>
      </c>
      <c r="AF542">
        <v>4</v>
      </c>
      <c r="AH542" t="s">
        <v>14854</v>
      </c>
      <c r="AI542" t="s">
        <v>14853</v>
      </c>
      <c r="AJ542" t="s">
        <v>14852</v>
      </c>
      <c r="AK542" t="s">
        <v>14851</v>
      </c>
      <c r="AL542">
        <v>0</v>
      </c>
      <c r="AM542" s="5">
        <f t="shared" si="66"/>
        <v>0</v>
      </c>
      <c r="AN542" s="4">
        <f t="shared" si="71"/>
        <v>0</v>
      </c>
      <c r="AO542" s="3"/>
      <c r="AP542">
        <v>0</v>
      </c>
      <c r="AR542" t="s">
        <v>1</v>
      </c>
      <c r="AT542" s="2" t="s">
        <v>0</v>
      </c>
      <c r="AU542" s="1">
        <f t="shared" si="67"/>
        <v>0.56805744641093392</v>
      </c>
      <c r="AV542" s="1">
        <f t="shared" si="68"/>
        <v>0.40575531886495286</v>
      </c>
      <c r="AW542" s="1">
        <f t="shared" si="69"/>
        <v>0.24345319131897172</v>
      </c>
    </row>
    <row r="543" spans="1:49" x14ac:dyDescent="0.2">
      <c r="A543">
        <v>541</v>
      </c>
      <c r="B543" t="s">
        <v>14850</v>
      </c>
      <c r="C543" t="s">
        <v>14849</v>
      </c>
      <c r="F543" t="s">
        <v>14848</v>
      </c>
      <c r="G543" t="s">
        <v>16</v>
      </c>
      <c r="H543" t="s">
        <v>15</v>
      </c>
      <c r="I543" t="s">
        <v>14847</v>
      </c>
      <c r="J543">
        <v>60020825</v>
      </c>
      <c r="K543" t="s">
        <v>14846</v>
      </c>
      <c r="L543" t="s">
        <v>14845</v>
      </c>
      <c r="M543" t="s">
        <v>1325</v>
      </c>
      <c r="N543">
        <v>4</v>
      </c>
      <c r="O543" t="s">
        <v>14844</v>
      </c>
      <c r="P543" t="s">
        <v>14843</v>
      </c>
      <c r="Q543" t="s">
        <v>14842</v>
      </c>
      <c r="R543" s="7">
        <v>37307</v>
      </c>
      <c r="S543" s="8">
        <f t="shared" si="64"/>
        <v>2002</v>
      </c>
      <c r="T543" s="8">
        <v>2002</v>
      </c>
      <c r="U543" s="8">
        <f t="shared" si="65"/>
        <v>20</v>
      </c>
      <c r="V543" s="7">
        <v>37307</v>
      </c>
      <c r="W543" t="s">
        <v>12898</v>
      </c>
      <c r="X543" s="2">
        <v>0.30399999999999999</v>
      </c>
      <c r="Y543" s="6">
        <f t="shared" si="70"/>
        <v>8.115106377299057E-3</v>
      </c>
      <c r="AA543">
        <v>8952477</v>
      </c>
      <c r="AB543">
        <v>12250</v>
      </c>
      <c r="AD543" t="s">
        <v>5</v>
      </c>
      <c r="AE543">
        <v>32</v>
      </c>
      <c r="AF543">
        <v>4</v>
      </c>
      <c r="AH543" t="s">
        <v>14841</v>
      </c>
      <c r="AI543" t="s">
        <v>14840</v>
      </c>
      <c r="AJ543" t="s">
        <v>14839</v>
      </c>
      <c r="AK543" t="s">
        <v>14838</v>
      </c>
      <c r="AL543">
        <v>7</v>
      </c>
      <c r="AM543" s="5">
        <f t="shared" si="66"/>
        <v>0.35</v>
      </c>
      <c r="AN543" s="4">
        <f t="shared" si="71"/>
        <v>5.3010223400227184E-4</v>
      </c>
      <c r="AO543" s="3"/>
      <c r="AP543">
        <v>0</v>
      </c>
      <c r="AR543" t="s">
        <v>1</v>
      </c>
      <c r="AT543" s="2" t="s">
        <v>0</v>
      </c>
      <c r="AU543" s="1">
        <f t="shared" si="67"/>
        <v>0.58396051343100208</v>
      </c>
      <c r="AV543" s="1">
        <f t="shared" si="68"/>
        <v>0.43226043056506641</v>
      </c>
      <c r="AW543" s="1">
        <f t="shared" si="69"/>
        <v>0.28056034769913074</v>
      </c>
    </row>
    <row r="544" spans="1:49" x14ac:dyDescent="0.2">
      <c r="A544">
        <v>542</v>
      </c>
      <c r="B544" t="s">
        <v>14837</v>
      </c>
      <c r="C544" t="s">
        <v>14836</v>
      </c>
      <c r="E544">
        <v>11841220</v>
      </c>
      <c r="F544" t="s">
        <v>14835</v>
      </c>
      <c r="G544" t="s">
        <v>16</v>
      </c>
      <c r="H544" t="s">
        <v>15</v>
      </c>
      <c r="I544" t="s">
        <v>14834</v>
      </c>
      <c r="J544" t="s">
        <v>14833</v>
      </c>
      <c r="K544" t="s">
        <v>14832</v>
      </c>
      <c r="L544" t="s">
        <v>14831</v>
      </c>
      <c r="M544" t="s">
        <v>14830</v>
      </c>
      <c r="N544">
        <v>5</v>
      </c>
      <c r="O544" t="s">
        <v>14829</v>
      </c>
      <c r="P544" t="s">
        <v>14828</v>
      </c>
      <c r="Q544" t="s">
        <v>14827</v>
      </c>
      <c r="R544" s="7">
        <v>37306</v>
      </c>
      <c r="S544" s="8">
        <f t="shared" si="64"/>
        <v>2002</v>
      </c>
      <c r="T544" s="8">
        <v>2002</v>
      </c>
      <c r="U544" s="8">
        <f t="shared" si="65"/>
        <v>20</v>
      </c>
      <c r="V544" s="7">
        <v>37306</v>
      </c>
      <c r="W544" t="s">
        <v>12989</v>
      </c>
      <c r="X544" s="2">
        <v>1.43</v>
      </c>
      <c r="Y544" s="6">
        <f t="shared" si="70"/>
        <v>3.8173033287952803E-2</v>
      </c>
      <c r="AA544">
        <v>62960</v>
      </c>
      <c r="AB544">
        <v>16867</v>
      </c>
      <c r="AD544" t="s">
        <v>5</v>
      </c>
      <c r="AE544">
        <v>41</v>
      </c>
      <c r="AF544">
        <v>7</v>
      </c>
      <c r="AH544" t="s">
        <v>14826</v>
      </c>
      <c r="AI544" t="s">
        <v>14825</v>
      </c>
      <c r="AK544" t="s">
        <v>14824</v>
      </c>
      <c r="AL544">
        <v>76</v>
      </c>
      <c r="AM544" s="5">
        <f t="shared" si="66"/>
        <v>3.8</v>
      </c>
      <c r="AN544" s="4">
        <f t="shared" si="71"/>
        <v>5.7553956834532375E-3</v>
      </c>
      <c r="AO544" s="3"/>
      <c r="AP544">
        <v>0</v>
      </c>
      <c r="AR544" t="s">
        <v>1</v>
      </c>
      <c r="AT544" s="2">
        <v>3.1619999999999999</v>
      </c>
      <c r="AU544" s="1">
        <f t="shared" si="67"/>
        <v>2.844774200660293</v>
      </c>
      <c r="AV544" s="1">
        <f t="shared" si="68"/>
        <v>2.1964214485703017</v>
      </c>
      <c r="AW544" s="1">
        <f t="shared" si="69"/>
        <v>1.5480686964803105</v>
      </c>
    </row>
    <row r="545" spans="1:49" x14ac:dyDescent="0.2">
      <c r="A545">
        <v>543</v>
      </c>
      <c r="B545" t="s">
        <v>14823</v>
      </c>
      <c r="C545" t="s">
        <v>14822</v>
      </c>
      <c r="E545">
        <v>11841223</v>
      </c>
      <c r="F545" t="s">
        <v>14821</v>
      </c>
      <c r="G545" t="s">
        <v>16</v>
      </c>
      <c r="H545" t="s">
        <v>15</v>
      </c>
      <c r="I545" t="s">
        <v>14820</v>
      </c>
      <c r="J545" t="s">
        <v>14819</v>
      </c>
      <c r="K545" t="s">
        <v>14818</v>
      </c>
      <c r="L545" t="s">
        <v>14817</v>
      </c>
      <c r="M545" t="s">
        <v>14816</v>
      </c>
      <c r="N545">
        <v>6</v>
      </c>
      <c r="O545" t="s">
        <v>14815</v>
      </c>
      <c r="P545" t="s">
        <v>14814</v>
      </c>
      <c r="Q545" t="s">
        <v>14813</v>
      </c>
      <c r="R545" s="7">
        <v>37306</v>
      </c>
      <c r="S545" s="8">
        <f t="shared" si="64"/>
        <v>2002</v>
      </c>
      <c r="T545" s="8">
        <v>2002</v>
      </c>
      <c r="U545" s="8">
        <f t="shared" si="65"/>
        <v>20</v>
      </c>
      <c r="V545" s="7">
        <v>37306</v>
      </c>
      <c r="W545" t="s">
        <v>12989</v>
      </c>
      <c r="X545" s="2">
        <v>1.43</v>
      </c>
      <c r="Y545" s="6">
        <f t="shared" si="70"/>
        <v>3.8173033287952803E-2</v>
      </c>
      <c r="AA545">
        <v>62960</v>
      </c>
      <c r="AB545">
        <v>16867</v>
      </c>
      <c r="AD545" t="s">
        <v>5</v>
      </c>
      <c r="AE545">
        <v>41</v>
      </c>
      <c r="AF545">
        <v>7</v>
      </c>
      <c r="AH545" t="s">
        <v>14812</v>
      </c>
      <c r="AI545" t="s">
        <v>14811</v>
      </c>
      <c r="AK545" t="s">
        <v>14810</v>
      </c>
      <c r="AL545">
        <v>6</v>
      </c>
      <c r="AM545" s="5">
        <f t="shared" si="66"/>
        <v>0.3</v>
      </c>
      <c r="AN545" s="4">
        <f t="shared" si="71"/>
        <v>4.5437334343051872E-4</v>
      </c>
      <c r="AO545" s="3"/>
      <c r="AP545">
        <v>0</v>
      </c>
      <c r="AR545" t="s">
        <v>1</v>
      </c>
      <c r="AT545" s="2">
        <v>3.1619999999999999</v>
      </c>
      <c r="AU545" s="1">
        <f t="shared" si="67"/>
        <v>2.6857435304596118</v>
      </c>
      <c r="AV545" s="1">
        <f t="shared" si="68"/>
        <v>1.9313703315691662</v>
      </c>
      <c r="AW545" s="1">
        <f t="shared" si="69"/>
        <v>1.1769971326787203</v>
      </c>
    </row>
    <row r="546" spans="1:49" x14ac:dyDescent="0.2">
      <c r="A546">
        <v>544</v>
      </c>
      <c r="B546" t="s">
        <v>14809</v>
      </c>
      <c r="C546" t="s">
        <v>14808</v>
      </c>
      <c r="E546">
        <v>11721192</v>
      </c>
      <c r="F546" t="s">
        <v>14807</v>
      </c>
      <c r="G546" t="s">
        <v>16</v>
      </c>
      <c r="H546" t="s">
        <v>15</v>
      </c>
      <c r="I546" t="s">
        <v>14806</v>
      </c>
      <c r="J546" t="s">
        <v>14805</v>
      </c>
      <c r="K546" t="s">
        <v>14804</v>
      </c>
      <c r="L546" t="s">
        <v>14803</v>
      </c>
      <c r="M546" t="s">
        <v>14802</v>
      </c>
      <c r="N546">
        <v>2</v>
      </c>
      <c r="O546" t="s">
        <v>14801</v>
      </c>
      <c r="P546" t="s">
        <v>14800</v>
      </c>
      <c r="Q546" t="s">
        <v>14799</v>
      </c>
      <c r="R546" s="7">
        <v>37305</v>
      </c>
      <c r="S546" s="8">
        <f t="shared" si="64"/>
        <v>2002</v>
      </c>
      <c r="T546" s="8">
        <v>2002</v>
      </c>
      <c r="U546" s="8">
        <f t="shared" si="65"/>
        <v>20</v>
      </c>
      <c r="V546" s="7">
        <v>2002</v>
      </c>
      <c r="W546" t="s">
        <v>14798</v>
      </c>
      <c r="X546" s="2">
        <v>0.47099999999999997</v>
      </c>
      <c r="Y546" s="6">
        <f t="shared" si="70"/>
        <v>1.2573075999039E-2</v>
      </c>
      <c r="AA546">
        <v>1655752</v>
      </c>
      <c r="AB546">
        <v>14307</v>
      </c>
      <c r="AD546" t="s">
        <v>5</v>
      </c>
      <c r="AE546">
        <v>51</v>
      </c>
      <c r="AF546">
        <v>1</v>
      </c>
      <c r="AH546" t="s">
        <v>14797</v>
      </c>
      <c r="AI546" t="s">
        <v>14796</v>
      </c>
      <c r="AK546" t="s">
        <v>14795</v>
      </c>
      <c r="AL546">
        <v>14</v>
      </c>
      <c r="AM546" s="5">
        <f t="shared" si="66"/>
        <v>0.7</v>
      </c>
      <c r="AN546" s="4">
        <f t="shared" si="71"/>
        <v>1.0602044680045437E-3</v>
      </c>
      <c r="AO546" s="3"/>
      <c r="AP546">
        <v>0</v>
      </c>
      <c r="AQ546" t="s">
        <v>14794</v>
      </c>
      <c r="AR546" t="s">
        <v>1</v>
      </c>
      <c r="AS546" t="s">
        <v>14793</v>
      </c>
      <c r="AT546" s="2">
        <v>1.431</v>
      </c>
      <c r="AU546" s="1">
        <f t="shared" si="67"/>
        <v>0.91192145397286628</v>
      </c>
      <c r="AV546" s="1">
        <f t="shared" si="68"/>
        <v>0.68166402335217724</v>
      </c>
      <c r="AW546" s="1">
        <f t="shared" si="69"/>
        <v>0.45140659273148803</v>
      </c>
    </row>
    <row r="547" spans="1:49" x14ac:dyDescent="0.2">
      <c r="A547">
        <v>545</v>
      </c>
      <c r="B547" t="s">
        <v>14792</v>
      </c>
      <c r="C547" t="s">
        <v>14791</v>
      </c>
      <c r="D547" t="s">
        <v>14790</v>
      </c>
      <c r="E547">
        <v>11997140</v>
      </c>
      <c r="F547" t="s">
        <v>14789</v>
      </c>
      <c r="G547" t="s">
        <v>16</v>
      </c>
      <c r="H547" t="s">
        <v>15</v>
      </c>
      <c r="I547" t="s">
        <v>14788</v>
      </c>
      <c r="J547" t="s">
        <v>14787</v>
      </c>
      <c r="K547" t="s">
        <v>14786</v>
      </c>
      <c r="L547" t="s">
        <v>14785</v>
      </c>
      <c r="M547" t="s">
        <v>12323</v>
      </c>
      <c r="N547">
        <v>4</v>
      </c>
      <c r="O547" t="s">
        <v>14784</v>
      </c>
      <c r="P547" t="s">
        <v>14783</v>
      </c>
      <c r="Q547" t="s">
        <v>14782</v>
      </c>
      <c r="R547" s="7">
        <v>37302</v>
      </c>
      <c r="S547" s="8">
        <f t="shared" si="64"/>
        <v>2002</v>
      </c>
      <c r="T547" s="8">
        <v>2002</v>
      </c>
      <c r="U547" s="8">
        <f t="shared" si="65"/>
        <v>20</v>
      </c>
      <c r="V547" s="7">
        <v>37302</v>
      </c>
      <c r="W547" t="s">
        <v>14781</v>
      </c>
      <c r="X547" s="2">
        <v>1.59</v>
      </c>
      <c r="Y547" s="6">
        <f t="shared" si="70"/>
        <v>4.2444141907583888E-2</v>
      </c>
      <c r="AA547">
        <v>52728</v>
      </c>
      <c r="AB547">
        <v>16791</v>
      </c>
      <c r="AD547" t="s">
        <v>5</v>
      </c>
      <c r="AE547">
        <v>1553</v>
      </c>
      <c r="AF547">
        <v>3</v>
      </c>
      <c r="AH547" t="s">
        <v>14780</v>
      </c>
      <c r="AI547" t="s">
        <v>14779</v>
      </c>
      <c r="AJ547" t="s">
        <v>14778</v>
      </c>
      <c r="AK547" t="s">
        <v>14777</v>
      </c>
      <c r="AL547">
        <v>135</v>
      </c>
      <c r="AM547" s="5">
        <f t="shared" si="66"/>
        <v>6.75</v>
      </c>
      <c r="AN547" s="4">
        <f t="shared" si="71"/>
        <v>1.0223400227186671E-2</v>
      </c>
      <c r="AO547" s="3"/>
      <c r="AP547">
        <v>1</v>
      </c>
      <c r="AR547" t="s">
        <v>1</v>
      </c>
      <c r="AT547" s="2" t="s">
        <v>0</v>
      </c>
      <c r="AU547" s="1">
        <f t="shared" si="67"/>
        <v>3.2777919403464724</v>
      </c>
      <c r="AV547" s="1">
        <f t="shared" si="68"/>
        <v>2.6333771067385281</v>
      </c>
      <c r="AW547" s="1">
        <f t="shared" si="69"/>
        <v>1.9889622731305834</v>
      </c>
    </row>
    <row r="548" spans="1:49" x14ac:dyDescent="0.2">
      <c r="A548">
        <v>546</v>
      </c>
      <c r="B548" t="s">
        <v>14776</v>
      </c>
      <c r="C548" t="s">
        <v>14775</v>
      </c>
      <c r="E548">
        <v>11877803</v>
      </c>
      <c r="F548" t="s">
        <v>14774</v>
      </c>
      <c r="G548" t="s">
        <v>16</v>
      </c>
      <c r="H548" t="s">
        <v>15</v>
      </c>
      <c r="I548" t="s">
        <v>14773</v>
      </c>
      <c r="J548" t="s">
        <v>14772</v>
      </c>
      <c r="K548" t="s">
        <v>14771</v>
      </c>
      <c r="L548" t="s">
        <v>14770</v>
      </c>
      <c r="M548" t="s">
        <v>1263</v>
      </c>
      <c r="N548">
        <v>3</v>
      </c>
      <c r="O548" t="s">
        <v>14769</v>
      </c>
      <c r="P548" t="s">
        <v>14768</v>
      </c>
      <c r="Q548" t="s">
        <v>14767</v>
      </c>
      <c r="R548" s="7">
        <v>37302</v>
      </c>
      <c r="S548" s="8">
        <f t="shared" si="64"/>
        <v>2002</v>
      </c>
      <c r="T548" s="8">
        <v>2002</v>
      </c>
      <c r="U548" s="8">
        <f t="shared" si="65"/>
        <v>20</v>
      </c>
      <c r="V548" s="7">
        <v>37302</v>
      </c>
      <c r="W548" t="s">
        <v>13759</v>
      </c>
      <c r="X548" s="2">
        <v>0.53600000000000003</v>
      </c>
      <c r="Y548" s="6">
        <f t="shared" si="70"/>
        <v>1.430821387576413E-2</v>
      </c>
      <c r="AA548" t="s">
        <v>13758</v>
      </c>
      <c r="AB548">
        <v>20920</v>
      </c>
      <c r="AD548" t="s">
        <v>5</v>
      </c>
      <c r="AE548">
        <v>56</v>
      </c>
      <c r="AF548">
        <v>4</v>
      </c>
      <c r="AH548" t="s">
        <v>14766</v>
      </c>
      <c r="AI548" t="s">
        <v>14765</v>
      </c>
      <c r="AJ548" t="s">
        <v>14764</v>
      </c>
      <c r="AK548" t="s">
        <v>14763</v>
      </c>
      <c r="AL548">
        <v>29</v>
      </c>
      <c r="AM548" s="5">
        <f t="shared" si="66"/>
        <v>1.45</v>
      </c>
      <c r="AN548" s="4">
        <f t="shared" si="71"/>
        <v>2.1961378265808406E-3</v>
      </c>
      <c r="AO548" s="3"/>
      <c r="AP548">
        <v>0</v>
      </c>
      <c r="AR548" t="s">
        <v>1</v>
      </c>
      <c r="AT548" s="2">
        <v>2.7690000000000001</v>
      </c>
      <c r="AU548" s="1">
        <f t="shared" si="67"/>
        <v>1.0674591061009142</v>
      </c>
      <c r="AV548" s="1">
        <f t="shared" si="68"/>
        <v>0.82521758511724852</v>
      </c>
      <c r="AW548" s="1">
        <f t="shared" si="69"/>
        <v>0.58297606413358272</v>
      </c>
    </row>
    <row r="549" spans="1:49" x14ac:dyDescent="0.2">
      <c r="A549">
        <v>547</v>
      </c>
      <c r="B549" t="s">
        <v>14762</v>
      </c>
      <c r="C549" t="s">
        <v>14761</v>
      </c>
      <c r="D549" t="s">
        <v>14760</v>
      </c>
      <c r="F549" t="s">
        <v>14759</v>
      </c>
      <c r="G549" t="s">
        <v>16</v>
      </c>
      <c r="H549" t="s">
        <v>15</v>
      </c>
      <c r="I549" t="s">
        <v>14758</v>
      </c>
      <c r="J549" t="s">
        <v>14757</v>
      </c>
      <c r="K549" t="s">
        <v>14756</v>
      </c>
      <c r="L549" t="s">
        <v>14755</v>
      </c>
      <c r="M549" t="s">
        <v>14754</v>
      </c>
      <c r="N549">
        <v>3</v>
      </c>
      <c r="O549" t="s">
        <v>14753</v>
      </c>
      <c r="P549" t="s">
        <v>14752</v>
      </c>
      <c r="Q549" t="s">
        <v>14751</v>
      </c>
      <c r="R549" s="7">
        <v>37302</v>
      </c>
      <c r="S549" s="8">
        <f t="shared" si="64"/>
        <v>2002</v>
      </c>
      <c r="T549" s="8">
        <v>2002</v>
      </c>
      <c r="U549" s="8">
        <f t="shared" si="65"/>
        <v>20</v>
      </c>
      <c r="V549" s="7">
        <v>37302</v>
      </c>
      <c r="W549" t="s">
        <v>14735</v>
      </c>
      <c r="X549" s="2">
        <v>0.372</v>
      </c>
      <c r="Y549" s="6">
        <f t="shared" si="70"/>
        <v>9.930327540642268E-3</v>
      </c>
      <c r="AA549">
        <v>9214534</v>
      </c>
      <c r="AB549">
        <v>29119</v>
      </c>
      <c r="AD549" t="s">
        <v>5</v>
      </c>
      <c r="AE549">
        <v>367</v>
      </c>
      <c r="AF549" s="9">
        <v>44287</v>
      </c>
      <c r="AH549" t="s">
        <v>14750</v>
      </c>
      <c r="AI549" t="s">
        <v>14749</v>
      </c>
      <c r="AJ549" t="s">
        <v>14748</v>
      </c>
      <c r="AK549" t="s">
        <v>14747</v>
      </c>
      <c r="AL549">
        <v>5</v>
      </c>
      <c r="AM549" s="5">
        <f t="shared" si="66"/>
        <v>0.25</v>
      </c>
      <c r="AN549" s="4">
        <f t="shared" si="71"/>
        <v>3.786444528587656E-4</v>
      </c>
      <c r="AO549" s="3"/>
      <c r="AP549">
        <v>0</v>
      </c>
      <c r="AQ549" t="s">
        <v>14746</v>
      </c>
      <c r="AR549">
        <v>10142101</v>
      </c>
      <c r="AS549" t="s">
        <v>14745</v>
      </c>
      <c r="AT549" s="2" t="s">
        <v>0</v>
      </c>
      <c r="AU549" s="1">
        <f t="shared" si="67"/>
        <v>0.70648226143072168</v>
      </c>
      <c r="AV549" s="1">
        <f t="shared" si="68"/>
        <v>0.51544859967505163</v>
      </c>
      <c r="AW549" s="1">
        <f t="shared" si="69"/>
        <v>0.32441493791938159</v>
      </c>
    </row>
    <row r="550" spans="1:49" x14ac:dyDescent="0.2">
      <c r="A550">
        <v>548</v>
      </c>
      <c r="B550" t="s">
        <v>14744</v>
      </c>
      <c r="C550" t="s">
        <v>14743</v>
      </c>
      <c r="D550" t="s">
        <v>14742</v>
      </c>
      <c r="F550" t="s">
        <v>14741</v>
      </c>
      <c r="G550" t="s">
        <v>16</v>
      </c>
      <c r="H550" t="s">
        <v>15</v>
      </c>
      <c r="I550" t="s">
        <v>7936</v>
      </c>
      <c r="J550" t="s">
        <v>14740</v>
      </c>
      <c r="K550" t="s">
        <v>14739</v>
      </c>
      <c r="L550" t="s">
        <v>7933</v>
      </c>
      <c r="M550" t="s">
        <v>7932</v>
      </c>
      <c r="N550">
        <v>7</v>
      </c>
      <c r="O550" t="s">
        <v>14738</v>
      </c>
      <c r="P550" t="s">
        <v>14737</v>
      </c>
      <c r="Q550" t="s">
        <v>14736</v>
      </c>
      <c r="R550" s="7">
        <v>37302</v>
      </c>
      <c r="S550" s="8">
        <f t="shared" si="64"/>
        <v>2002</v>
      </c>
      <c r="T550" s="8">
        <v>2002</v>
      </c>
      <c r="U550" s="8">
        <f t="shared" si="65"/>
        <v>20</v>
      </c>
      <c r="V550" s="7">
        <v>37302</v>
      </c>
      <c r="W550" t="s">
        <v>14735</v>
      </c>
      <c r="X550" s="2">
        <v>0.372</v>
      </c>
      <c r="Y550" s="6">
        <f t="shared" si="70"/>
        <v>9.930327540642268E-3</v>
      </c>
      <c r="AA550">
        <v>9214534</v>
      </c>
      <c r="AB550">
        <v>29119</v>
      </c>
      <c r="AD550" t="s">
        <v>5</v>
      </c>
      <c r="AE550">
        <v>367</v>
      </c>
      <c r="AF550" s="9">
        <v>44287</v>
      </c>
      <c r="AH550" t="s">
        <v>12555</v>
      </c>
      <c r="AI550" t="s">
        <v>14734</v>
      </c>
      <c r="AJ550" t="s">
        <v>14733</v>
      </c>
      <c r="AK550" t="s">
        <v>14732</v>
      </c>
      <c r="AL550">
        <v>3</v>
      </c>
      <c r="AM550" s="5">
        <f t="shared" si="66"/>
        <v>0.15</v>
      </c>
      <c r="AN550" s="4">
        <f t="shared" si="71"/>
        <v>2.2718667171525936E-4</v>
      </c>
      <c r="AO550" s="3"/>
      <c r="AP550">
        <v>0</v>
      </c>
      <c r="AR550" t="s">
        <v>1</v>
      </c>
      <c r="AT550" s="2" t="s">
        <v>0</v>
      </c>
      <c r="AU550" s="1">
        <f t="shared" si="67"/>
        <v>0.70193852799641654</v>
      </c>
      <c r="AV550" s="1">
        <f t="shared" si="68"/>
        <v>0.5078757106178764</v>
      </c>
      <c r="AW550" s="1">
        <f t="shared" si="69"/>
        <v>0.3138128932393362</v>
      </c>
    </row>
    <row r="551" spans="1:49" x14ac:dyDescent="0.2">
      <c r="A551">
        <v>549</v>
      </c>
      <c r="B551" t="s">
        <v>14731</v>
      </c>
      <c r="C551" t="s">
        <v>14730</v>
      </c>
      <c r="E551">
        <v>11857462</v>
      </c>
      <c r="F551" t="s">
        <v>14729</v>
      </c>
      <c r="G551" t="s">
        <v>16</v>
      </c>
      <c r="H551" t="s">
        <v>15</v>
      </c>
      <c r="I551" t="s">
        <v>14728</v>
      </c>
      <c r="J551">
        <v>60004923</v>
      </c>
      <c r="K551" t="s">
        <v>11505</v>
      </c>
      <c r="L551" t="s">
        <v>11504</v>
      </c>
      <c r="M551" t="s">
        <v>57</v>
      </c>
      <c r="N551">
        <v>2</v>
      </c>
      <c r="O551" t="s">
        <v>14727</v>
      </c>
      <c r="P551" t="s">
        <v>14726</v>
      </c>
      <c r="Q551" t="s">
        <v>11501</v>
      </c>
      <c r="R551" s="7">
        <v>37302</v>
      </c>
      <c r="S551" s="8">
        <f t="shared" ref="S551:S614" si="72">YEAR(R551)</f>
        <v>2002</v>
      </c>
      <c r="T551" s="8">
        <v>2002</v>
      </c>
      <c r="U551" s="8">
        <f t="shared" ref="U551:U614" si="73">2022-T551</f>
        <v>20</v>
      </c>
      <c r="V551" s="7">
        <v>37302</v>
      </c>
      <c r="W551" t="s">
        <v>14725</v>
      </c>
      <c r="X551" s="2" t="s">
        <v>0</v>
      </c>
      <c r="Y551" s="6" t="e">
        <f t="shared" si="70"/>
        <v>#VALUE!</v>
      </c>
      <c r="AA551" t="s">
        <v>14724</v>
      </c>
      <c r="AB551">
        <v>35950</v>
      </c>
      <c r="AD551" t="s">
        <v>5</v>
      </c>
      <c r="AE551">
        <v>292</v>
      </c>
      <c r="AF551">
        <v>3</v>
      </c>
      <c r="AH551" t="s">
        <v>14723</v>
      </c>
      <c r="AI551" t="s">
        <v>14722</v>
      </c>
      <c r="AK551" t="s">
        <v>14721</v>
      </c>
      <c r="AL551">
        <v>78</v>
      </c>
      <c r="AM551" s="5">
        <f t="shared" ref="AM551:AM614" si="74">AL551/U551</f>
        <v>3.9</v>
      </c>
      <c r="AN551" s="4">
        <f t="shared" si="71"/>
        <v>5.9068534645967431E-3</v>
      </c>
      <c r="AO551" s="3"/>
      <c r="AP551">
        <v>0</v>
      </c>
      <c r="AR551" t="s">
        <v>1</v>
      </c>
      <c r="AT551" s="2" t="s">
        <v>0</v>
      </c>
      <c r="AU551" s="1" t="e">
        <f t="shared" ref="AU551:AU614" si="75">(Y551*0.7+AN551*0.3)*100</f>
        <v>#VALUE!</v>
      </c>
      <c r="AV551" s="1" t="e">
        <f t="shared" ref="AV551:AV614" si="76">(Y551*0.5+AN551*0.5)*100</f>
        <v>#VALUE!</v>
      </c>
      <c r="AW551" s="1" t="e">
        <f t="shared" ref="AW551:AW614" si="77">(Y551*0.3+AN551*0.7)*100</f>
        <v>#VALUE!</v>
      </c>
    </row>
    <row r="552" spans="1:49" x14ac:dyDescent="0.2">
      <c r="A552">
        <v>550</v>
      </c>
      <c r="B552" t="s">
        <v>14720</v>
      </c>
      <c r="C552" t="s">
        <v>14719</v>
      </c>
      <c r="F552" t="s">
        <v>14718</v>
      </c>
      <c r="G552" t="s">
        <v>16</v>
      </c>
      <c r="H552" t="s">
        <v>15</v>
      </c>
      <c r="I552" t="s">
        <v>14717</v>
      </c>
      <c r="J552">
        <v>100349716</v>
      </c>
      <c r="K552" t="s">
        <v>14716</v>
      </c>
      <c r="L552" t="s">
        <v>7508</v>
      </c>
      <c r="M552" t="s">
        <v>206</v>
      </c>
      <c r="N552">
        <v>3</v>
      </c>
      <c r="O552" t="s">
        <v>14715</v>
      </c>
      <c r="P552" t="s">
        <v>14714</v>
      </c>
      <c r="Q552" t="s">
        <v>14713</v>
      </c>
      <c r="R552" s="7">
        <v>37301</v>
      </c>
      <c r="S552" s="8">
        <f t="shared" si="72"/>
        <v>2002</v>
      </c>
      <c r="T552" s="8">
        <v>2002</v>
      </c>
      <c r="U552" s="8">
        <f t="shared" si="73"/>
        <v>20</v>
      </c>
      <c r="V552" s="7">
        <v>37301</v>
      </c>
      <c r="W552" t="s">
        <v>12864</v>
      </c>
      <c r="X552" s="2">
        <v>0.375</v>
      </c>
      <c r="Y552" s="6">
        <f t="shared" si="70"/>
        <v>1.0010410827260351E-2</v>
      </c>
      <c r="AA552">
        <v>135194</v>
      </c>
      <c r="AB552">
        <v>24918</v>
      </c>
      <c r="AD552" t="s">
        <v>5</v>
      </c>
      <c r="AE552">
        <v>38</v>
      </c>
      <c r="AF552">
        <v>4</v>
      </c>
      <c r="AH552" t="s">
        <v>14712</v>
      </c>
      <c r="AI552" t="s">
        <v>14711</v>
      </c>
      <c r="AK552" t="s">
        <v>14710</v>
      </c>
      <c r="AL552">
        <v>8</v>
      </c>
      <c r="AM552" s="5">
        <f t="shared" si="74"/>
        <v>0.4</v>
      </c>
      <c r="AN552" s="4">
        <f t="shared" si="71"/>
        <v>6.0583112457402507E-4</v>
      </c>
      <c r="AO552" s="3"/>
      <c r="AP552">
        <v>0</v>
      </c>
      <c r="AR552" t="s">
        <v>1</v>
      </c>
      <c r="AT552" s="2">
        <v>1.3140000000000001</v>
      </c>
      <c r="AU552" s="1">
        <f t="shared" si="75"/>
        <v>0.71890369164544532</v>
      </c>
      <c r="AV552" s="1">
        <f t="shared" si="76"/>
        <v>0.53081209759171888</v>
      </c>
      <c r="AW552" s="1">
        <f t="shared" si="77"/>
        <v>0.34272050353799227</v>
      </c>
    </row>
    <row r="553" spans="1:49" x14ac:dyDescent="0.2">
      <c r="A553">
        <v>551</v>
      </c>
      <c r="B553" t="s">
        <v>14709</v>
      </c>
      <c r="C553" t="s">
        <v>14708</v>
      </c>
      <c r="F553" t="s">
        <v>14707</v>
      </c>
      <c r="G553" t="s">
        <v>16</v>
      </c>
      <c r="H553" t="s">
        <v>15</v>
      </c>
      <c r="I553" t="s">
        <v>14706</v>
      </c>
      <c r="J553">
        <v>60016912</v>
      </c>
      <c r="K553" t="s">
        <v>1656</v>
      </c>
      <c r="L553" t="s">
        <v>1655</v>
      </c>
      <c r="M553" t="s">
        <v>1654</v>
      </c>
      <c r="N553">
        <v>3</v>
      </c>
      <c r="O553" t="s">
        <v>14705</v>
      </c>
      <c r="P553" t="s">
        <v>14704</v>
      </c>
      <c r="Q553" t="s">
        <v>7659</v>
      </c>
      <c r="R553" s="7">
        <v>37301</v>
      </c>
      <c r="S553" s="8">
        <f t="shared" si="72"/>
        <v>2002</v>
      </c>
      <c r="T553" s="8">
        <v>2002</v>
      </c>
      <c r="U553" s="8">
        <f t="shared" si="73"/>
        <v>20</v>
      </c>
      <c r="V553" s="7">
        <v>37301</v>
      </c>
      <c r="W553" t="s">
        <v>12864</v>
      </c>
      <c r="X553" s="2">
        <v>0.375</v>
      </c>
      <c r="Y553" s="6">
        <f t="shared" si="70"/>
        <v>1.0010410827260351E-2</v>
      </c>
      <c r="AA553">
        <v>135194</v>
      </c>
      <c r="AB553">
        <v>24918</v>
      </c>
      <c r="AD553" t="s">
        <v>5</v>
      </c>
      <c r="AE553">
        <v>38</v>
      </c>
      <c r="AF553">
        <v>4</v>
      </c>
      <c r="AH553" t="s">
        <v>14703</v>
      </c>
      <c r="AI553" t="s">
        <v>14702</v>
      </c>
      <c r="AK553" t="s">
        <v>14701</v>
      </c>
      <c r="AL553">
        <v>3</v>
      </c>
      <c r="AM553" s="5">
        <f t="shared" si="74"/>
        <v>0.15</v>
      </c>
      <c r="AN553" s="4">
        <f t="shared" si="71"/>
        <v>2.2718667171525936E-4</v>
      </c>
      <c r="AO553" s="3"/>
      <c r="AP553">
        <v>0</v>
      </c>
      <c r="AR553" t="s">
        <v>1</v>
      </c>
      <c r="AT553" s="2">
        <v>1.3140000000000001</v>
      </c>
      <c r="AU553" s="1">
        <f t="shared" si="75"/>
        <v>0.70754435805968241</v>
      </c>
      <c r="AV553" s="1">
        <f t="shared" si="76"/>
        <v>0.51187987494878051</v>
      </c>
      <c r="AW553" s="1">
        <f t="shared" si="77"/>
        <v>0.31621539183787867</v>
      </c>
    </row>
    <row r="554" spans="1:49" x14ac:dyDescent="0.2">
      <c r="A554">
        <v>552</v>
      </c>
      <c r="B554" t="s">
        <v>14700</v>
      </c>
      <c r="C554" t="s">
        <v>14699</v>
      </c>
      <c r="F554" t="s">
        <v>14698</v>
      </c>
      <c r="G554" t="s">
        <v>16</v>
      </c>
      <c r="H554" t="s">
        <v>15</v>
      </c>
      <c r="I554" t="s">
        <v>14697</v>
      </c>
      <c r="J554">
        <v>60110693</v>
      </c>
      <c r="K554" t="s">
        <v>14696</v>
      </c>
      <c r="L554" t="s">
        <v>14695</v>
      </c>
      <c r="M554" t="s">
        <v>134</v>
      </c>
      <c r="N554">
        <v>2</v>
      </c>
      <c r="O554" t="s">
        <v>14694</v>
      </c>
      <c r="P554" t="s">
        <v>14693</v>
      </c>
      <c r="Q554" t="s">
        <v>14692</v>
      </c>
      <c r="R554" s="7">
        <v>37301</v>
      </c>
      <c r="S554" s="8">
        <f t="shared" si="72"/>
        <v>2002</v>
      </c>
      <c r="T554" s="8">
        <v>2002</v>
      </c>
      <c r="U554" s="8">
        <f t="shared" si="73"/>
        <v>20</v>
      </c>
      <c r="V554" s="7">
        <v>37301</v>
      </c>
      <c r="W554" t="s">
        <v>12864</v>
      </c>
      <c r="X554" s="2">
        <v>0.375</v>
      </c>
      <c r="Y554" s="6">
        <f t="shared" si="70"/>
        <v>1.0010410827260351E-2</v>
      </c>
      <c r="AA554">
        <v>135194</v>
      </c>
      <c r="AB554">
        <v>24918</v>
      </c>
      <c r="AD554" t="s">
        <v>5</v>
      </c>
      <c r="AE554">
        <v>38</v>
      </c>
      <c r="AF554">
        <v>4</v>
      </c>
      <c r="AH554" t="s">
        <v>14691</v>
      </c>
      <c r="AI554" t="s">
        <v>14690</v>
      </c>
      <c r="AK554" t="s">
        <v>14689</v>
      </c>
      <c r="AL554">
        <v>16</v>
      </c>
      <c r="AM554" s="5">
        <f t="shared" si="74"/>
        <v>0.8</v>
      </c>
      <c r="AN554" s="4">
        <f t="shared" si="71"/>
        <v>1.2116622491480501E-3</v>
      </c>
      <c r="AO554" s="3"/>
      <c r="AP554">
        <v>0</v>
      </c>
      <c r="AR554" t="s">
        <v>1</v>
      </c>
      <c r="AT554" s="2">
        <v>1.3140000000000001</v>
      </c>
      <c r="AU554" s="1">
        <f t="shared" si="75"/>
        <v>0.73707862538266611</v>
      </c>
      <c r="AV554" s="1">
        <f t="shared" si="76"/>
        <v>0.56110365382042005</v>
      </c>
      <c r="AW554" s="1">
        <f t="shared" si="77"/>
        <v>0.38512868225817404</v>
      </c>
    </row>
    <row r="555" spans="1:49" x14ac:dyDescent="0.2">
      <c r="A555">
        <v>553</v>
      </c>
      <c r="B555" t="s">
        <v>14688</v>
      </c>
      <c r="C555" t="s">
        <v>14687</v>
      </c>
      <c r="D555" t="s">
        <v>14686</v>
      </c>
      <c r="E555">
        <v>11852066</v>
      </c>
      <c r="F555" t="s">
        <v>14685</v>
      </c>
      <c r="G555" t="s">
        <v>16</v>
      </c>
      <c r="H555" t="s">
        <v>15</v>
      </c>
      <c r="I555" t="s">
        <v>14684</v>
      </c>
      <c r="J555">
        <v>60007457</v>
      </c>
      <c r="K555" t="s">
        <v>7230</v>
      </c>
      <c r="L555" t="s">
        <v>241</v>
      </c>
      <c r="M555" t="s">
        <v>240</v>
      </c>
      <c r="N555">
        <v>3</v>
      </c>
      <c r="O555" t="s">
        <v>14683</v>
      </c>
      <c r="P555" t="s">
        <v>14682</v>
      </c>
      <c r="Q555" t="s">
        <v>14681</v>
      </c>
      <c r="R555" s="7">
        <v>37300</v>
      </c>
      <c r="S555" s="8">
        <f t="shared" si="72"/>
        <v>2002</v>
      </c>
      <c r="T555" s="8">
        <v>2002</v>
      </c>
      <c r="U555" s="8">
        <f t="shared" si="73"/>
        <v>20</v>
      </c>
      <c r="V555" s="7">
        <v>37300</v>
      </c>
      <c r="W555" t="s">
        <v>14680</v>
      </c>
      <c r="X555" s="2">
        <v>1.593</v>
      </c>
      <c r="Y555" s="6">
        <f t="shared" si="70"/>
        <v>4.2524225194201973E-2</v>
      </c>
      <c r="AA555">
        <v>145793</v>
      </c>
      <c r="AB555">
        <v>17481</v>
      </c>
      <c r="AD555" t="s">
        <v>5</v>
      </c>
      <c r="AE555">
        <v>512</v>
      </c>
      <c r="AF555" s="9">
        <v>44256</v>
      </c>
      <c r="AH555" t="s">
        <v>14679</v>
      </c>
      <c r="AI555" t="s">
        <v>14678</v>
      </c>
      <c r="AJ555" t="s">
        <v>14677</v>
      </c>
      <c r="AK555" t="s">
        <v>14676</v>
      </c>
      <c r="AL555">
        <v>31</v>
      </c>
      <c r="AM555" s="5">
        <f t="shared" si="74"/>
        <v>1.55</v>
      </c>
      <c r="AN555" s="4">
        <f t="shared" si="71"/>
        <v>2.347595607724347E-3</v>
      </c>
      <c r="AO555" s="3"/>
      <c r="AP555">
        <v>0</v>
      </c>
      <c r="AQ555" t="s">
        <v>10401</v>
      </c>
      <c r="AR555" t="s">
        <v>1</v>
      </c>
      <c r="AS555" t="s">
        <v>7221</v>
      </c>
      <c r="AT555" s="2">
        <v>4.1239999999999997</v>
      </c>
      <c r="AU555" s="1">
        <f t="shared" si="75"/>
        <v>3.0471236318258681</v>
      </c>
      <c r="AV555" s="1">
        <f t="shared" si="76"/>
        <v>2.2435910400963159</v>
      </c>
      <c r="AW555" s="1">
        <f t="shared" si="77"/>
        <v>1.4400584483667636</v>
      </c>
    </row>
    <row r="556" spans="1:49" x14ac:dyDescent="0.2">
      <c r="A556">
        <v>554</v>
      </c>
      <c r="B556" t="s">
        <v>14675</v>
      </c>
      <c r="C556" t="s">
        <v>14674</v>
      </c>
      <c r="E556">
        <v>11827544</v>
      </c>
      <c r="F556" t="s">
        <v>14673</v>
      </c>
      <c r="G556" t="s">
        <v>16</v>
      </c>
      <c r="H556" t="s">
        <v>15</v>
      </c>
      <c r="I556" t="s">
        <v>14672</v>
      </c>
      <c r="J556" t="s">
        <v>14671</v>
      </c>
      <c r="K556" t="s">
        <v>14670</v>
      </c>
      <c r="L556" t="s">
        <v>14669</v>
      </c>
      <c r="M556" t="s">
        <v>14668</v>
      </c>
      <c r="N556">
        <v>5</v>
      </c>
      <c r="O556" t="s">
        <v>14667</v>
      </c>
      <c r="P556" t="s">
        <v>14666</v>
      </c>
      <c r="Q556" t="s">
        <v>14665</v>
      </c>
      <c r="R556" s="7">
        <v>37299</v>
      </c>
      <c r="S556" s="8">
        <f t="shared" si="72"/>
        <v>2002</v>
      </c>
      <c r="T556" s="8">
        <v>2002</v>
      </c>
      <c r="U556" s="8">
        <f t="shared" si="73"/>
        <v>20</v>
      </c>
      <c r="V556" s="7">
        <v>37299</v>
      </c>
      <c r="W556" t="s">
        <v>12989</v>
      </c>
      <c r="X556" s="2">
        <v>1.43</v>
      </c>
      <c r="Y556" s="6">
        <f t="shared" si="70"/>
        <v>3.8173033287952803E-2</v>
      </c>
      <c r="AA556">
        <v>62960</v>
      </c>
      <c r="AB556">
        <v>16867</v>
      </c>
      <c r="AD556" t="s">
        <v>5</v>
      </c>
      <c r="AE556">
        <v>41</v>
      </c>
      <c r="AF556">
        <v>6</v>
      </c>
      <c r="AH556" t="s">
        <v>14664</v>
      </c>
      <c r="AI556" t="s">
        <v>14663</v>
      </c>
      <c r="AK556" t="s">
        <v>14662</v>
      </c>
      <c r="AL556">
        <v>10</v>
      </c>
      <c r="AM556" s="5">
        <f t="shared" si="74"/>
        <v>0.5</v>
      </c>
      <c r="AN556" s="4">
        <f t="shared" si="71"/>
        <v>7.572889057175312E-4</v>
      </c>
      <c r="AO556" s="3"/>
      <c r="AP556">
        <v>0</v>
      </c>
      <c r="AR556" t="s">
        <v>1</v>
      </c>
      <c r="AT556" s="2">
        <v>3.1619999999999999</v>
      </c>
      <c r="AU556" s="1">
        <f t="shared" si="75"/>
        <v>2.6948309973282223</v>
      </c>
      <c r="AV556" s="1">
        <f t="shared" si="76"/>
        <v>1.9465161096835166</v>
      </c>
      <c r="AW556" s="1">
        <f t="shared" si="77"/>
        <v>1.1982012220388112</v>
      </c>
    </row>
    <row r="557" spans="1:49" x14ac:dyDescent="0.2">
      <c r="A557">
        <v>555</v>
      </c>
      <c r="B557" t="s">
        <v>14661</v>
      </c>
      <c r="C557" t="s">
        <v>14660</v>
      </c>
      <c r="D557" t="s">
        <v>14659</v>
      </c>
      <c r="E557">
        <v>11922416</v>
      </c>
      <c r="F557" t="s">
        <v>14658</v>
      </c>
      <c r="G557" t="s">
        <v>16</v>
      </c>
      <c r="H557" t="s">
        <v>15</v>
      </c>
      <c r="I557" t="s">
        <v>14657</v>
      </c>
      <c r="J557" t="s">
        <v>14656</v>
      </c>
      <c r="K557" t="s">
        <v>14655</v>
      </c>
      <c r="L557" t="s">
        <v>14654</v>
      </c>
      <c r="M557" t="s">
        <v>5441</v>
      </c>
      <c r="N557">
        <v>4</v>
      </c>
      <c r="O557" t="s">
        <v>14653</v>
      </c>
      <c r="P557" t="s">
        <v>14652</v>
      </c>
      <c r="Q557" t="s">
        <v>14651</v>
      </c>
      <c r="R557" s="7">
        <v>37298</v>
      </c>
      <c r="S557" s="8">
        <f t="shared" si="72"/>
        <v>2002</v>
      </c>
      <c r="T557" s="8">
        <v>2002</v>
      </c>
      <c r="U557" s="8">
        <f t="shared" si="73"/>
        <v>20</v>
      </c>
      <c r="V557" s="7">
        <v>2002</v>
      </c>
      <c r="W557" t="s">
        <v>14650</v>
      </c>
      <c r="X557" s="2">
        <v>0.48299999999999998</v>
      </c>
      <c r="Y557" s="6">
        <f t="shared" si="70"/>
        <v>1.2893409145511332E-2</v>
      </c>
      <c r="AA557">
        <v>9698043</v>
      </c>
      <c r="AB557">
        <v>40907</v>
      </c>
      <c r="AD557" t="s">
        <v>5</v>
      </c>
      <c r="AE557">
        <v>56</v>
      </c>
      <c r="AF557">
        <v>3</v>
      </c>
      <c r="AH557" t="s">
        <v>14649</v>
      </c>
      <c r="AI557" t="s">
        <v>14648</v>
      </c>
      <c r="AJ557" t="s">
        <v>14647</v>
      </c>
      <c r="AK557" t="s">
        <v>14646</v>
      </c>
      <c r="AL557">
        <v>61</v>
      </c>
      <c r="AM557" s="5">
        <f t="shared" si="74"/>
        <v>3.05</v>
      </c>
      <c r="AN557" s="4">
        <f t="shared" si="71"/>
        <v>4.61946232487694E-3</v>
      </c>
      <c r="AO557" s="3"/>
      <c r="AP557">
        <v>0</v>
      </c>
      <c r="AR557" t="s">
        <v>1</v>
      </c>
      <c r="AT557" s="2">
        <v>1.5129999999999999</v>
      </c>
      <c r="AU557" s="1">
        <f t="shared" si="75"/>
        <v>1.0411225099321015</v>
      </c>
      <c r="AV557" s="1">
        <f t="shared" si="76"/>
        <v>0.87564357351941369</v>
      </c>
      <c r="AW557" s="1">
        <f t="shared" si="77"/>
        <v>0.71016463710672573</v>
      </c>
    </row>
    <row r="558" spans="1:49" x14ac:dyDescent="0.2">
      <c r="A558">
        <v>556</v>
      </c>
      <c r="B558" t="s">
        <v>14645</v>
      </c>
      <c r="C558" t="s">
        <v>14644</v>
      </c>
      <c r="F558" t="s">
        <v>14643</v>
      </c>
      <c r="G558" t="s">
        <v>16</v>
      </c>
      <c r="H558" t="s">
        <v>15</v>
      </c>
      <c r="I558" t="s">
        <v>14642</v>
      </c>
      <c r="J558">
        <v>60013983</v>
      </c>
      <c r="K558" t="s">
        <v>4648</v>
      </c>
      <c r="L558" t="s">
        <v>4647</v>
      </c>
      <c r="M558" t="s">
        <v>1200</v>
      </c>
      <c r="N558">
        <v>2</v>
      </c>
      <c r="O558" t="s">
        <v>14641</v>
      </c>
      <c r="P558" t="s">
        <v>14640</v>
      </c>
      <c r="Q558" t="s">
        <v>4644</v>
      </c>
      <c r="R558" s="7">
        <v>37292</v>
      </c>
      <c r="S558" s="8">
        <f t="shared" si="72"/>
        <v>2002</v>
      </c>
      <c r="T558" s="8">
        <v>2002</v>
      </c>
      <c r="U558" s="8">
        <f t="shared" si="73"/>
        <v>20</v>
      </c>
      <c r="V558" s="7">
        <v>37292</v>
      </c>
      <c r="W558" t="s">
        <v>12898</v>
      </c>
      <c r="X558" s="2">
        <v>0.30399999999999999</v>
      </c>
      <c r="Y558" s="6">
        <f t="shared" si="70"/>
        <v>8.115106377299057E-3</v>
      </c>
      <c r="AA558">
        <v>8952477</v>
      </c>
      <c r="AB558">
        <v>12250</v>
      </c>
      <c r="AD558" t="s">
        <v>5</v>
      </c>
      <c r="AE558">
        <v>32</v>
      </c>
      <c r="AF558">
        <v>3</v>
      </c>
      <c r="AH558" t="s">
        <v>14639</v>
      </c>
      <c r="AI558" t="s">
        <v>14638</v>
      </c>
      <c r="AJ558" t="s">
        <v>14637</v>
      </c>
      <c r="AK558" t="s">
        <v>14636</v>
      </c>
      <c r="AL558">
        <v>2</v>
      </c>
      <c r="AM558" s="5">
        <f t="shared" si="74"/>
        <v>0.1</v>
      </c>
      <c r="AN558" s="4">
        <f t="shared" si="71"/>
        <v>1.5145778114350627E-4</v>
      </c>
      <c r="AO558" s="3"/>
      <c r="AP558">
        <v>0</v>
      </c>
      <c r="AR558" t="s">
        <v>1</v>
      </c>
      <c r="AT558" s="2" t="s">
        <v>0</v>
      </c>
      <c r="AU558" s="1">
        <f t="shared" si="75"/>
        <v>0.57260117984523917</v>
      </c>
      <c r="AV558" s="1">
        <f t="shared" si="76"/>
        <v>0.41332820792212815</v>
      </c>
      <c r="AW558" s="1">
        <f t="shared" si="77"/>
        <v>0.25405523599901714</v>
      </c>
    </row>
    <row r="559" spans="1:49" x14ac:dyDescent="0.2">
      <c r="A559">
        <v>557</v>
      </c>
      <c r="B559" t="s">
        <v>14635</v>
      </c>
      <c r="C559" t="s">
        <v>14634</v>
      </c>
      <c r="F559" t="s">
        <v>14633</v>
      </c>
      <c r="G559" t="s">
        <v>16</v>
      </c>
      <c r="H559" t="s">
        <v>15</v>
      </c>
      <c r="I559" t="s">
        <v>12954</v>
      </c>
      <c r="J559">
        <v>60011357</v>
      </c>
      <c r="K559" t="s">
        <v>2514</v>
      </c>
      <c r="L559" t="s">
        <v>2513</v>
      </c>
      <c r="M559" t="s">
        <v>1428</v>
      </c>
      <c r="N559">
        <v>2</v>
      </c>
      <c r="O559" t="s">
        <v>14632</v>
      </c>
      <c r="P559" t="s">
        <v>14631</v>
      </c>
      <c r="Q559" t="s">
        <v>2973</v>
      </c>
      <c r="R559" s="7">
        <v>37292</v>
      </c>
      <c r="S559" s="8">
        <f t="shared" si="72"/>
        <v>2002</v>
      </c>
      <c r="T559" s="8">
        <v>2002</v>
      </c>
      <c r="U559" s="8">
        <f t="shared" si="73"/>
        <v>20</v>
      </c>
      <c r="V559" s="7">
        <v>37292</v>
      </c>
      <c r="W559" t="s">
        <v>12898</v>
      </c>
      <c r="X559" s="2">
        <v>0.30399999999999999</v>
      </c>
      <c r="Y559" s="6">
        <f t="shared" si="70"/>
        <v>8.115106377299057E-3</v>
      </c>
      <c r="AA559">
        <v>8952477</v>
      </c>
      <c r="AB559">
        <v>12250</v>
      </c>
      <c r="AD559" t="s">
        <v>5</v>
      </c>
      <c r="AE559">
        <v>32</v>
      </c>
      <c r="AF559">
        <v>3</v>
      </c>
      <c r="AH559" t="s">
        <v>14630</v>
      </c>
      <c r="AI559" t="s">
        <v>14629</v>
      </c>
      <c r="AJ559" t="s">
        <v>14628</v>
      </c>
      <c r="AK559" t="s">
        <v>14627</v>
      </c>
      <c r="AL559">
        <v>6</v>
      </c>
      <c r="AM559" s="5">
        <f t="shared" si="74"/>
        <v>0.3</v>
      </c>
      <c r="AN559" s="4">
        <f t="shared" si="71"/>
        <v>4.5437334343051872E-4</v>
      </c>
      <c r="AO559" s="3"/>
      <c r="AP559">
        <v>0</v>
      </c>
      <c r="AR559" t="s">
        <v>1</v>
      </c>
      <c r="AT559" s="2" t="s">
        <v>0</v>
      </c>
      <c r="AU559" s="1">
        <f t="shared" si="75"/>
        <v>0.58168864671384946</v>
      </c>
      <c r="AV559" s="1">
        <f t="shared" si="76"/>
        <v>0.42847398603647879</v>
      </c>
      <c r="AW559" s="1">
        <f t="shared" si="77"/>
        <v>0.27525932535910802</v>
      </c>
    </row>
    <row r="560" spans="1:49" x14ac:dyDescent="0.2">
      <c r="A560">
        <v>558</v>
      </c>
      <c r="B560" t="s">
        <v>14626</v>
      </c>
      <c r="C560" t="s">
        <v>14625</v>
      </c>
      <c r="F560" t="s">
        <v>14624</v>
      </c>
      <c r="G560" t="s">
        <v>16</v>
      </c>
      <c r="H560" t="s">
        <v>15</v>
      </c>
      <c r="I560" t="s">
        <v>14623</v>
      </c>
      <c r="J560">
        <v>60013983</v>
      </c>
      <c r="K560" t="s">
        <v>4648</v>
      </c>
      <c r="L560" t="s">
        <v>4647</v>
      </c>
      <c r="M560" t="s">
        <v>1200</v>
      </c>
      <c r="N560">
        <v>4</v>
      </c>
      <c r="O560" t="s">
        <v>14622</v>
      </c>
      <c r="P560" t="s">
        <v>14621</v>
      </c>
      <c r="Q560" t="s">
        <v>14620</v>
      </c>
      <c r="R560" s="7">
        <v>37292</v>
      </c>
      <c r="S560" s="8">
        <f t="shared" si="72"/>
        <v>2002</v>
      </c>
      <c r="T560" s="8">
        <v>2002</v>
      </c>
      <c r="U560" s="8">
        <f t="shared" si="73"/>
        <v>20</v>
      </c>
      <c r="V560" s="7">
        <v>37292</v>
      </c>
      <c r="W560" t="s">
        <v>12898</v>
      </c>
      <c r="X560" s="2">
        <v>0.30399999999999999</v>
      </c>
      <c r="Y560" s="6">
        <f t="shared" si="70"/>
        <v>8.115106377299057E-3</v>
      </c>
      <c r="AA560">
        <v>8952477</v>
      </c>
      <c r="AB560">
        <v>12250</v>
      </c>
      <c r="AD560" t="s">
        <v>5</v>
      </c>
      <c r="AE560">
        <v>32</v>
      </c>
      <c r="AF560">
        <v>3</v>
      </c>
      <c r="AH560" t="s">
        <v>13942</v>
      </c>
      <c r="AI560" t="s">
        <v>14619</v>
      </c>
      <c r="AJ560" t="s">
        <v>14618</v>
      </c>
      <c r="AK560" t="s">
        <v>14617</v>
      </c>
      <c r="AL560">
        <v>2</v>
      </c>
      <c r="AM560" s="5">
        <f t="shared" si="74"/>
        <v>0.1</v>
      </c>
      <c r="AN560" s="4">
        <f t="shared" si="71"/>
        <v>1.5145778114350627E-4</v>
      </c>
      <c r="AO560" s="3"/>
      <c r="AP560">
        <v>0</v>
      </c>
      <c r="AR560" t="s">
        <v>1</v>
      </c>
      <c r="AT560" s="2" t="s">
        <v>0</v>
      </c>
      <c r="AU560" s="1">
        <f t="shared" si="75"/>
        <v>0.57260117984523917</v>
      </c>
      <c r="AV560" s="1">
        <f t="shared" si="76"/>
        <v>0.41332820792212815</v>
      </c>
      <c r="AW560" s="1">
        <f t="shared" si="77"/>
        <v>0.25405523599901714</v>
      </c>
    </row>
    <row r="561" spans="1:49" x14ac:dyDescent="0.2">
      <c r="A561">
        <v>559</v>
      </c>
      <c r="B561" t="s">
        <v>14616</v>
      </c>
      <c r="C561" t="s">
        <v>14615</v>
      </c>
      <c r="F561" t="s">
        <v>14614</v>
      </c>
      <c r="G561" t="s">
        <v>16</v>
      </c>
      <c r="H561" t="s">
        <v>15</v>
      </c>
      <c r="I561" t="s">
        <v>1569</v>
      </c>
      <c r="J561" t="s">
        <v>6860</v>
      </c>
      <c r="K561" t="s">
        <v>6859</v>
      </c>
      <c r="L561" t="s">
        <v>6858</v>
      </c>
      <c r="M561" t="s">
        <v>2066</v>
      </c>
      <c r="N561">
        <v>3</v>
      </c>
      <c r="O561" t="s">
        <v>14613</v>
      </c>
      <c r="P561" t="s">
        <v>14612</v>
      </c>
      <c r="Q561" t="s">
        <v>14611</v>
      </c>
      <c r="R561" s="7">
        <v>37292</v>
      </c>
      <c r="S561" s="8">
        <f t="shared" si="72"/>
        <v>2002</v>
      </c>
      <c r="T561" s="8">
        <v>2002</v>
      </c>
      <c r="U561" s="8">
        <f t="shared" si="73"/>
        <v>20</v>
      </c>
      <c r="V561" s="7">
        <v>37292</v>
      </c>
      <c r="W561" t="s">
        <v>12898</v>
      </c>
      <c r="X561" s="2">
        <v>0.30399999999999999</v>
      </c>
      <c r="Y561" s="6">
        <f t="shared" si="70"/>
        <v>8.115106377299057E-3</v>
      </c>
      <c r="AA561">
        <v>8952477</v>
      </c>
      <c r="AB561">
        <v>12250</v>
      </c>
      <c r="AD561" t="s">
        <v>5</v>
      </c>
      <c r="AE561">
        <v>32</v>
      </c>
      <c r="AF561">
        <v>3</v>
      </c>
      <c r="AH561" t="s">
        <v>1796</v>
      </c>
      <c r="AI561" t="s">
        <v>14610</v>
      </c>
      <c r="AJ561" t="s">
        <v>14609</v>
      </c>
      <c r="AK561" t="s">
        <v>14608</v>
      </c>
      <c r="AL561">
        <v>5</v>
      </c>
      <c r="AM561" s="5">
        <f t="shared" si="74"/>
        <v>0.25</v>
      </c>
      <c r="AN561" s="4">
        <f t="shared" si="71"/>
        <v>3.786444528587656E-4</v>
      </c>
      <c r="AO561" s="3"/>
      <c r="AP561">
        <v>0</v>
      </c>
      <c r="AR561" t="s">
        <v>1</v>
      </c>
      <c r="AT561" s="2" t="s">
        <v>0</v>
      </c>
      <c r="AU561" s="1">
        <f t="shared" si="75"/>
        <v>0.57941677999669683</v>
      </c>
      <c r="AV561" s="1">
        <f t="shared" si="76"/>
        <v>0.42468754150789112</v>
      </c>
      <c r="AW561" s="1">
        <f t="shared" si="77"/>
        <v>0.2699583030190853</v>
      </c>
    </row>
    <row r="562" spans="1:49" x14ac:dyDescent="0.2">
      <c r="A562">
        <v>560</v>
      </c>
      <c r="B562" t="s">
        <v>14607</v>
      </c>
      <c r="C562" t="s">
        <v>14606</v>
      </c>
      <c r="F562" t="s">
        <v>14605</v>
      </c>
      <c r="G562" t="s">
        <v>16</v>
      </c>
      <c r="H562" t="s">
        <v>15</v>
      </c>
      <c r="I562" t="s">
        <v>14604</v>
      </c>
      <c r="J562">
        <v>60019544</v>
      </c>
      <c r="K562" t="s">
        <v>14603</v>
      </c>
      <c r="L562" t="s">
        <v>14602</v>
      </c>
      <c r="M562" t="s">
        <v>3797</v>
      </c>
      <c r="N562">
        <v>2</v>
      </c>
      <c r="O562" t="s">
        <v>14601</v>
      </c>
      <c r="P562" t="s">
        <v>14600</v>
      </c>
      <c r="Q562" t="s">
        <v>14599</v>
      </c>
      <c r="R562" s="7">
        <v>37292</v>
      </c>
      <c r="S562" s="8">
        <f t="shared" si="72"/>
        <v>2002</v>
      </c>
      <c r="T562" s="8">
        <v>2002</v>
      </c>
      <c r="U562" s="8">
        <f t="shared" si="73"/>
        <v>20</v>
      </c>
      <c r="V562" s="7">
        <v>37292</v>
      </c>
      <c r="W562" t="s">
        <v>12898</v>
      </c>
      <c r="X562" s="2">
        <v>0.30399999999999999</v>
      </c>
      <c r="Y562" s="6">
        <f t="shared" si="70"/>
        <v>8.115106377299057E-3</v>
      </c>
      <c r="AA562">
        <v>8952477</v>
      </c>
      <c r="AB562">
        <v>12250</v>
      </c>
      <c r="AD562" t="s">
        <v>5</v>
      </c>
      <c r="AE562">
        <v>32</v>
      </c>
      <c r="AF562">
        <v>3</v>
      </c>
      <c r="AH562" t="s">
        <v>14598</v>
      </c>
      <c r="AI562" t="s">
        <v>14597</v>
      </c>
      <c r="AJ562" t="s">
        <v>14596</v>
      </c>
      <c r="AK562" t="s">
        <v>14595</v>
      </c>
      <c r="AL562">
        <v>9</v>
      </c>
      <c r="AM562" s="5">
        <f t="shared" si="74"/>
        <v>0.45</v>
      </c>
      <c r="AN562" s="4">
        <f t="shared" si="71"/>
        <v>6.8156001514577808E-4</v>
      </c>
      <c r="AO562" s="3"/>
      <c r="AP562">
        <v>0</v>
      </c>
      <c r="AR562" t="s">
        <v>1</v>
      </c>
      <c r="AT562" s="2" t="s">
        <v>0</v>
      </c>
      <c r="AU562" s="1">
        <f t="shared" si="75"/>
        <v>0.58850424686530733</v>
      </c>
      <c r="AV562" s="1">
        <f t="shared" si="76"/>
        <v>0.43983331962224176</v>
      </c>
      <c r="AW562" s="1">
        <f t="shared" si="77"/>
        <v>0.29116239237917618</v>
      </c>
    </row>
    <row r="563" spans="1:49" x14ac:dyDescent="0.2">
      <c r="A563">
        <v>561</v>
      </c>
      <c r="B563" t="s">
        <v>14594</v>
      </c>
      <c r="C563" t="s">
        <v>14593</v>
      </c>
      <c r="F563" t="s">
        <v>14592</v>
      </c>
      <c r="G563" t="s">
        <v>16</v>
      </c>
      <c r="H563" t="s">
        <v>15</v>
      </c>
      <c r="I563" t="s">
        <v>913</v>
      </c>
      <c r="J563">
        <v>60008377</v>
      </c>
      <c r="K563" t="s">
        <v>912</v>
      </c>
      <c r="L563" t="s">
        <v>911</v>
      </c>
      <c r="M563" t="s">
        <v>416</v>
      </c>
      <c r="N563">
        <v>1</v>
      </c>
      <c r="O563" t="s">
        <v>14591</v>
      </c>
      <c r="P563">
        <v>57224139368</v>
      </c>
      <c r="Q563">
        <v>60008377</v>
      </c>
      <c r="R563" s="7">
        <v>37292</v>
      </c>
      <c r="S563" s="8">
        <f t="shared" si="72"/>
        <v>2002</v>
      </c>
      <c r="T563" s="8">
        <v>2002</v>
      </c>
      <c r="U563" s="8">
        <f t="shared" si="73"/>
        <v>20</v>
      </c>
      <c r="V563" s="7">
        <v>37292</v>
      </c>
      <c r="W563" t="s">
        <v>12898</v>
      </c>
      <c r="X563" s="2">
        <v>0.30399999999999999</v>
      </c>
      <c r="Y563" s="6">
        <f t="shared" si="70"/>
        <v>8.115106377299057E-3</v>
      </c>
      <c r="AA563">
        <v>8952477</v>
      </c>
      <c r="AB563">
        <v>12250</v>
      </c>
      <c r="AD563" t="s">
        <v>5</v>
      </c>
      <c r="AE563">
        <v>32</v>
      </c>
      <c r="AF563">
        <v>3</v>
      </c>
      <c r="AH563" t="s">
        <v>14590</v>
      </c>
      <c r="AI563" t="s">
        <v>14589</v>
      </c>
      <c r="AJ563" t="s">
        <v>14588</v>
      </c>
      <c r="AK563" t="s">
        <v>14587</v>
      </c>
      <c r="AL563">
        <v>2</v>
      </c>
      <c r="AM563" s="5">
        <f t="shared" si="74"/>
        <v>0.1</v>
      </c>
      <c r="AN563" s="4">
        <f t="shared" si="71"/>
        <v>1.5145778114350627E-4</v>
      </c>
      <c r="AO563" s="3"/>
      <c r="AP563">
        <v>0</v>
      </c>
      <c r="AR563" t="s">
        <v>1</v>
      </c>
      <c r="AT563" s="2" t="s">
        <v>0</v>
      </c>
      <c r="AU563" s="1">
        <f t="shared" si="75"/>
        <v>0.57260117984523917</v>
      </c>
      <c r="AV563" s="1">
        <f t="shared" si="76"/>
        <v>0.41332820792212815</v>
      </c>
      <c r="AW563" s="1">
        <f t="shared" si="77"/>
        <v>0.25405523599901714</v>
      </c>
    </row>
    <row r="564" spans="1:49" x14ac:dyDescent="0.2">
      <c r="A564">
        <v>562</v>
      </c>
      <c r="B564" t="s">
        <v>14586</v>
      </c>
      <c r="C564" t="s">
        <v>14585</v>
      </c>
      <c r="F564" t="s">
        <v>14584</v>
      </c>
      <c r="G564" t="s">
        <v>16</v>
      </c>
      <c r="H564" t="s">
        <v>15</v>
      </c>
      <c r="I564" t="s">
        <v>14583</v>
      </c>
      <c r="J564">
        <v>60028419</v>
      </c>
      <c r="K564" t="s">
        <v>4528</v>
      </c>
      <c r="L564" t="s">
        <v>4527</v>
      </c>
      <c r="M564" t="s">
        <v>2159</v>
      </c>
      <c r="N564">
        <v>3</v>
      </c>
      <c r="O564" t="s">
        <v>14582</v>
      </c>
      <c r="P564" t="s">
        <v>14581</v>
      </c>
      <c r="Q564" t="s">
        <v>14580</v>
      </c>
      <c r="R564" s="7">
        <v>37292</v>
      </c>
      <c r="S564" s="8">
        <f t="shared" si="72"/>
        <v>2002</v>
      </c>
      <c r="T564" s="8">
        <v>2002</v>
      </c>
      <c r="U564" s="8">
        <f t="shared" si="73"/>
        <v>20</v>
      </c>
      <c r="V564" s="7">
        <v>37292</v>
      </c>
      <c r="W564" t="s">
        <v>12898</v>
      </c>
      <c r="X564" s="2">
        <v>0.30399999999999999</v>
      </c>
      <c r="Y564" s="6">
        <f t="shared" si="70"/>
        <v>8.115106377299057E-3</v>
      </c>
      <c r="AA564">
        <v>8952477</v>
      </c>
      <c r="AB564">
        <v>12250</v>
      </c>
      <c r="AD564" t="s">
        <v>5</v>
      </c>
      <c r="AE564">
        <v>32</v>
      </c>
      <c r="AF564">
        <v>3</v>
      </c>
      <c r="AH564" t="s">
        <v>14579</v>
      </c>
      <c r="AI564" t="s">
        <v>14578</v>
      </c>
      <c r="AJ564" t="s">
        <v>14577</v>
      </c>
      <c r="AK564" t="s">
        <v>14576</v>
      </c>
      <c r="AL564">
        <v>3</v>
      </c>
      <c r="AM564" s="5">
        <f t="shared" si="74"/>
        <v>0.15</v>
      </c>
      <c r="AN564" s="4">
        <f t="shared" si="71"/>
        <v>2.2718667171525936E-4</v>
      </c>
      <c r="AO564" s="3"/>
      <c r="AP564">
        <v>0</v>
      </c>
      <c r="AR564" t="s">
        <v>1</v>
      </c>
      <c r="AT564" s="2" t="s">
        <v>0</v>
      </c>
      <c r="AU564" s="1">
        <f t="shared" si="75"/>
        <v>0.5748730465623918</v>
      </c>
      <c r="AV564" s="1">
        <f t="shared" si="76"/>
        <v>0.41711465245071577</v>
      </c>
      <c r="AW564" s="1">
        <f t="shared" si="77"/>
        <v>0.25935625833903986</v>
      </c>
    </row>
    <row r="565" spans="1:49" x14ac:dyDescent="0.2">
      <c r="A565">
        <v>563</v>
      </c>
      <c r="B565" t="s">
        <v>14575</v>
      </c>
      <c r="C565" t="s">
        <v>14574</v>
      </c>
      <c r="F565" t="s">
        <v>14573</v>
      </c>
      <c r="G565" t="s">
        <v>16</v>
      </c>
      <c r="H565" t="s">
        <v>15</v>
      </c>
      <c r="I565" t="s">
        <v>14572</v>
      </c>
      <c r="J565">
        <v>60027844</v>
      </c>
      <c r="K565" t="s">
        <v>14571</v>
      </c>
      <c r="L565" t="s">
        <v>9891</v>
      </c>
      <c r="M565" t="s">
        <v>2159</v>
      </c>
      <c r="N565">
        <v>4</v>
      </c>
      <c r="O565" t="s">
        <v>14570</v>
      </c>
      <c r="P565" t="s">
        <v>14569</v>
      </c>
      <c r="Q565" t="s">
        <v>14568</v>
      </c>
      <c r="R565" s="7">
        <v>37292</v>
      </c>
      <c r="S565" s="8">
        <f t="shared" si="72"/>
        <v>2002</v>
      </c>
      <c r="T565" s="8">
        <v>2002</v>
      </c>
      <c r="U565" s="8">
        <f t="shared" si="73"/>
        <v>20</v>
      </c>
      <c r="V565" s="7">
        <v>37292</v>
      </c>
      <c r="W565" t="s">
        <v>12898</v>
      </c>
      <c r="X565" s="2">
        <v>0.30399999999999999</v>
      </c>
      <c r="Y565" s="6">
        <f t="shared" si="70"/>
        <v>8.115106377299057E-3</v>
      </c>
      <c r="AA565">
        <v>8952477</v>
      </c>
      <c r="AB565">
        <v>12250</v>
      </c>
      <c r="AD565" t="s">
        <v>5</v>
      </c>
      <c r="AE565">
        <v>32</v>
      </c>
      <c r="AF565">
        <v>3</v>
      </c>
      <c r="AH565" t="s">
        <v>14567</v>
      </c>
      <c r="AI565" t="s">
        <v>14566</v>
      </c>
      <c r="AJ565" t="s">
        <v>14565</v>
      </c>
      <c r="AK565" t="s">
        <v>14564</v>
      </c>
      <c r="AL565">
        <v>2</v>
      </c>
      <c r="AM565" s="5">
        <f t="shared" si="74"/>
        <v>0.1</v>
      </c>
      <c r="AN565" s="4">
        <f t="shared" si="71"/>
        <v>1.5145778114350627E-4</v>
      </c>
      <c r="AO565" s="3"/>
      <c r="AP565">
        <v>0</v>
      </c>
      <c r="AR565" t="s">
        <v>1</v>
      </c>
      <c r="AT565" s="2" t="s">
        <v>0</v>
      </c>
      <c r="AU565" s="1">
        <f t="shared" si="75"/>
        <v>0.57260117984523917</v>
      </c>
      <c r="AV565" s="1">
        <f t="shared" si="76"/>
        <v>0.41332820792212815</v>
      </c>
      <c r="AW565" s="1">
        <f t="shared" si="77"/>
        <v>0.25405523599901714</v>
      </c>
    </row>
    <row r="566" spans="1:49" x14ac:dyDescent="0.2">
      <c r="A566">
        <v>564</v>
      </c>
      <c r="B566" t="s">
        <v>14563</v>
      </c>
      <c r="C566" t="s">
        <v>14562</v>
      </c>
      <c r="F566" t="s">
        <v>14561</v>
      </c>
      <c r="G566" t="s">
        <v>16</v>
      </c>
      <c r="H566" t="s">
        <v>15</v>
      </c>
      <c r="I566" t="s">
        <v>14560</v>
      </c>
      <c r="J566">
        <v>60002069</v>
      </c>
      <c r="K566" t="s">
        <v>14559</v>
      </c>
      <c r="L566" t="s">
        <v>14558</v>
      </c>
      <c r="M566" t="s">
        <v>1428</v>
      </c>
      <c r="N566">
        <v>1</v>
      </c>
      <c r="O566" t="s">
        <v>14557</v>
      </c>
      <c r="P566">
        <v>7006749889</v>
      </c>
      <c r="Q566">
        <v>60002069</v>
      </c>
      <c r="R566" s="7">
        <v>37292</v>
      </c>
      <c r="S566" s="8">
        <f t="shared" si="72"/>
        <v>2002</v>
      </c>
      <c r="T566" s="8">
        <v>2002</v>
      </c>
      <c r="U566" s="8">
        <f t="shared" si="73"/>
        <v>20</v>
      </c>
      <c r="V566" s="7">
        <v>37292</v>
      </c>
      <c r="W566" t="s">
        <v>12898</v>
      </c>
      <c r="X566" s="2">
        <v>0.30399999999999999</v>
      </c>
      <c r="Y566" s="6">
        <f t="shared" si="70"/>
        <v>8.115106377299057E-3</v>
      </c>
      <c r="AA566">
        <v>8952477</v>
      </c>
      <c r="AB566">
        <v>12250</v>
      </c>
      <c r="AD566" t="s">
        <v>5</v>
      </c>
      <c r="AE566">
        <v>32</v>
      </c>
      <c r="AF566">
        <v>3</v>
      </c>
      <c r="AH566" t="s">
        <v>14556</v>
      </c>
      <c r="AI566" t="s">
        <v>14555</v>
      </c>
      <c r="AJ566" t="s">
        <v>14554</v>
      </c>
      <c r="AK566" t="s">
        <v>14553</v>
      </c>
      <c r="AL566">
        <v>1</v>
      </c>
      <c r="AM566" s="5">
        <f t="shared" si="74"/>
        <v>0.05</v>
      </c>
      <c r="AN566" s="4">
        <f t="shared" si="71"/>
        <v>7.5728890571753133E-5</v>
      </c>
      <c r="AO566" s="3"/>
      <c r="AP566">
        <v>0</v>
      </c>
      <c r="AR566" t="s">
        <v>1</v>
      </c>
      <c r="AT566" s="2" t="s">
        <v>0</v>
      </c>
      <c r="AU566" s="1">
        <f t="shared" si="75"/>
        <v>0.57032931312808655</v>
      </c>
      <c r="AV566" s="1">
        <f t="shared" si="76"/>
        <v>0.40954176339354048</v>
      </c>
      <c r="AW566" s="1">
        <f t="shared" si="77"/>
        <v>0.24875421365899444</v>
      </c>
    </row>
    <row r="567" spans="1:49" x14ac:dyDescent="0.2">
      <c r="A567">
        <v>565</v>
      </c>
      <c r="B567" t="s">
        <v>14552</v>
      </c>
      <c r="C567" t="s">
        <v>14551</v>
      </c>
      <c r="F567" t="s">
        <v>14550</v>
      </c>
      <c r="G567" t="s">
        <v>16</v>
      </c>
      <c r="H567" t="s">
        <v>15</v>
      </c>
      <c r="I567" t="s">
        <v>14549</v>
      </c>
      <c r="J567" t="s">
        <v>14548</v>
      </c>
      <c r="K567" t="s">
        <v>14547</v>
      </c>
      <c r="L567" t="s">
        <v>14546</v>
      </c>
      <c r="M567" t="s">
        <v>963</v>
      </c>
      <c r="N567">
        <v>4</v>
      </c>
      <c r="O567" t="s">
        <v>14545</v>
      </c>
      <c r="P567" t="s">
        <v>14544</v>
      </c>
      <c r="Q567" t="s">
        <v>14543</v>
      </c>
      <c r="R567" s="7">
        <v>37292</v>
      </c>
      <c r="S567" s="8">
        <f t="shared" si="72"/>
        <v>2002</v>
      </c>
      <c r="T567" s="8">
        <v>2002</v>
      </c>
      <c r="U567" s="8">
        <f t="shared" si="73"/>
        <v>20</v>
      </c>
      <c r="V567" s="7">
        <v>37292</v>
      </c>
      <c r="W567" t="s">
        <v>12898</v>
      </c>
      <c r="X567" s="2">
        <v>0.30399999999999999</v>
      </c>
      <c r="Y567" s="6">
        <f t="shared" si="70"/>
        <v>8.115106377299057E-3</v>
      </c>
      <c r="AA567">
        <v>8952477</v>
      </c>
      <c r="AB567">
        <v>12250</v>
      </c>
      <c r="AD567" t="s">
        <v>5</v>
      </c>
      <c r="AE567">
        <v>32</v>
      </c>
      <c r="AF567">
        <v>3</v>
      </c>
      <c r="AH567" t="s">
        <v>14542</v>
      </c>
      <c r="AI567" t="s">
        <v>14541</v>
      </c>
      <c r="AJ567" t="s">
        <v>14540</v>
      </c>
      <c r="AK567" t="s">
        <v>14539</v>
      </c>
      <c r="AL567">
        <v>52</v>
      </c>
      <c r="AM567" s="5">
        <f t="shared" si="74"/>
        <v>2.6</v>
      </c>
      <c r="AN567" s="4">
        <f t="shared" si="71"/>
        <v>3.9379023097311627E-3</v>
      </c>
      <c r="AO567" s="3"/>
      <c r="AP567">
        <v>0</v>
      </c>
      <c r="AR567" t="s">
        <v>1</v>
      </c>
      <c r="AT567" s="2" t="s">
        <v>0</v>
      </c>
      <c r="AU567" s="1">
        <f t="shared" si="75"/>
        <v>0.68619451570286882</v>
      </c>
      <c r="AV567" s="1">
        <f t="shared" si="76"/>
        <v>0.602650434351511</v>
      </c>
      <c r="AW567" s="1">
        <f t="shared" si="77"/>
        <v>0.51910635300015318</v>
      </c>
    </row>
    <row r="568" spans="1:49" x14ac:dyDescent="0.2">
      <c r="A568">
        <v>566</v>
      </c>
      <c r="B568" t="s">
        <v>14538</v>
      </c>
      <c r="C568" t="s">
        <v>14537</v>
      </c>
      <c r="D568" t="s">
        <v>14536</v>
      </c>
      <c r="F568" t="s">
        <v>14535</v>
      </c>
      <c r="G568" t="s">
        <v>16</v>
      </c>
      <c r="H568" t="s">
        <v>15</v>
      </c>
      <c r="I568" t="s">
        <v>14534</v>
      </c>
      <c r="J568">
        <v>60007457</v>
      </c>
      <c r="K568" t="s">
        <v>7230</v>
      </c>
      <c r="L568" t="s">
        <v>241</v>
      </c>
      <c r="M568" t="s">
        <v>240</v>
      </c>
      <c r="N568">
        <v>2</v>
      </c>
      <c r="O568" t="s">
        <v>14533</v>
      </c>
      <c r="P568" t="s">
        <v>14532</v>
      </c>
      <c r="Q568" t="s">
        <v>14531</v>
      </c>
      <c r="R568" s="7">
        <v>37291</v>
      </c>
      <c r="S568" s="8">
        <f t="shared" si="72"/>
        <v>2002</v>
      </c>
      <c r="T568" s="8">
        <v>2002</v>
      </c>
      <c r="U568" s="8">
        <f t="shared" si="73"/>
        <v>20</v>
      </c>
      <c r="V568" s="7">
        <v>37291</v>
      </c>
      <c r="W568" t="s">
        <v>14530</v>
      </c>
      <c r="X568" s="2">
        <v>0.499</v>
      </c>
      <c r="Y568" s="6">
        <f t="shared" si="70"/>
        <v>1.332052000747444E-2</v>
      </c>
      <c r="AA568">
        <v>3759601</v>
      </c>
      <c r="AB568">
        <v>29464</v>
      </c>
      <c r="AD568" t="s">
        <v>5</v>
      </c>
      <c r="AE568">
        <v>293</v>
      </c>
      <c r="AF568" s="9">
        <v>44352</v>
      </c>
      <c r="AH568" t="s">
        <v>14529</v>
      </c>
      <c r="AI568" t="s">
        <v>14528</v>
      </c>
      <c r="AK568" t="s">
        <v>14527</v>
      </c>
      <c r="AL568">
        <v>155</v>
      </c>
      <c r="AM568" s="5">
        <f t="shared" si="74"/>
        <v>7.75</v>
      </c>
      <c r="AN568" s="4">
        <f t="shared" si="71"/>
        <v>1.1737978038621734E-2</v>
      </c>
      <c r="AO568" s="3"/>
      <c r="AP568">
        <v>0</v>
      </c>
      <c r="AQ568" t="s">
        <v>3568</v>
      </c>
      <c r="AR568" t="s">
        <v>1</v>
      </c>
      <c r="AS568" t="s">
        <v>3566</v>
      </c>
      <c r="AT568" s="2" t="s">
        <v>0</v>
      </c>
      <c r="AU568" s="1">
        <f t="shared" si="75"/>
        <v>1.2845757416818628</v>
      </c>
      <c r="AV568" s="1">
        <f t="shared" si="76"/>
        <v>1.2529249023048088</v>
      </c>
      <c r="AW568" s="1">
        <f t="shared" si="77"/>
        <v>1.2212740629277545</v>
      </c>
    </row>
    <row r="569" spans="1:49" x14ac:dyDescent="0.2">
      <c r="A569">
        <v>567</v>
      </c>
      <c r="B569" t="s">
        <v>14526</v>
      </c>
      <c r="F569" t="s">
        <v>14525</v>
      </c>
      <c r="G569" t="s">
        <v>16</v>
      </c>
      <c r="H569" t="s">
        <v>15</v>
      </c>
      <c r="I569" t="s">
        <v>14524</v>
      </c>
      <c r="N569">
        <v>3</v>
      </c>
      <c r="O569" t="s">
        <v>14523</v>
      </c>
      <c r="P569" t="s">
        <v>14522</v>
      </c>
      <c r="Q569" t="s">
        <v>8060</v>
      </c>
      <c r="R569" s="7">
        <v>37288</v>
      </c>
      <c r="S569" s="8">
        <f t="shared" si="72"/>
        <v>2002</v>
      </c>
      <c r="T569" s="8">
        <v>2002</v>
      </c>
      <c r="U569" s="8">
        <f t="shared" si="73"/>
        <v>20</v>
      </c>
      <c r="V569" s="7">
        <v>37288</v>
      </c>
      <c r="W569" t="s">
        <v>12853</v>
      </c>
      <c r="X569" s="2">
        <v>0.29499999999999998</v>
      </c>
      <c r="Y569" s="6">
        <f t="shared" si="70"/>
        <v>7.8748565174448087E-3</v>
      </c>
      <c r="AA569">
        <v>10642269</v>
      </c>
      <c r="AB569">
        <v>19554</v>
      </c>
      <c r="AD569" t="s">
        <v>5</v>
      </c>
      <c r="AE569">
        <v>47</v>
      </c>
      <c r="AF569">
        <v>2</v>
      </c>
      <c r="AH569" t="s">
        <v>14521</v>
      </c>
      <c r="AI569" t="s">
        <v>14520</v>
      </c>
      <c r="AK569" t="s">
        <v>14519</v>
      </c>
      <c r="AL569">
        <v>1</v>
      </c>
      <c r="AM569" s="5">
        <f t="shared" si="74"/>
        <v>0.05</v>
      </c>
      <c r="AN569" s="4">
        <f t="shared" si="71"/>
        <v>7.5728890571753133E-5</v>
      </c>
      <c r="AO569" s="3"/>
      <c r="AP569">
        <v>0</v>
      </c>
      <c r="AR569" t="s">
        <v>1</v>
      </c>
      <c r="AT569" s="2" t="s">
        <v>0</v>
      </c>
      <c r="AU569" s="1">
        <f t="shared" si="75"/>
        <v>0.55351182293828916</v>
      </c>
      <c r="AV569" s="1">
        <f t="shared" si="76"/>
        <v>0.39752927040082808</v>
      </c>
      <c r="AW569" s="1">
        <f t="shared" si="77"/>
        <v>0.24154671786336696</v>
      </c>
    </row>
    <row r="570" spans="1:49" x14ac:dyDescent="0.2">
      <c r="A570">
        <v>568</v>
      </c>
      <c r="B570" t="s">
        <v>14518</v>
      </c>
      <c r="C570" t="s">
        <v>14517</v>
      </c>
      <c r="F570" t="s">
        <v>14516</v>
      </c>
      <c r="G570" t="s">
        <v>16</v>
      </c>
      <c r="H570" t="s">
        <v>15</v>
      </c>
      <c r="I570" t="s">
        <v>14515</v>
      </c>
      <c r="J570">
        <v>60008673</v>
      </c>
      <c r="K570" t="s">
        <v>14322</v>
      </c>
      <c r="L570" t="s">
        <v>14321</v>
      </c>
      <c r="M570" t="s">
        <v>240</v>
      </c>
      <c r="N570">
        <v>2</v>
      </c>
      <c r="O570" t="s">
        <v>14514</v>
      </c>
      <c r="P570" t="s">
        <v>14513</v>
      </c>
      <c r="Q570" t="s">
        <v>14512</v>
      </c>
      <c r="R570" s="7">
        <v>37288</v>
      </c>
      <c r="S570" s="8">
        <f t="shared" si="72"/>
        <v>2002</v>
      </c>
      <c r="T570" s="8">
        <v>2002</v>
      </c>
      <c r="U570" s="8">
        <f t="shared" si="73"/>
        <v>20</v>
      </c>
      <c r="V570" s="7">
        <v>37288</v>
      </c>
      <c r="W570" t="s">
        <v>11524</v>
      </c>
      <c r="X570" s="2">
        <v>0.318</v>
      </c>
      <c r="Y570" s="6">
        <f t="shared" si="70"/>
        <v>8.4888283815167786E-3</v>
      </c>
      <c r="AA570">
        <v>338443</v>
      </c>
      <c r="AB570">
        <v>27160</v>
      </c>
      <c r="AC570">
        <v>15739120</v>
      </c>
      <c r="AD570" t="s">
        <v>5</v>
      </c>
      <c r="AE570">
        <v>45</v>
      </c>
      <c r="AF570">
        <v>2</v>
      </c>
      <c r="AH570" t="s">
        <v>14511</v>
      </c>
      <c r="AI570" t="s">
        <v>14510</v>
      </c>
      <c r="AK570" t="s">
        <v>14509</v>
      </c>
      <c r="AL570">
        <v>1</v>
      </c>
      <c r="AM570" s="5">
        <f t="shared" si="74"/>
        <v>0.05</v>
      </c>
      <c r="AN570" s="4">
        <f t="shared" si="71"/>
        <v>7.5728890571753133E-5</v>
      </c>
      <c r="AO570" s="3"/>
      <c r="AP570">
        <v>0</v>
      </c>
      <c r="AQ570" t="s">
        <v>10401</v>
      </c>
      <c r="AR570" t="s">
        <v>14508</v>
      </c>
      <c r="AS570" t="s">
        <v>7221</v>
      </c>
      <c r="AT570" s="2">
        <v>0.77</v>
      </c>
      <c r="AU570" s="1">
        <f t="shared" si="75"/>
        <v>0.59648985342332705</v>
      </c>
      <c r="AV570" s="1">
        <f t="shared" si="76"/>
        <v>0.42822786360442655</v>
      </c>
      <c r="AW570" s="1">
        <f t="shared" si="77"/>
        <v>0.25996587378552605</v>
      </c>
    </row>
    <row r="571" spans="1:49" x14ac:dyDescent="0.2">
      <c r="A571">
        <v>569</v>
      </c>
      <c r="B571" t="s">
        <v>14507</v>
      </c>
      <c r="C571" t="s">
        <v>14506</v>
      </c>
      <c r="F571" t="s">
        <v>14505</v>
      </c>
      <c r="G571" t="s">
        <v>16</v>
      </c>
      <c r="H571" t="s">
        <v>15</v>
      </c>
      <c r="I571" t="s">
        <v>14504</v>
      </c>
      <c r="J571">
        <v>60008673</v>
      </c>
      <c r="K571" t="s">
        <v>14322</v>
      </c>
      <c r="L571" t="s">
        <v>14321</v>
      </c>
      <c r="M571" t="s">
        <v>240</v>
      </c>
      <c r="N571">
        <v>1</v>
      </c>
      <c r="O571" t="s">
        <v>14503</v>
      </c>
      <c r="P571">
        <v>6602308977</v>
      </c>
      <c r="Q571">
        <v>60008673</v>
      </c>
      <c r="R571" s="7">
        <v>37288</v>
      </c>
      <c r="S571" s="8">
        <f t="shared" si="72"/>
        <v>2002</v>
      </c>
      <c r="T571" s="8">
        <v>2002</v>
      </c>
      <c r="U571" s="8">
        <f t="shared" si="73"/>
        <v>20</v>
      </c>
      <c r="V571" s="7">
        <v>37288</v>
      </c>
      <c r="W571" t="s">
        <v>11524</v>
      </c>
      <c r="X571" s="2">
        <v>0.318</v>
      </c>
      <c r="Y571" s="6">
        <f t="shared" si="70"/>
        <v>8.4888283815167786E-3</v>
      </c>
      <c r="AA571">
        <v>338443</v>
      </c>
      <c r="AB571">
        <v>27160</v>
      </c>
      <c r="AC571">
        <v>15739120</v>
      </c>
      <c r="AD571" t="s">
        <v>5</v>
      </c>
      <c r="AE571">
        <v>45</v>
      </c>
      <c r="AF571">
        <v>2</v>
      </c>
      <c r="AH571" t="s">
        <v>14502</v>
      </c>
      <c r="AI571" t="s">
        <v>14501</v>
      </c>
      <c r="AK571" t="s">
        <v>14500</v>
      </c>
      <c r="AL571">
        <v>1</v>
      </c>
      <c r="AM571" s="5">
        <f t="shared" si="74"/>
        <v>0.05</v>
      </c>
      <c r="AN571" s="4">
        <f t="shared" si="71"/>
        <v>7.5728890571753133E-5</v>
      </c>
      <c r="AO571" s="3"/>
      <c r="AP571">
        <v>0</v>
      </c>
      <c r="AR571" t="s">
        <v>1</v>
      </c>
      <c r="AT571" s="2">
        <v>0.77</v>
      </c>
      <c r="AU571" s="1">
        <f t="shared" si="75"/>
        <v>0.59648985342332705</v>
      </c>
      <c r="AV571" s="1">
        <f t="shared" si="76"/>
        <v>0.42822786360442655</v>
      </c>
      <c r="AW571" s="1">
        <f t="shared" si="77"/>
        <v>0.25996587378552605</v>
      </c>
    </row>
    <row r="572" spans="1:49" x14ac:dyDescent="0.2">
      <c r="A572">
        <v>570</v>
      </c>
      <c r="B572" t="s">
        <v>14499</v>
      </c>
      <c r="C572" t="s">
        <v>14498</v>
      </c>
      <c r="F572" t="s">
        <v>14497</v>
      </c>
      <c r="G572" t="s">
        <v>16</v>
      </c>
      <c r="H572" t="s">
        <v>15</v>
      </c>
      <c r="I572" t="s">
        <v>14496</v>
      </c>
      <c r="J572" t="s">
        <v>14495</v>
      </c>
      <c r="K572" t="s">
        <v>14494</v>
      </c>
      <c r="L572" t="s">
        <v>14493</v>
      </c>
      <c r="M572" t="s">
        <v>14492</v>
      </c>
      <c r="N572">
        <v>17</v>
      </c>
      <c r="O572" t="s">
        <v>14491</v>
      </c>
      <c r="P572" t="s">
        <v>14490</v>
      </c>
      <c r="Q572" t="s">
        <v>14489</v>
      </c>
      <c r="R572" s="7">
        <v>37288</v>
      </c>
      <c r="S572" s="8">
        <f t="shared" si="72"/>
        <v>2002</v>
      </c>
      <c r="T572" s="8">
        <v>2002</v>
      </c>
      <c r="U572" s="8">
        <f t="shared" si="73"/>
        <v>20</v>
      </c>
      <c r="V572" s="7">
        <v>37288</v>
      </c>
      <c r="W572" t="s">
        <v>11524</v>
      </c>
      <c r="X572" s="2">
        <v>0.318</v>
      </c>
      <c r="Y572" s="6">
        <f t="shared" si="70"/>
        <v>8.4888283815167786E-3</v>
      </c>
      <c r="AA572">
        <v>338443</v>
      </c>
      <c r="AB572">
        <v>27160</v>
      </c>
      <c r="AC572">
        <v>15739120</v>
      </c>
      <c r="AD572" t="s">
        <v>5</v>
      </c>
      <c r="AE572">
        <v>45</v>
      </c>
      <c r="AF572">
        <v>2</v>
      </c>
      <c r="AH572" t="s">
        <v>14488</v>
      </c>
      <c r="AI572" t="s">
        <v>14487</v>
      </c>
      <c r="AK572" t="s">
        <v>14486</v>
      </c>
      <c r="AL572">
        <v>13</v>
      </c>
      <c r="AM572" s="5">
        <f t="shared" si="74"/>
        <v>0.65</v>
      </c>
      <c r="AN572" s="4">
        <f t="shared" si="71"/>
        <v>9.8447557743279067E-4</v>
      </c>
      <c r="AO572" s="3"/>
      <c r="AP572">
        <v>0</v>
      </c>
      <c r="AR572" t="s">
        <v>1</v>
      </c>
      <c r="AT572" s="2">
        <v>0.77</v>
      </c>
      <c r="AU572" s="1">
        <f t="shared" si="75"/>
        <v>0.62375225402915824</v>
      </c>
      <c r="AV572" s="1">
        <f t="shared" si="76"/>
        <v>0.47366519794747847</v>
      </c>
      <c r="AW572" s="1">
        <f t="shared" si="77"/>
        <v>0.3235781418657987</v>
      </c>
    </row>
    <row r="573" spans="1:49" x14ac:dyDescent="0.2">
      <c r="A573">
        <v>571</v>
      </c>
      <c r="B573" t="s">
        <v>14485</v>
      </c>
      <c r="C573" t="s">
        <v>14484</v>
      </c>
      <c r="D573" t="s">
        <v>14483</v>
      </c>
      <c r="F573" t="s">
        <v>14482</v>
      </c>
      <c r="G573" t="s">
        <v>16</v>
      </c>
      <c r="H573" t="s">
        <v>15</v>
      </c>
      <c r="I573" t="s">
        <v>14481</v>
      </c>
      <c r="J573" t="s">
        <v>14480</v>
      </c>
      <c r="K573" t="s">
        <v>14479</v>
      </c>
      <c r="L573" t="s">
        <v>14478</v>
      </c>
      <c r="M573" t="s">
        <v>813</v>
      </c>
      <c r="N573">
        <v>4</v>
      </c>
      <c r="O573" t="s">
        <v>14477</v>
      </c>
      <c r="P573" t="s">
        <v>14476</v>
      </c>
      <c r="Q573" t="s">
        <v>14475</v>
      </c>
      <c r="R573" s="7">
        <v>37288</v>
      </c>
      <c r="S573" s="8">
        <f t="shared" si="72"/>
        <v>2002</v>
      </c>
      <c r="T573" s="8">
        <v>2002</v>
      </c>
      <c r="U573" s="8">
        <f t="shared" si="73"/>
        <v>20</v>
      </c>
      <c r="V573" s="7">
        <v>37288</v>
      </c>
      <c r="W573" t="s">
        <v>4133</v>
      </c>
      <c r="X573" s="2">
        <v>0.998</v>
      </c>
      <c r="Y573" s="6">
        <f t="shared" si="70"/>
        <v>2.664104001494888E-2</v>
      </c>
      <c r="AA573">
        <v>14678039</v>
      </c>
      <c r="AB573">
        <v>19156</v>
      </c>
      <c r="AD573" t="s">
        <v>5</v>
      </c>
      <c r="AE573">
        <v>31</v>
      </c>
      <c r="AF573">
        <v>1</v>
      </c>
      <c r="AH573" t="s">
        <v>3701</v>
      </c>
      <c r="AI573" t="s">
        <v>14474</v>
      </c>
      <c r="AJ573" t="s">
        <v>14473</v>
      </c>
      <c r="AK573" t="s">
        <v>14472</v>
      </c>
      <c r="AL573">
        <v>49</v>
      </c>
      <c r="AM573" s="5">
        <f t="shared" si="74"/>
        <v>2.4500000000000002</v>
      </c>
      <c r="AN573" s="4">
        <f t="shared" si="71"/>
        <v>3.7107156380159034E-3</v>
      </c>
      <c r="AO573" s="3"/>
      <c r="AP573">
        <v>0</v>
      </c>
      <c r="AR573" t="s">
        <v>1</v>
      </c>
      <c r="AT573" s="2" t="s">
        <v>0</v>
      </c>
      <c r="AU573" s="1">
        <f t="shared" si="75"/>
        <v>1.9761942701868989</v>
      </c>
      <c r="AV573" s="1">
        <f t="shared" si="76"/>
        <v>1.5175877826482391</v>
      </c>
      <c r="AW573" s="1">
        <f t="shared" si="77"/>
        <v>1.0589812951095796</v>
      </c>
    </row>
    <row r="574" spans="1:49" x14ac:dyDescent="0.2">
      <c r="A574">
        <v>572</v>
      </c>
      <c r="B574" t="s">
        <v>14471</v>
      </c>
      <c r="C574" t="s">
        <v>14470</v>
      </c>
      <c r="D574" t="s">
        <v>14469</v>
      </c>
      <c r="F574" t="s">
        <v>14468</v>
      </c>
      <c r="G574" t="s">
        <v>16</v>
      </c>
      <c r="H574" t="s">
        <v>15</v>
      </c>
      <c r="I574" t="s">
        <v>14467</v>
      </c>
      <c r="J574" t="s">
        <v>14466</v>
      </c>
      <c r="K574" t="s">
        <v>14465</v>
      </c>
      <c r="L574" t="s">
        <v>14464</v>
      </c>
      <c r="M574" t="s">
        <v>14463</v>
      </c>
      <c r="N574">
        <v>4</v>
      </c>
      <c r="O574" t="s">
        <v>14462</v>
      </c>
      <c r="P574" t="s">
        <v>14461</v>
      </c>
      <c r="Q574" t="s">
        <v>14460</v>
      </c>
      <c r="R574" s="7">
        <v>37288</v>
      </c>
      <c r="S574" s="8">
        <f t="shared" si="72"/>
        <v>2002</v>
      </c>
      <c r="T574" s="8">
        <v>2002</v>
      </c>
      <c r="U574" s="8">
        <f t="shared" si="73"/>
        <v>20</v>
      </c>
      <c r="V574" s="7">
        <v>37288</v>
      </c>
      <c r="W574" t="s">
        <v>4133</v>
      </c>
      <c r="X574" s="2">
        <v>0.998</v>
      </c>
      <c r="Y574" s="6">
        <f t="shared" si="70"/>
        <v>2.664104001494888E-2</v>
      </c>
      <c r="AA574">
        <v>14678039</v>
      </c>
      <c r="AB574">
        <v>19156</v>
      </c>
      <c r="AD574" t="s">
        <v>5</v>
      </c>
      <c r="AE574">
        <v>31</v>
      </c>
      <c r="AF574">
        <v>1</v>
      </c>
      <c r="AH574" s="10">
        <v>41275</v>
      </c>
      <c r="AI574" t="s">
        <v>14459</v>
      </c>
      <c r="AJ574" t="s">
        <v>14458</v>
      </c>
      <c r="AK574" t="s">
        <v>14457</v>
      </c>
      <c r="AL574">
        <v>93</v>
      </c>
      <c r="AM574" s="5">
        <f t="shared" si="74"/>
        <v>4.6500000000000004</v>
      </c>
      <c r="AN574" s="4">
        <f t="shared" si="71"/>
        <v>7.0427868231730407E-3</v>
      </c>
      <c r="AO574" s="3"/>
      <c r="AP574">
        <v>0</v>
      </c>
      <c r="AQ574" t="s">
        <v>14456</v>
      </c>
      <c r="AR574">
        <v>115</v>
      </c>
      <c r="AS574" t="s">
        <v>14455</v>
      </c>
      <c r="AT574" s="2" t="s">
        <v>0</v>
      </c>
      <c r="AU574" s="1">
        <f t="shared" si="75"/>
        <v>2.0761564057416129</v>
      </c>
      <c r="AV574" s="1">
        <f t="shared" si="76"/>
        <v>1.6841913419060959</v>
      </c>
      <c r="AW574" s="1">
        <f t="shared" si="77"/>
        <v>1.2922262780705791</v>
      </c>
    </row>
    <row r="575" spans="1:49" x14ac:dyDescent="0.2">
      <c r="A575">
        <v>573</v>
      </c>
      <c r="B575" t="s">
        <v>14454</v>
      </c>
      <c r="C575" t="s">
        <v>14453</v>
      </c>
      <c r="F575" t="s">
        <v>14452</v>
      </c>
      <c r="G575" t="s">
        <v>16</v>
      </c>
      <c r="H575" t="s">
        <v>15</v>
      </c>
      <c r="I575" t="s">
        <v>14451</v>
      </c>
      <c r="J575" t="s">
        <v>14450</v>
      </c>
      <c r="K575" t="s">
        <v>14449</v>
      </c>
      <c r="L575" t="s">
        <v>14448</v>
      </c>
      <c r="M575" t="s">
        <v>14447</v>
      </c>
      <c r="N575">
        <v>4</v>
      </c>
      <c r="O575" t="s">
        <v>14446</v>
      </c>
      <c r="P575" t="s">
        <v>14445</v>
      </c>
      <c r="Q575" t="s">
        <v>14444</v>
      </c>
      <c r="R575" s="7">
        <v>37288</v>
      </c>
      <c r="S575" s="8">
        <f t="shared" si="72"/>
        <v>2002</v>
      </c>
      <c r="T575" s="8">
        <v>2002</v>
      </c>
      <c r="U575" s="8">
        <f t="shared" si="73"/>
        <v>20</v>
      </c>
      <c r="V575" s="7">
        <v>37288</v>
      </c>
      <c r="W575" t="s">
        <v>14443</v>
      </c>
      <c r="X575" s="2">
        <v>0.90600000000000003</v>
      </c>
      <c r="Y575" s="6">
        <f t="shared" si="70"/>
        <v>2.4185152558661008E-2</v>
      </c>
      <c r="AA575">
        <v>244066</v>
      </c>
      <c r="AB575">
        <v>29771</v>
      </c>
      <c r="AD575" t="s">
        <v>5</v>
      </c>
      <c r="AE575">
        <v>75</v>
      </c>
      <c r="AF575">
        <v>2</v>
      </c>
      <c r="AH575" t="s">
        <v>14442</v>
      </c>
      <c r="AI575" t="s">
        <v>14441</v>
      </c>
      <c r="AJ575" t="s">
        <v>14440</v>
      </c>
      <c r="AK575" t="s">
        <v>14439</v>
      </c>
      <c r="AL575">
        <v>19</v>
      </c>
      <c r="AM575" s="5">
        <f t="shared" si="74"/>
        <v>0.95</v>
      </c>
      <c r="AN575" s="4">
        <f t="shared" si="71"/>
        <v>1.4388489208633094E-3</v>
      </c>
      <c r="AO575" s="3"/>
      <c r="AP575">
        <v>1</v>
      </c>
      <c r="AR575" t="s">
        <v>1</v>
      </c>
      <c r="AT575" s="2" t="s">
        <v>0</v>
      </c>
      <c r="AU575" s="1">
        <f t="shared" si="75"/>
        <v>1.7361261467321698</v>
      </c>
      <c r="AV575" s="1">
        <f t="shared" si="76"/>
        <v>1.2812000739762159</v>
      </c>
      <c r="AW575" s="1">
        <f t="shared" si="77"/>
        <v>0.82627400122026184</v>
      </c>
    </row>
    <row r="576" spans="1:49" x14ac:dyDescent="0.2">
      <c r="A576">
        <v>574</v>
      </c>
      <c r="B576" t="s">
        <v>14438</v>
      </c>
      <c r="C576" t="s">
        <v>14437</v>
      </c>
      <c r="E576">
        <v>11835259</v>
      </c>
      <c r="F576" t="s">
        <v>14436</v>
      </c>
      <c r="G576" t="s">
        <v>16</v>
      </c>
      <c r="H576" t="s">
        <v>15</v>
      </c>
      <c r="I576" t="s">
        <v>14435</v>
      </c>
      <c r="J576" t="s">
        <v>14434</v>
      </c>
      <c r="K576" t="s">
        <v>14433</v>
      </c>
      <c r="L576" t="s">
        <v>14432</v>
      </c>
      <c r="M576" t="s">
        <v>10</v>
      </c>
      <c r="N576">
        <v>8</v>
      </c>
      <c r="O576" t="s">
        <v>14431</v>
      </c>
      <c r="P576" t="s">
        <v>14430</v>
      </c>
      <c r="Q576" t="s">
        <v>14429</v>
      </c>
      <c r="R576" s="7">
        <v>37288</v>
      </c>
      <c r="S576" s="8">
        <f t="shared" si="72"/>
        <v>2002</v>
      </c>
      <c r="T576" s="8">
        <v>2002</v>
      </c>
      <c r="U576" s="8">
        <f t="shared" si="73"/>
        <v>20</v>
      </c>
      <c r="V576" s="7">
        <v>37288</v>
      </c>
      <c r="W576" t="s">
        <v>9295</v>
      </c>
      <c r="X576" s="2">
        <v>0.435</v>
      </c>
      <c r="Y576" s="6">
        <f t="shared" si="70"/>
        <v>1.1612076559622007E-2</v>
      </c>
      <c r="AA576">
        <v>1978462</v>
      </c>
      <c r="AB576">
        <v>14839</v>
      </c>
      <c r="AD576" t="s">
        <v>5</v>
      </c>
      <c r="AE576">
        <v>23</v>
      </c>
      <c r="AF576">
        <v>2</v>
      </c>
      <c r="AH576" t="s">
        <v>14428</v>
      </c>
      <c r="AI576" t="s">
        <v>14427</v>
      </c>
      <c r="AJ576" t="s">
        <v>14426</v>
      </c>
      <c r="AK576" t="s">
        <v>14425</v>
      </c>
      <c r="AL576">
        <v>10</v>
      </c>
      <c r="AM576" s="5">
        <f t="shared" si="74"/>
        <v>0.5</v>
      </c>
      <c r="AN576" s="4">
        <f t="shared" si="71"/>
        <v>7.572889057175312E-4</v>
      </c>
      <c r="AO576" s="3"/>
      <c r="AP576">
        <v>0</v>
      </c>
      <c r="AR576" t="s">
        <v>1</v>
      </c>
      <c r="AT576" s="2">
        <v>2.0099999999999998</v>
      </c>
      <c r="AU576" s="1">
        <f t="shared" si="75"/>
        <v>0.83556402634506632</v>
      </c>
      <c r="AV576" s="1">
        <f t="shared" si="76"/>
        <v>0.61846827326697684</v>
      </c>
      <c r="AW576" s="1">
        <f t="shared" si="77"/>
        <v>0.40137252018888736</v>
      </c>
    </row>
    <row r="577" spans="1:49" x14ac:dyDescent="0.2">
      <c r="A577">
        <v>575</v>
      </c>
      <c r="B577" t="s">
        <v>14424</v>
      </c>
      <c r="C577" t="s">
        <v>14423</v>
      </c>
      <c r="D577" t="s">
        <v>14422</v>
      </c>
      <c r="F577" t="s">
        <v>14421</v>
      </c>
      <c r="G577" t="s">
        <v>16</v>
      </c>
      <c r="H577" t="s">
        <v>15</v>
      </c>
      <c r="I577" t="s">
        <v>14420</v>
      </c>
      <c r="J577" t="s">
        <v>14419</v>
      </c>
      <c r="K577" t="s">
        <v>14418</v>
      </c>
      <c r="L577" t="s">
        <v>14417</v>
      </c>
      <c r="M577" t="s">
        <v>726</v>
      </c>
      <c r="N577">
        <v>2</v>
      </c>
      <c r="O577" t="s">
        <v>14416</v>
      </c>
      <c r="P577" t="s">
        <v>14415</v>
      </c>
      <c r="Q577" t="s">
        <v>14414</v>
      </c>
      <c r="R577" s="7">
        <v>37288</v>
      </c>
      <c r="S577" s="8">
        <f t="shared" si="72"/>
        <v>2002</v>
      </c>
      <c r="T577" s="8">
        <v>2002</v>
      </c>
      <c r="U577" s="8">
        <f t="shared" si="73"/>
        <v>20</v>
      </c>
      <c r="V577" s="7">
        <v>37288</v>
      </c>
      <c r="W577" t="s">
        <v>10774</v>
      </c>
      <c r="X577" s="2">
        <v>0.46</v>
      </c>
      <c r="Y577" s="6">
        <f t="shared" si="70"/>
        <v>1.2279437281439364E-2</v>
      </c>
      <c r="AA577">
        <v>933813</v>
      </c>
      <c r="AB577">
        <v>28031</v>
      </c>
      <c r="AD577" t="s">
        <v>5</v>
      </c>
      <c r="AE577">
        <v>30</v>
      </c>
      <c r="AF577" t="s">
        <v>4307</v>
      </c>
      <c r="AH577" t="s">
        <v>14413</v>
      </c>
      <c r="AI577" t="s">
        <v>14412</v>
      </c>
      <c r="AJ577" t="s">
        <v>14411</v>
      </c>
      <c r="AK577" t="s">
        <v>14410</v>
      </c>
      <c r="AL577">
        <v>0</v>
      </c>
      <c r="AM577" s="5">
        <f t="shared" si="74"/>
        <v>0</v>
      </c>
      <c r="AN577" s="4">
        <f t="shared" si="71"/>
        <v>0</v>
      </c>
      <c r="AO577" s="3"/>
      <c r="AP577">
        <v>0</v>
      </c>
      <c r="AQ577" t="s">
        <v>3568</v>
      </c>
      <c r="AR577" t="s">
        <v>14409</v>
      </c>
      <c r="AS577" t="s">
        <v>3566</v>
      </c>
      <c r="AT577" s="2">
        <v>1.222</v>
      </c>
      <c r="AU577" s="1">
        <f t="shared" si="75"/>
        <v>0.85956060970075532</v>
      </c>
      <c r="AV577" s="1">
        <f t="shared" si="76"/>
        <v>0.61397186407196824</v>
      </c>
      <c r="AW577" s="1">
        <f t="shared" si="77"/>
        <v>0.36838311844318089</v>
      </c>
    </row>
    <row r="578" spans="1:49" x14ac:dyDescent="0.2">
      <c r="A578">
        <v>576</v>
      </c>
      <c r="B578" t="s">
        <v>14408</v>
      </c>
      <c r="C578" t="s">
        <v>14407</v>
      </c>
      <c r="D578" t="s">
        <v>14406</v>
      </c>
      <c r="F578" t="s">
        <v>14405</v>
      </c>
      <c r="G578" t="s">
        <v>16</v>
      </c>
      <c r="H578" t="s">
        <v>15</v>
      </c>
      <c r="I578" t="s">
        <v>14404</v>
      </c>
      <c r="J578">
        <v>60024324</v>
      </c>
      <c r="K578" t="s">
        <v>193</v>
      </c>
      <c r="L578" t="s">
        <v>192</v>
      </c>
      <c r="M578" t="s">
        <v>57</v>
      </c>
      <c r="N578">
        <v>1</v>
      </c>
      <c r="O578" t="s">
        <v>14403</v>
      </c>
      <c r="P578">
        <v>7003454886</v>
      </c>
      <c r="Q578">
        <v>60024324</v>
      </c>
      <c r="R578" s="7">
        <v>37288</v>
      </c>
      <c r="S578" s="8">
        <f t="shared" si="72"/>
        <v>2002</v>
      </c>
      <c r="T578" s="8">
        <v>2002</v>
      </c>
      <c r="U578" s="8">
        <f t="shared" si="73"/>
        <v>20</v>
      </c>
      <c r="V578" s="7">
        <v>37288</v>
      </c>
      <c r="W578" t="s">
        <v>10774</v>
      </c>
      <c r="X578" s="2">
        <v>0.46</v>
      </c>
      <c r="Y578" s="6">
        <f t="shared" si="70"/>
        <v>1.2279437281439364E-2</v>
      </c>
      <c r="AA578">
        <v>933813</v>
      </c>
      <c r="AB578">
        <v>28031</v>
      </c>
      <c r="AD578" t="s">
        <v>5</v>
      </c>
      <c r="AE578">
        <v>30</v>
      </c>
      <c r="AF578" t="s">
        <v>4307</v>
      </c>
      <c r="AH578" t="s">
        <v>14402</v>
      </c>
      <c r="AI578" t="s">
        <v>14401</v>
      </c>
      <c r="AJ578" t="s">
        <v>14400</v>
      </c>
      <c r="AK578" t="s">
        <v>14399</v>
      </c>
      <c r="AL578">
        <v>4</v>
      </c>
      <c r="AM578" s="5">
        <f t="shared" si="74"/>
        <v>0.2</v>
      </c>
      <c r="AN578" s="4">
        <f t="shared" si="71"/>
        <v>3.0291556228701253E-4</v>
      </c>
      <c r="AO578" s="3"/>
      <c r="AP578">
        <v>0</v>
      </c>
      <c r="AQ578" t="s">
        <v>7848</v>
      </c>
      <c r="AR578" t="s">
        <v>14398</v>
      </c>
      <c r="AS578" t="s">
        <v>7846</v>
      </c>
      <c r="AT578" s="2">
        <v>1.222</v>
      </c>
      <c r="AU578" s="1">
        <f t="shared" si="75"/>
        <v>0.86864807656936582</v>
      </c>
      <c r="AV578" s="1">
        <f t="shared" si="76"/>
        <v>0.62911764218631883</v>
      </c>
      <c r="AW578" s="1">
        <f t="shared" si="77"/>
        <v>0.38958720780327177</v>
      </c>
    </row>
    <row r="579" spans="1:49" x14ac:dyDescent="0.2">
      <c r="A579">
        <v>577</v>
      </c>
      <c r="B579" t="s">
        <v>14397</v>
      </c>
      <c r="C579" t="s">
        <v>14396</v>
      </c>
      <c r="F579" t="s">
        <v>14395</v>
      </c>
      <c r="G579" t="s">
        <v>16</v>
      </c>
      <c r="H579" t="s">
        <v>15</v>
      </c>
      <c r="I579" t="s">
        <v>14394</v>
      </c>
      <c r="J579">
        <v>60116768</v>
      </c>
      <c r="K579" t="s">
        <v>3492</v>
      </c>
      <c r="L579" t="s">
        <v>2513</v>
      </c>
      <c r="M579" t="s">
        <v>1428</v>
      </c>
      <c r="N579">
        <v>1</v>
      </c>
      <c r="O579" t="s">
        <v>14393</v>
      </c>
      <c r="P579">
        <v>7401723727</v>
      </c>
      <c r="Q579">
        <v>60116768</v>
      </c>
      <c r="R579" s="7">
        <v>37288</v>
      </c>
      <c r="S579" s="8">
        <f t="shared" si="72"/>
        <v>2002</v>
      </c>
      <c r="T579" s="8">
        <v>2002</v>
      </c>
      <c r="U579" s="8">
        <f t="shared" si="73"/>
        <v>20</v>
      </c>
      <c r="V579" s="7">
        <v>37288</v>
      </c>
      <c r="W579" t="s">
        <v>14392</v>
      </c>
      <c r="X579" s="2">
        <v>0.22500000000000001</v>
      </c>
      <c r="Y579" s="6">
        <f t="shared" ref="Y579:Y642" si="78">(X579-$Z$3)/($Z$2-$Z$3)</f>
        <v>6.0062464963562111E-3</v>
      </c>
      <c r="AA579">
        <v>2726343</v>
      </c>
      <c r="AB579">
        <v>16128</v>
      </c>
      <c r="AD579" t="s">
        <v>5</v>
      </c>
      <c r="AE579">
        <v>22</v>
      </c>
      <c r="AF579">
        <v>2</v>
      </c>
      <c r="AH579" t="s">
        <v>14391</v>
      </c>
      <c r="AI579" t="s">
        <v>14390</v>
      </c>
      <c r="AJ579" t="s">
        <v>14389</v>
      </c>
      <c r="AK579" t="s">
        <v>14388</v>
      </c>
      <c r="AL579">
        <v>1</v>
      </c>
      <c r="AM579" s="5">
        <f t="shared" si="74"/>
        <v>0.05</v>
      </c>
      <c r="AN579" s="4">
        <f t="shared" ref="AN579:AN642" si="79">(AM579-$AO$3)/($AO$2-$AO$3)</f>
        <v>7.5728890571753133E-5</v>
      </c>
      <c r="AO579" s="3"/>
      <c r="AP579">
        <v>0</v>
      </c>
      <c r="AR579" t="s">
        <v>1</v>
      </c>
      <c r="AT579" s="2">
        <v>1.099</v>
      </c>
      <c r="AU579" s="1">
        <f t="shared" si="75"/>
        <v>0.42270912146208739</v>
      </c>
      <c r="AV579" s="1">
        <f t="shared" si="76"/>
        <v>0.30409876934639823</v>
      </c>
      <c r="AW579" s="1">
        <f t="shared" si="77"/>
        <v>0.18548841723070905</v>
      </c>
    </row>
    <row r="580" spans="1:49" x14ac:dyDescent="0.2">
      <c r="A580">
        <v>578</v>
      </c>
      <c r="B580" t="s">
        <v>14387</v>
      </c>
      <c r="C580" t="s">
        <v>14386</v>
      </c>
      <c r="F580" t="s">
        <v>14385</v>
      </c>
      <c r="G580" t="s">
        <v>16</v>
      </c>
      <c r="H580" t="s">
        <v>15</v>
      </c>
      <c r="I580" t="s">
        <v>14384</v>
      </c>
      <c r="J580">
        <v>60009455</v>
      </c>
      <c r="K580" t="s">
        <v>14383</v>
      </c>
      <c r="L580" t="s">
        <v>8281</v>
      </c>
      <c r="M580" t="s">
        <v>2159</v>
      </c>
      <c r="N580">
        <v>4</v>
      </c>
      <c r="O580" t="s">
        <v>14382</v>
      </c>
      <c r="P580" t="s">
        <v>14381</v>
      </c>
      <c r="Q580" t="s">
        <v>14380</v>
      </c>
      <c r="R580" s="7">
        <v>37288</v>
      </c>
      <c r="S580" s="8">
        <f t="shared" si="72"/>
        <v>2002</v>
      </c>
      <c r="T580" s="8">
        <v>2002</v>
      </c>
      <c r="U580" s="8">
        <f t="shared" si="73"/>
        <v>20</v>
      </c>
      <c r="V580" s="7">
        <v>37288</v>
      </c>
      <c r="W580" t="s">
        <v>12682</v>
      </c>
      <c r="X580" s="2">
        <v>0.88100000000000001</v>
      </c>
      <c r="Y580" s="6">
        <f t="shared" si="78"/>
        <v>2.3517791836843653E-2</v>
      </c>
      <c r="AA580">
        <v>10459243</v>
      </c>
      <c r="AB580">
        <v>17248</v>
      </c>
      <c r="AD580" t="s">
        <v>5</v>
      </c>
      <c r="AE580">
        <v>44</v>
      </c>
      <c r="AF580">
        <v>1</v>
      </c>
      <c r="AH580" t="s">
        <v>14379</v>
      </c>
      <c r="AI580" t="s">
        <v>14378</v>
      </c>
      <c r="AJ580" t="s">
        <v>14377</v>
      </c>
      <c r="AK580" t="s">
        <v>14376</v>
      </c>
      <c r="AL580">
        <v>11</v>
      </c>
      <c r="AM580" s="5">
        <f t="shared" si="74"/>
        <v>0.55000000000000004</v>
      </c>
      <c r="AN580" s="4">
        <f t="shared" si="79"/>
        <v>8.3301779628928443E-4</v>
      </c>
      <c r="AO580" s="3"/>
      <c r="AP580">
        <v>0</v>
      </c>
      <c r="AQ580" t="s">
        <v>14375</v>
      </c>
      <c r="AR580" t="s">
        <v>1</v>
      </c>
      <c r="AS580" t="s">
        <v>14374</v>
      </c>
      <c r="AT580" s="2" t="s">
        <v>0</v>
      </c>
      <c r="AU580" s="1">
        <f t="shared" si="75"/>
        <v>1.671235962467734</v>
      </c>
      <c r="AV580" s="1">
        <f t="shared" si="76"/>
        <v>1.2175404816566469</v>
      </c>
      <c r="AW580" s="1">
        <f t="shared" si="77"/>
        <v>0.7638450008455594</v>
      </c>
    </row>
    <row r="581" spans="1:49" x14ac:dyDescent="0.2">
      <c r="A581">
        <v>579</v>
      </c>
      <c r="B581" t="s">
        <v>14373</v>
      </c>
      <c r="C581" t="s">
        <v>14372</v>
      </c>
      <c r="F581" t="s">
        <v>14371</v>
      </c>
      <c r="G581" t="s">
        <v>16</v>
      </c>
      <c r="H581" t="s">
        <v>15</v>
      </c>
      <c r="I581" t="s">
        <v>14370</v>
      </c>
      <c r="J581">
        <v>60027550</v>
      </c>
      <c r="K581" t="s">
        <v>3560</v>
      </c>
      <c r="L581" t="s">
        <v>687</v>
      </c>
      <c r="M581" t="s">
        <v>57</v>
      </c>
      <c r="N581">
        <v>2</v>
      </c>
      <c r="O581" t="s">
        <v>14369</v>
      </c>
      <c r="P581" t="s">
        <v>14368</v>
      </c>
      <c r="Q581" t="s">
        <v>11777</v>
      </c>
      <c r="R581" s="7">
        <v>37288</v>
      </c>
      <c r="S581" s="8">
        <f t="shared" si="72"/>
        <v>2002</v>
      </c>
      <c r="T581" s="8">
        <v>2002</v>
      </c>
      <c r="U581" s="8">
        <f t="shared" si="73"/>
        <v>20</v>
      </c>
      <c r="V581" s="7">
        <v>37288</v>
      </c>
      <c r="W581" t="s">
        <v>12682</v>
      </c>
      <c r="X581" s="2">
        <v>0.88100000000000001</v>
      </c>
      <c r="Y581" s="6">
        <f t="shared" si="78"/>
        <v>2.3517791836843653E-2</v>
      </c>
      <c r="AA581">
        <v>10459243</v>
      </c>
      <c r="AB581">
        <v>17248</v>
      </c>
      <c r="AD581" t="s">
        <v>5</v>
      </c>
      <c r="AE581">
        <v>44</v>
      </c>
      <c r="AF581">
        <v>1</v>
      </c>
      <c r="AH581" t="s">
        <v>14367</v>
      </c>
      <c r="AI581" t="s">
        <v>14366</v>
      </c>
      <c r="AJ581" t="s">
        <v>14365</v>
      </c>
      <c r="AK581" t="s">
        <v>14364</v>
      </c>
      <c r="AL581">
        <v>563</v>
      </c>
      <c r="AM581" s="5">
        <f t="shared" si="74"/>
        <v>28.15</v>
      </c>
      <c r="AN581" s="4">
        <f t="shared" si="79"/>
        <v>4.2635365391897009E-2</v>
      </c>
      <c r="AO581" s="3"/>
      <c r="AP581">
        <v>0</v>
      </c>
      <c r="AQ581" t="s">
        <v>13579</v>
      </c>
      <c r="AR581" t="s">
        <v>14363</v>
      </c>
      <c r="AS581" t="s">
        <v>13577</v>
      </c>
      <c r="AT581" s="2" t="s">
        <v>0</v>
      </c>
      <c r="AU581" s="1">
        <f t="shared" si="75"/>
        <v>2.9253063903359662</v>
      </c>
      <c r="AV581" s="1">
        <f t="shared" si="76"/>
        <v>3.3076578614370327</v>
      </c>
      <c r="AW581" s="1">
        <f t="shared" si="77"/>
        <v>3.6900093325381</v>
      </c>
    </row>
    <row r="582" spans="1:49" x14ac:dyDescent="0.2">
      <c r="A582">
        <v>580</v>
      </c>
      <c r="B582" t="s">
        <v>14362</v>
      </c>
      <c r="C582" t="s">
        <v>14361</v>
      </c>
      <c r="F582" t="s">
        <v>14360</v>
      </c>
      <c r="G582" t="s">
        <v>16</v>
      </c>
      <c r="H582" t="s">
        <v>15</v>
      </c>
      <c r="I582" t="s">
        <v>14359</v>
      </c>
      <c r="J582">
        <v>60031706</v>
      </c>
      <c r="K582" t="s">
        <v>14358</v>
      </c>
      <c r="L582" t="s">
        <v>14357</v>
      </c>
      <c r="M582" t="s">
        <v>57</v>
      </c>
      <c r="N582">
        <v>1</v>
      </c>
      <c r="O582" t="s">
        <v>14356</v>
      </c>
      <c r="P582">
        <v>7003923643</v>
      </c>
      <c r="Q582">
        <v>60031706</v>
      </c>
      <c r="R582" s="7">
        <v>37288</v>
      </c>
      <c r="S582" s="8">
        <f t="shared" si="72"/>
        <v>2002</v>
      </c>
      <c r="T582" s="8">
        <v>2002</v>
      </c>
      <c r="U582" s="8">
        <f t="shared" si="73"/>
        <v>20</v>
      </c>
      <c r="V582" s="7">
        <v>37288</v>
      </c>
      <c r="W582" t="s">
        <v>12682</v>
      </c>
      <c r="X582" s="2">
        <v>0.88100000000000001</v>
      </c>
      <c r="Y582" s="6">
        <f t="shared" si="78"/>
        <v>2.3517791836843653E-2</v>
      </c>
      <c r="AA582">
        <v>10459243</v>
      </c>
      <c r="AB582">
        <v>17248</v>
      </c>
      <c r="AD582" t="s">
        <v>5</v>
      </c>
      <c r="AE582">
        <v>44</v>
      </c>
      <c r="AF582">
        <v>1</v>
      </c>
      <c r="AH582" t="s">
        <v>14355</v>
      </c>
      <c r="AI582" t="s">
        <v>14354</v>
      </c>
      <c r="AJ582" t="s">
        <v>14353</v>
      </c>
      <c r="AK582" t="s">
        <v>14352</v>
      </c>
      <c r="AL582">
        <v>29</v>
      </c>
      <c r="AM582" s="5">
        <f t="shared" si="74"/>
        <v>1.45</v>
      </c>
      <c r="AN582" s="4">
        <f t="shared" si="79"/>
        <v>2.1961378265808406E-3</v>
      </c>
      <c r="AO582" s="3"/>
      <c r="AP582">
        <v>0</v>
      </c>
      <c r="AR582" t="s">
        <v>1</v>
      </c>
      <c r="AT582" s="2" t="s">
        <v>0</v>
      </c>
      <c r="AU582" s="1">
        <f t="shared" si="75"/>
        <v>1.7121295633764806</v>
      </c>
      <c r="AV582" s="1">
        <f t="shared" si="76"/>
        <v>1.2856964831712245</v>
      </c>
      <c r="AW582" s="1">
        <f t="shared" si="77"/>
        <v>0.85926340296596848</v>
      </c>
    </row>
    <row r="583" spans="1:49" x14ac:dyDescent="0.2">
      <c r="A583">
        <v>581</v>
      </c>
      <c r="B583" t="s">
        <v>14351</v>
      </c>
      <c r="C583" t="s">
        <v>14350</v>
      </c>
      <c r="F583" t="s">
        <v>14349</v>
      </c>
      <c r="G583" t="s">
        <v>16</v>
      </c>
      <c r="H583" t="s">
        <v>15</v>
      </c>
      <c r="I583" t="s">
        <v>14348</v>
      </c>
      <c r="J583">
        <v>60031155</v>
      </c>
      <c r="K583" t="s">
        <v>5880</v>
      </c>
      <c r="L583" t="s">
        <v>5879</v>
      </c>
      <c r="M583" t="s">
        <v>5878</v>
      </c>
      <c r="N583">
        <v>4</v>
      </c>
      <c r="O583" t="s">
        <v>14347</v>
      </c>
      <c r="P583" t="s">
        <v>14346</v>
      </c>
      <c r="Q583" t="s">
        <v>5875</v>
      </c>
      <c r="R583" s="7">
        <v>37288</v>
      </c>
      <c r="S583" s="8">
        <f t="shared" si="72"/>
        <v>2002</v>
      </c>
      <c r="T583" s="8">
        <v>2002</v>
      </c>
      <c r="U583" s="8">
        <f t="shared" si="73"/>
        <v>20</v>
      </c>
      <c r="V583" s="7">
        <v>37288</v>
      </c>
      <c r="W583" t="s">
        <v>12682</v>
      </c>
      <c r="X583" s="2">
        <v>0.88100000000000001</v>
      </c>
      <c r="Y583" s="6">
        <f t="shared" si="78"/>
        <v>2.3517791836843653E-2</v>
      </c>
      <c r="AA583">
        <v>10459243</v>
      </c>
      <c r="AB583">
        <v>17248</v>
      </c>
      <c r="AD583" t="s">
        <v>5</v>
      </c>
      <c r="AE583">
        <v>44</v>
      </c>
      <c r="AF583">
        <v>1</v>
      </c>
      <c r="AH583" t="s">
        <v>4805</v>
      </c>
      <c r="AI583" t="s">
        <v>14345</v>
      </c>
      <c r="AJ583" t="s">
        <v>14344</v>
      </c>
      <c r="AK583" t="s">
        <v>14343</v>
      </c>
      <c r="AL583">
        <v>138</v>
      </c>
      <c r="AM583" s="5">
        <f t="shared" si="74"/>
        <v>6.9</v>
      </c>
      <c r="AN583" s="4">
        <f t="shared" si="79"/>
        <v>1.0450586898901932E-2</v>
      </c>
      <c r="AO583" s="3"/>
      <c r="AP583">
        <v>0</v>
      </c>
      <c r="AR583" t="s">
        <v>1</v>
      </c>
      <c r="AT583" s="2" t="s">
        <v>0</v>
      </c>
      <c r="AU583" s="1">
        <f t="shared" si="75"/>
        <v>1.9597630355461133</v>
      </c>
      <c r="AV583" s="1">
        <f t="shared" si="76"/>
        <v>1.6984189367872791</v>
      </c>
      <c r="AW583" s="1">
        <f t="shared" si="77"/>
        <v>1.4370748380284448</v>
      </c>
    </row>
    <row r="584" spans="1:49" x14ac:dyDescent="0.2">
      <c r="A584">
        <v>582</v>
      </c>
      <c r="B584" t="s">
        <v>14342</v>
      </c>
      <c r="C584" t="s">
        <v>14341</v>
      </c>
      <c r="D584" t="s">
        <v>14340</v>
      </c>
      <c r="F584" t="s">
        <v>14339</v>
      </c>
      <c r="G584" t="s">
        <v>16</v>
      </c>
      <c r="H584" t="s">
        <v>15</v>
      </c>
      <c r="I584" t="s">
        <v>14338</v>
      </c>
      <c r="J584" t="s">
        <v>14337</v>
      </c>
      <c r="K584" t="s">
        <v>14336</v>
      </c>
      <c r="L584" t="s">
        <v>14335</v>
      </c>
      <c r="M584" t="s">
        <v>700</v>
      </c>
      <c r="N584">
        <v>3</v>
      </c>
      <c r="O584" t="s">
        <v>14334</v>
      </c>
      <c r="P584" t="s">
        <v>14333</v>
      </c>
      <c r="Q584" t="s">
        <v>14332</v>
      </c>
      <c r="R584" s="7">
        <v>37288</v>
      </c>
      <c r="S584" s="8">
        <f t="shared" si="72"/>
        <v>2002</v>
      </c>
      <c r="T584" s="8">
        <v>2002</v>
      </c>
      <c r="U584" s="8">
        <f t="shared" si="73"/>
        <v>20</v>
      </c>
      <c r="V584" s="7">
        <v>37288</v>
      </c>
      <c r="W584" t="s">
        <v>14283</v>
      </c>
      <c r="X584" s="2">
        <v>0.81499999999999995</v>
      </c>
      <c r="Y584" s="6">
        <f t="shared" si="78"/>
        <v>2.1755959531245827E-2</v>
      </c>
      <c r="AA584">
        <v>10709908</v>
      </c>
      <c r="AB584">
        <v>17316</v>
      </c>
      <c r="AD584" t="s">
        <v>5</v>
      </c>
      <c r="AE584">
        <v>9</v>
      </c>
      <c r="AF584">
        <v>2</v>
      </c>
      <c r="AH584" t="s">
        <v>14331</v>
      </c>
      <c r="AI584" t="s">
        <v>14330</v>
      </c>
      <c r="AJ584" t="s">
        <v>14329</v>
      </c>
      <c r="AK584" t="s">
        <v>14328</v>
      </c>
      <c r="AL584">
        <v>54</v>
      </c>
      <c r="AM584" s="5">
        <f t="shared" si="74"/>
        <v>2.7</v>
      </c>
      <c r="AN584" s="4">
        <f t="shared" si="79"/>
        <v>4.0893600908746691E-3</v>
      </c>
      <c r="AO584" s="3"/>
      <c r="AP584">
        <v>0</v>
      </c>
      <c r="AR584" t="s">
        <v>1</v>
      </c>
      <c r="AT584" s="2">
        <v>3.109</v>
      </c>
      <c r="AU584" s="1">
        <f t="shared" si="75"/>
        <v>1.6455979699134478</v>
      </c>
      <c r="AV584" s="1">
        <f t="shared" si="76"/>
        <v>1.2922659811060249</v>
      </c>
      <c r="AW584" s="1">
        <f t="shared" si="77"/>
        <v>0.93893399229860153</v>
      </c>
    </row>
    <row r="585" spans="1:49" x14ac:dyDescent="0.2">
      <c r="A585">
        <v>583</v>
      </c>
      <c r="B585" t="s">
        <v>14327</v>
      </c>
      <c r="C585" t="s">
        <v>14326</v>
      </c>
      <c r="D585" t="s">
        <v>14325</v>
      </c>
      <c r="F585" t="s">
        <v>14324</v>
      </c>
      <c r="G585" t="s">
        <v>16</v>
      </c>
      <c r="H585" t="s">
        <v>15</v>
      </c>
      <c r="I585" t="s">
        <v>14323</v>
      </c>
      <c r="J585">
        <v>60008673</v>
      </c>
      <c r="K585" t="s">
        <v>14322</v>
      </c>
      <c r="L585" t="s">
        <v>14321</v>
      </c>
      <c r="M585" t="s">
        <v>240</v>
      </c>
      <c r="N585">
        <v>4</v>
      </c>
      <c r="O585" t="s">
        <v>14320</v>
      </c>
      <c r="P585" t="s">
        <v>14319</v>
      </c>
      <c r="Q585" t="s">
        <v>14318</v>
      </c>
      <c r="R585" s="7">
        <v>37288</v>
      </c>
      <c r="S585" s="8">
        <f t="shared" si="72"/>
        <v>2002</v>
      </c>
      <c r="T585" s="8">
        <v>2002</v>
      </c>
      <c r="U585" s="8">
        <f t="shared" si="73"/>
        <v>20</v>
      </c>
      <c r="V585" s="7">
        <v>37288</v>
      </c>
      <c r="W585" t="s">
        <v>9514</v>
      </c>
      <c r="X585" s="2">
        <v>2.141</v>
      </c>
      <c r="Y585" s="6">
        <f t="shared" si="78"/>
        <v>5.7152772216438434E-2</v>
      </c>
      <c r="AA585">
        <v>1962892</v>
      </c>
      <c r="AB585">
        <v>17360</v>
      </c>
      <c r="AD585" t="s">
        <v>5</v>
      </c>
      <c r="AE585">
        <v>40</v>
      </c>
      <c r="AF585">
        <v>2</v>
      </c>
      <c r="AH585" t="s">
        <v>14317</v>
      </c>
      <c r="AI585" t="s">
        <v>14316</v>
      </c>
      <c r="AJ585" t="s">
        <v>14315</v>
      </c>
      <c r="AK585" t="s">
        <v>14314</v>
      </c>
      <c r="AL585">
        <v>3</v>
      </c>
      <c r="AM585" s="5">
        <f t="shared" si="74"/>
        <v>0.15</v>
      </c>
      <c r="AN585" s="4">
        <f t="shared" si="79"/>
        <v>2.2718667171525936E-4</v>
      </c>
      <c r="AO585" s="3"/>
      <c r="AP585">
        <v>0</v>
      </c>
      <c r="AQ585" t="s">
        <v>10401</v>
      </c>
      <c r="AR585" t="s">
        <v>14313</v>
      </c>
      <c r="AS585" t="s">
        <v>7221</v>
      </c>
      <c r="AT585" s="2" t="s">
        <v>0</v>
      </c>
      <c r="AU585" s="1">
        <f t="shared" si="75"/>
        <v>4.0075096553021483</v>
      </c>
      <c r="AV585" s="1">
        <f t="shared" si="76"/>
        <v>2.8689979444076847</v>
      </c>
      <c r="AW585" s="1">
        <f t="shared" si="77"/>
        <v>1.7304862335132212</v>
      </c>
    </row>
    <row r="586" spans="1:49" x14ac:dyDescent="0.2">
      <c r="A586">
        <v>584</v>
      </c>
      <c r="B586" t="s">
        <v>14312</v>
      </c>
      <c r="C586" t="s">
        <v>14311</v>
      </c>
      <c r="F586" t="s">
        <v>14310</v>
      </c>
      <c r="G586" t="s">
        <v>16</v>
      </c>
      <c r="H586" t="s">
        <v>15</v>
      </c>
      <c r="I586" t="s">
        <v>14309</v>
      </c>
      <c r="J586">
        <v>60028419</v>
      </c>
      <c r="K586" t="s">
        <v>4528</v>
      </c>
      <c r="L586" t="s">
        <v>4527</v>
      </c>
      <c r="M586" t="s">
        <v>2159</v>
      </c>
      <c r="N586">
        <v>1</v>
      </c>
      <c r="O586" t="s">
        <v>14308</v>
      </c>
      <c r="P586">
        <v>7006865572</v>
      </c>
      <c r="Q586">
        <v>60028419</v>
      </c>
      <c r="R586" s="7">
        <v>37288</v>
      </c>
      <c r="S586" s="8">
        <f t="shared" si="72"/>
        <v>2002</v>
      </c>
      <c r="T586" s="8">
        <v>2002</v>
      </c>
      <c r="U586" s="8">
        <f t="shared" si="73"/>
        <v>20</v>
      </c>
      <c r="V586" s="7">
        <v>37288</v>
      </c>
      <c r="W586" t="s">
        <v>12682</v>
      </c>
      <c r="X586" s="2">
        <v>0.88100000000000001</v>
      </c>
      <c r="Y586" s="6">
        <f t="shared" si="78"/>
        <v>2.3517791836843653E-2</v>
      </c>
      <c r="AA586">
        <v>10459243</v>
      </c>
      <c r="AB586">
        <v>17248</v>
      </c>
      <c r="AD586" t="s">
        <v>5</v>
      </c>
      <c r="AE586">
        <v>44</v>
      </c>
      <c r="AF586">
        <v>1</v>
      </c>
      <c r="AH586">
        <v>109</v>
      </c>
      <c r="AI586" t="s">
        <v>14307</v>
      </c>
      <c r="AJ586" t="s">
        <v>14306</v>
      </c>
      <c r="AK586" t="s">
        <v>14305</v>
      </c>
      <c r="AL586">
        <v>4</v>
      </c>
      <c r="AM586" s="5">
        <f t="shared" si="74"/>
        <v>0.2</v>
      </c>
      <c r="AN586" s="4">
        <f t="shared" si="79"/>
        <v>3.0291556228701253E-4</v>
      </c>
      <c r="AO586" s="3"/>
      <c r="AP586">
        <v>0</v>
      </c>
      <c r="AR586" t="s">
        <v>1</v>
      </c>
      <c r="AT586" s="2" t="s">
        <v>0</v>
      </c>
      <c r="AU586" s="1">
        <f t="shared" si="75"/>
        <v>1.655332895447666</v>
      </c>
      <c r="AV586" s="1">
        <f t="shared" si="76"/>
        <v>1.1910353699565333</v>
      </c>
      <c r="AW586" s="1">
        <f t="shared" si="77"/>
        <v>0.72673784446540046</v>
      </c>
    </row>
    <row r="587" spans="1:49" x14ac:dyDescent="0.2">
      <c r="A587">
        <v>585</v>
      </c>
      <c r="B587" t="s">
        <v>14304</v>
      </c>
      <c r="C587" t="s">
        <v>14303</v>
      </c>
      <c r="F587" t="s">
        <v>14302</v>
      </c>
      <c r="G587" t="s">
        <v>16</v>
      </c>
      <c r="H587" t="s">
        <v>15</v>
      </c>
      <c r="I587" t="s">
        <v>14301</v>
      </c>
      <c r="J587">
        <v>60015331</v>
      </c>
      <c r="K587" t="s">
        <v>13319</v>
      </c>
      <c r="L587" t="s">
        <v>13318</v>
      </c>
      <c r="M587" t="s">
        <v>5878</v>
      </c>
      <c r="N587">
        <v>4</v>
      </c>
      <c r="O587" t="s">
        <v>14300</v>
      </c>
      <c r="P587" t="s">
        <v>14299</v>
      </c>
      <c r="Q587" t="s">
        <v>14298</v>
      </c>
      <c r="R587" s="7">
        <v>37288</v>
      </c>
      <c r="S587" s="8">
        <f t="shared" si="72"/>
        <v>2002</v>
      </c>
      <c r="T587" s="8">
        <v>2002</v>
      </c>
      <c r="U587" s="8">
        <f t="shared" si="73"/>
        <v>20</v>
      </c>
      <c r="V587" s="7">
        <v>37288</v>
      </c>
      <c r="W587" t="s">
        <v>12682</v>
      </c>
      <c r="X587" s="2">
        <v>0.88100000000000001</v>
      </c>
      <c r="Y587" s="6">
        <f t="shared" si="78"/>
        <v>2.3517791836843653E-2</v>
      </c>
      <c r="AA587">
        <v>10459243</v>
      </c>
      <c r="AB587">
        <v>17248</v>
      </c>
      <c r="AD587" t="s">
        <v>5</v>
      </c>
      <c r="AE587">
        <v>44</v>
      </c>
      <c r="AF587">
        <v>1</v>
      </c>
      <c r="AH587" t="s">
        <v>14297</v>
      </c>
      <c r="AI587" t="s">
        <v>14296</v>
      </c>
      <c r="AJ587" t="s">
        <v>14295</v>
      </c>
      <c r="AK587" t="s">
        <v>14294</v>
      </c>
      <c r="AL587">
        <v>5</v>
      </c>
      <c r="AM587" s="5">
        <f t="shared" si="74"/>
        <v>0.25</v>
      </c>
      <c r="AN587" s="4">
        <f t="shared" si="79"/>
        <v>3.786444528587656E-4</v>
      </c>
      <c r="AO587" s="3"/>
      <c r="AP587">
        <v>0</v>
      </c>
      <c r="AR587" t="s">
        <v>1</v>
      </c>
      <c r="AT587" s="2" t="s">
        <v>0</v>
      </c>
      <c r="AU587" s="1">
        <f t="shared" si="75"/>
        <v>1.6576047621648184</v>
      </c>
      <c r="AV587" s="1">
        <f t="shared" si="76"/>
        <v>1.1948218144851208</v>
      </c>
      <c r="AW587" s="1">
        <f t="shared" si="77"/>
        <v>0.73203886680542318</v>
      </c>
    </row>
    <row r="588" spans="1:49" x14ac:dyDescent="0.2">
      <c r="A588">
        <v>586</v>
      </c>
      <c r="B588" t="s">
        <v>14293</v>
      </c>
      <c r="C588" t="s">
        <v>14292</v>
      </c>
      <c r="D588" t="s">
        <v>14291</v>
      </c>
      <c r="F588" t="s">
        <v>14290</v>
      </c>
      <c r="G588" t="s">
        <v>16</v>
      </c>
      <c r="H588" t="s">
        <v>15</v>
      </c>
      <c r="I588" t="s">
        <v>14289</v>
      </c>
      <c r="J588">
        <v>60003858</v>
      </c>
      <c r="K588" t="s">
        <v>14288</v>
      </c>
      <c r="L588" t="s">
        <v>14287</v>
      </c>
      <c r="M588" t="s">
        <v>1993</v>
      </c>
      <c r="N588">
        <v>2</v>
      </c>
      <c r="O588" t="s">
        <v>14286</v>
      </c>
      <c r="P588" t="s">
        <v>14285</v>
      </c>
      <c r="Q588" t="s">
        <v>14284</v>
      </c>
      <c r="R588" s="7">
        <v>37288</v>
      </c>
      <c r="S588" s="8">
        <f t="shared" si="72"/>
        <v>2002</v>
      </c>
      <c r="T588" s="8">
        <v>2002</v>
      </c>
      <c r="U588" s="8">
        <f t="shared" si="73"/>
        <v>20</v>
      </c>
      <c r="V588" s="7">
        <v>37288</v>
      </c>
      <c r="W588" t="s">
        <v>14283</v>
      </c>
      <c r="X588" s="2">
        <v>0.81499999999999995</v>
      </c>
      <c r="Y588" s="6">
        <f t="shared" si="78"/>
        <v>2.1755959531245827E-2</v>
      </c>
      <c r="AA588">
        <v>10709908</v>
      </c>
      <c r="AB588">
        <v>17316</v>
      </c>
      <c r="AD588" t="s">
        <v>5</v>
      </c>
      <c r="AE588">
        <v>9</v>
      </c>
      <c r="AF588">
        <v>2</v>
      </c>
      <c r="AH588" t="s">
        <v>14282</v>
      </c>
      <c r="AI588" t="s">
        <v>14281</v>
      </c>
      <c r="AJ588" t="s">
        <v>14280</v>
      </c>
      <c r="AK588" t="s">
        <v>14279</v>
      </c>
      <c r="AL588">
        <v>134</v>
      </c>
      <c r="AM588" s="5">
        <f t="shared" si="74"/>
        <v>6.7</v>
      </c>
      <c r="AN588" s="4">
        <f t="shared" si="79"/>
        <v>1.0147671336614919E-2</v>
      </c>
      <c r="AO588" s="3"/>
      <c r="AP588">
        <v>0</v>
      </c>
      <c r="AQ588" t="s">
        <v>11460</v>
      </c>
      <c r="AR588" t="s">
        <v>1</v>
      </c>
      <c r="AS588" t="s">
        <v>11459</v>
      </c>
      <c r="AT588" s="2">
        <v>3.109</v>
      </c>
      <c r="AU588" s="1">
        <f t="shared" si="75"/>
        <v>1.8273473072856552</v>
      </c>
      <c r="AV588" s="1">
        <f t="shared" si="76"/>
        <v>1.5951815433930372</v>
      </c>
      <c r="AW588" s="1">
        <f t="shared" si="77"/>
        <v>1.3630157795004192</v>
      </c>
    </row>
    <row r="589" spans="1:49" x14ac:dyDescent="0.2">
      <c r="A589">
        <v>587</v>
      </c>
      <c r="B589" t="s">
        <v>14278</v>
      </c>
      <c r="C589" t="s">
        <v>14277</v>
      </c>
      <c r="D589" t="s">
        <v>14276</v>
      </c>
      <c r="F589" t="s">
        <v>14275</v>
      </c>
      <c r="G589" t="s">
        <v>16</v>
      </c>
      <c r="H589" t="s">
        <v>15</v>
      </c>
      <c r="I589" t="s">
        <v>6443</v>
      </c>
      <c r="J589" t="s">
        <v>14274</v>
      </c>
      <c r="K589" t="s">
        <v>14273</v>
      </c>
      <c r="L589" t="s">
        <v>9786</v>
      </c>
      <c r="M589" t="s">
        <v>9785</v>
      </c>
      <c r="N589">
        <v>2</v>
      </c>
      <c r="O589" t="s">
        <v>14272</v>
      </c>
      <c r="P589" t="s">
        <v>14271</v>
      </c>
      <c r="Q589" t="s">
        <v>14270</v>
      </c>
      <c r="R589" s="7">
        <v>37288</v>
      </c>
      <c r="S589" s="8">
        <f t="shared" si="72"/>
        <v>2002</v>
      </c>
      <c r="T589" s="8">
        <v>2002</v>
      </c>
      <c r="U589" s="8">
        <f t="shared" si="73"/>
        <v>20</v>
      </c>
      <c r="V589" s="7">
        <v>37288</v>
      </c>
      <c r="W589" t="s">
        <v>14197</v>
      </c>
      <c r="X589" s="2">
        <v>1.218</v>
      </c>
      <c r="Y589" s="6">
        <f t="shared" si="78"/>
        <v>3.2513814366941618E-2</v>
      </c>
      <c r="AA589">
        <v>189448</v>
      </c>
      <c r="AB589">
        <v>15107</v>
      </c>
      <c r="AD589" t="s">
        <v>5</v>
      </c>
      <c r="AE589">
        <v>48</v>
      </c>
      <c r="AF589">
        <v>2</v>
      </c>
      <c r="AH589" t="s">
        <v>14269</v>
      </c>
      <c r="AI589" t="s">
        <v>14268</v>
      </c>
      <c r="AJ589" t="s">
        <v>14267</v>
      </c>
      <c r="AK589" t="s">
        <v>14266</v>
      </c>
      <c r="AL589">
        <v>310</v>
      </c>
      <c r="AM589" s="5">
        <f t="shared" si="74"/>
        <v>15.5</v>
      </c>
      <c r="AN589" s="4">
        <f t="shared" si="79"/>
        <v>2.3475956077243468E-2</v>
      </c>
      <c r="AO589" s="3"/>
      <c r="AP589">
        <v>0</v>
      </c>
      <c r="AR589" t="s">
        <v>1</v>
      </c>
      <c r="AT589" s="2" t="s">
        <v>0</v>
      </c>
      <c r="AU589" s="1">
        <f t="shared" si="75"/>
        <v>2.9802456880032171</v>
      </c>
      <c r="AV589" s="1">
        <f t="shared" si="76"/>
        <v>2.7994885222092543</v>
      </c>
      <c r="AW589" s="1">
        <f t="shared" si="77"/>
        <v>2.618731356415291</v>
      </c>
    </row>
    <row r="590" spans="1:49" x14ac:dyDescent="0.2">
      <c r="A590">
        <v>588</v>
      </c>
      <c r="B590" t="s">
        <v>14265</v>
      </c>
      <c r="C590" t="s">
        <v>14264</v>
      </c>
      <c r="D590" t="s">
        <v>14263</v>
      </c>
      <c r="F590" t="s">
        <v>14262</v>
      </c>
      <c r="G590" t="s">
        <v>16</v>
      </c>
      <c r="H590" t="s">
        <v>15</v>
      </c>
      <c r="I590" t="s">
        <v>14261</v>
      </c>
      <c r="J590" t="s">
        <v>14260</v>
      </c>
      <c r="K590" t="s">
        <v>14259</v>
      </c>
      <c r="L590" t="s">
        <v>14258</v>
      </c>
      <c r="M590" t="s">
        <v>3372</v>
      </c>
      <c r="N590">
        <v>2</v>
      </c>
      <c r="O590" t="s">
        <v>14257</v>
      </c>
      <c r="P590" t="s">
        <v>14256</v>
      </c>
      <c r="Q590" t="s">
        <v>14255</v>
      </c>
      <c r="R590" s="7">
        <v>37288</v>
      </c>
      <c r="S590" s="8">
        <f t="shared" si="72"/>
        <v>2002</v>
      </c>
      <c r="T590" s="8">
        <v>2002</v>
      </c>
      <c r="U590" s="8">
        <f t="shared" si="73"/>
        <v>20</v>
      </c>
      <c r="V590" s="7">
        <v>37288</v>
      </c>
      <c r="W590" t="s">
        <v>14197</v>
      </c>
      <c r="X590" s="2">
        <v>1.218</v>
      </c>
      <c r="Y590" s="6">
        <f t="shared" si="78"/>
        <v>3.2513814366941618E-2</v>
      </c>
      <c r="AA590">
        <v>189448</v>
      </c>
      <c r="AB590">
        <v>15107</v>
      </c>
      <c r="AD590" t="s">
        <v>5</v>
      </c>
      <c r="AE590">
        <v>48</v>
      </c>
      <c r="AF590">
        <v>2</v>
      </c>
      <c r="AH590" t="s">
        <v>14254</v>
      </c>
      <c r="AI590" t="s">
        <v>14253</v>
      </c>
      <c r="AJ590" t="s">
        <v>14252</v>
      </c>
      <c r="AK590" t="s">
        <v>14251</v>
      </c>
      <c r="AL590">
        <v>131</v>
      </c>
      <c r="AM590" s="5">
        <f t="shared" si="74"/>
        <v>6.55</v>
      </c>
      <c r="AN590" s="4">
        <f t="shared" si="79"/>
        <v>9.9204846648996581E-3</v>
      </c>
      <c r="AO590" s="3"/>
      <c r="AP590">
        <v>0</v>
      </c>
      <c r="AR590" t="s">
        <v>1</v>
      </c>
      <c r="AT590" s="2" t="s">
        <v>0</v>
      </c>
      <c r="AU590" s="1">
        <f t="shared" si="75"/>
        <v>2.5735815456329028</v>
      </c>
      <c r="AV590" s="1">
        <f t="shared" si="76"/>
        <v>2.1217149515920637</v>
      </c>
      <c r="AW590" s="1">
        <f t="shared" si="77"/>
        <v>1.6698483575512246</v>
      </c>
    </row>
    <row r="591" spans="1:49" x14ac:dyDescent="0.2">
      <c r="A591">
        <v>589</v>
      </c>
      <c r="B591" t="s">
        <v>14250</v>
      </c>
      <c r="C591" t="s">
        <v>14249</v>
      </c>
      <c r="D591" t="s">
        <v>14248</v>
      </c>
      <c r="F591" t="s">
        <v>14247</v>
      </c>
      <c r="G591" t="s">
        <v>16</v>
      </c>
      <c r="H591" t="s">
        <v>15</v>
      </c>
      <c r="I591" t="s">
        <v>14246</v>
      </c>
      <c r="J591" t="s">
        <v>14245</v>
      </c>
      <c r="K591" t="s">
        <v>14244</v>
      </c>
      <c r="L591" t="s">
        <v>14243</v>
      </c>
      <c r="M591" t="s">
        <v>14242</v>
      </c>
      <c r="N591">
        <v>4</v>
      </c>
      <c r="O591" t="s">
        <v>14241</v>
      </c>
      <c r="P591" t="s">
        <v>14240</v>
      </c>
      <c r="Q591" t="s">
        <v>14239</v>
      </c>
      <c r="R591" s="7">
        <v>37288</v>
      </c>
      <c r="S591" s="8">
        <f t="shared" si="72"/>
        <v>2002</v>
      </c>
      <c r="T591" s="8">
        <v>2002</v>
      </c>
      <c r="U591" s="8">
        <f t="shared" si="73"/>
        <v>20</v>
      </c>
      <c r="V591" s="7">
        <v>37288</v>
      </c>
      <c r="W591" t="s">
        <v>9514</v>
      </c>
      <c r="X591" s="2">
        <v>2.141</v>
      </c>
      <c r="Y591" s="6">
        <f t="shared" si="78"/>
        <v>5.7152772216438434E-2</v>
      </c>
      <c r="AA591">
        <v>1962892</v>
      </c>
      <c r="AB591">
        <v>17360</v>
      </c>
      <c r="AD591" t="s">
        <v>5</v>
      </c>
      <c r="AE591">
        <v>40</v>
      </c>
      <c r="AF591">
        <v>2</v>
      </c>
      <c r="AH591" t="s">
        <v>14238</v>
      </c>
      <c r="AI591" t="s">
        <v>14237</v>
      </c>
      <c r="AJ591" t="s">
        <v>14236</v>
      </c>
      <c r="AK591" t="s">
        <v>14235</v>
      </c>
      <c r="AL591">
        <v>9</v>
      </c>
      <c r="AM591" s="5">
        <f t="shared" si="74"/>
        <v>0.45</v>
      </c>
      <c r="AN591" s="4">
        <f t="shared" si="79"/>
        <v>6.8156001514577808E-4</v>
      </c>
      <c r="AO591" s="3"/>
      <c r="AP591">
        <v>0</v>
      </c>
      <c r="AR591" t="s">
        <v>1</v>
      </c>
      <c r="AT591" s="2" t="s">
        <v>0</v>
      </c>
      <c r="AU591" s="1">
        <f t="shared" si="75"/>
        <v>4.0211408556050632</v>
      </c>
      <c r="AV591" s="1">
        <f t="shared" si="76"/>
        <v>2.8917166115792106</v>
      </c>
      <c r="AW591" s="1">
        <f t="shared" si="77"/>
        <v>1.7622923675533575</v>
      </c>
    </row>
    <row r="592" spans="1:49" x14ac:dyDescent="0.2">
      <c r="A592">
        <v>590</v>
      </c>
      <c r="B592" t="s">
        <v>14234</v>
      </c>
      <c r="C592" t="s">
        <v>14233</v>
      </c>
      <c r="D592" t="s">
        <v>14232</v>
      </c>
      <c r="F592" t="s">
        <v>14231</v>
      </c>
      <c r="G592" t="s">
        <v>16</v>
      </c>
      <c r="H592" t="s">
        <v>15</v>
      </c>
      <c r="I592" t="s">
        <v>14230</v>
      </c>
      <c r="J592">
        <v>60023345</v>
      </c>
      <c r="K592" t="s">
        <v>3593</v>
      </c>
      <c r="L592" t="s">
        <v>2397</v>
      </c>
      <c r="M592" t="s">
        <v>1325</v>
      </c>
      <c r="N592">
        <v>6</v>
      </c>
      <c r="O592" t="s">
        <v>14229</v>
      </c>
      <c r="P592" t="s">
        <v>14228</v>
      </c>
      <c r="Q592" t="s">
        <v>3590</v>
      </c>
      <c r="R592" s="7">
        <v>37288</v>
      </c>
      <c r="S592" s="8">
        <f t="shared" si="72"/>
        <v>2002</v>
      </c>
      <c r="T592" s="8">
        <v>2002</v>
      </c>
      <c r="U592" s="8">
        <f t="shared" si="73"/>
        <v>20</v>
      </c>
      <c r="V592" s="7">
        <v>37288</v>
      </c>
      <c r="W592" t="s">
        <v>9514</v>
      </c>
      <c r="X592" s="2">
        <v>2.141</v>
      </c>
      <c r="Y592" s="6">
        <f t="shared" si="78"/>
        <v>5.7152772216438434E-2</v>
      </c>
      <c r="AA592">
        <v>1962892</v>
      </c>
      <c r="AB592">
        <v>17360</v>
      </c>
      <c r="AD592" t="s">
        <v>5</v>
      </c>
      <c r="AE592">
        <v>40</v>
      </c>
      <c r="AF592">
        <v>2</v>
      </c>
      <c r="AH592" t="s">
        <v>14227</v>
      </c>
      <c r="AI592" t="s">
        <v>14226</v>
      </c>
      <c r="AJ592" t="s">
        <v>14225</v>
      </c>
      <c r="AK592" t="s">
        <v>14224</v>
      </c>
      <c r="AL592">
        <v>17</v>
      </c>
      <c r="AM592" s="5">
        <f t="shared" si="74"/>
        <v>0.85</v>
      </c>
      <c r="AN592" s="4">
        <f t="shared" si="79"/>
        <v>1.2873911397198031E-3</v>
      </c>
      <c r="AO592" s="3"/>
      <c r="AP592">
        <v>0</v>
      </c>
      <c r="AR592" t="s">
        <v>1</v>
      </c>
      <c r="AT592" s="2" t="s">
        <v>0</v>
      </c>
      <c r="AU592" s="1">
        <f t="shared" si="75"/>
        <v>4.0393157893422842</v>
      </c>
      <c r="AV592" s="1">
        <f t="shared" si="76"/>
        <v>2.9220081678079119</v>
      </c>
      <c r="AW592" s="1">
        <f t="shared" si="77"/>
        <v>1.8047005462735393</v>
      </c>
    </row>
    <row r="593" spans="1:49" x14ac:dyDescent="0.2">
      <c r="A593">
        <v>591</v>
      </c>
      <c r="B593" t="s">
        <v>14223</v>
      </c>
      <c r="C593" t="s">
        <v>14222</v>
      </c>
      <c r="F593" t="s">
        <v>14221</v>
      </c>
      <c r="G593" t="s">
        <v>16</v>
      </c>
      <c r="H593" t="s">
        <v>15</v>
      </c>
      <c r="I593" t="s">
        <v>14220</v>
      </c>
      <c r="J593" t="s">
        <v>14219</v>
      </c>
      <c r="K593" t="s">
        <v>14218</v>
      </c>
      <c r="L593" t="s">
        <v>14217</v>
      </c>
      <c r="M593" t="s">
        <v>14216</v>
      </c>
      <c r="N593">
        <v>3</v>
      </c>
      <c r="O593" t="s">
        <v>14215</v>
      </c>
      <c r="P593" t="s">
        <v>14214</v>
      </c>
      <c r="Q593" t="s">
        <v>14213</v>
      </c>
      <c r="R593" s="7">
        <v>37288</v>
      </c>
      <c r="S593" s="8">
        <f t="shared" si="72"/>
        <v>2002</v>
      </c>
      <c r="T593" s="8">
        <v>2002</v>
      </c>
      <c r="U593" s="8">
        <f t="shared" si="73"/>
        <v>20</v>
      </c>
      <c r="V593" s="7">
        <v>37288</v>
      </c>
      <c r="W593" t="s">
        <v>12682</v>
      </c>
      <c r="X593" s="2">
        <v>0.88100000000000001</v>
      </c>
      <c r="Y593" s="6">
        <f t="shared" si="78"/>
        <v>2.3517791836843653E-2</v>
      </c>
      <c r="AA593">
        <v>10459243</v>
      </c>
      <c r="AB593">
        <v>17248</v>
      </c>
      <c r="AD593" t="s">
        <v>5</v>
      </c>
      <c r="AE593">
        <v>44</v>
      </c>
      <c r="AF593">
        <v>1</v>
      </c>
      <c r="AH593" t="s">
        <v>14212</v>
      </c>
      <c r="AI593" t="s">
        <v>14211</v>
      </c>
      <c r="AJ593" t="s">
        <v>14210</v>
      </c>
      <c r="AK593" t="s">
        <v>14209</v>
      </c>
      <c r="AL593">
        <v>21</v>
      </c>
      <c r="AM593" s="5">
        <f t="shared" si="74"/>
        <v>1.05</v>
      </c>
      <c r="AN593" s="4">
        <f t="shared" si="79"/>
        <v>1.5903067020068156E-3</v>
      </c>
      <c r="AO593" s="3"/>
      <c r="AP593">
        <v>0</v>
      </c>
      <c r="AR593" t="s">
        <v>1</v>
      </c>
      <c r="AT593" s="2" t="s">
        <v>0</v>
      </c>
      <c r="AU593" s="1">
        <f t="shared" si="75"/>
        <v>1.69395462963926</v>
      </c>
      <c r="AV593" s="1">
        <f t="shared" si="76"/>
        <v>1.2554049269425236</v>
      </c>
      <c r="AW593" s="1">
        <f t="shared" si="77"/>
        <v>0.81685522424578672</v>
      </c>
    </row>
    <row r="594" spans="1:49" x14ac:dyDescent="0.2">
      <c r="A594">
        <v>592</v>
      </c>
      <c r="B594" t="s">
        <v>14208</v>
      </c>
      <c r="C594" t="s">
        <v>14207</v>
      </c>
      <c r="D594" t="s">
        <v>14206</v>
      </c>
      <c r="F594" t="s">
        <v>14205</v>
      </c>
      <c r="G594" t="s">
        <v>16</v>
      </c>
      <c r="H594" t="s">
        <v>15</v>
      </c>
      <c r="I594" t="s">
        <v>14204</v>
      </c>
      <c r="J594" t="s">
        <v>14203</v>
      </c>
      <c r="K594" t="s">
        <v>14202</v>
      </c>
      <c r="L594" t="s">
        <v>14201</v>
      </c>
      <c r="M594" t="s">
        <v>10</v>
      </c>
      <c r="N594">
        <v>2</v>
      </c>
      <c r="O594" t="s">
        <v>14200</v>
      </c>
      <c r="P594" t="s">
        <v>14199</v>
      </c>
      <c r="Q594" t="s">
        <v>14198</v>
      </c>
      <c r="R594" s="7">
        <v>37288</v>
      </c>
      <c r="S594" s="8">
        <f t="shared" si="72"/>
        <v>2002</v>
      </c>
      <c r="T594" s="8">
        <v>2002</v>
      </c>
      <c r="U594" s="8">
        <f t="shared" si="73"/>
        <v>20</v>
      </c>
      <c r="V594" s="7">
        <v>37288</v>
      </c>
      <c r="W594" t="s">
        <v>14197</v>
      </c>
      <c r="X594" s="2">
        <v>1.218</v>
      </c>
      <c r="Y594" s="6">
        <f t="shared" si="78"/>
        <v>3.2513814366941618E-2</v>
      </c>
      <c r="AA594">
        <v>189448</v>
      </c>
      <c r="AB594">
        <v>15107</v>
      </c>
      <c r="AD594" t="s">
        <v>5</v>
      </c>
      <c r="AE594">
        <v>48</v>
      </c>
      <c r="AF594">
        <v>2</v>
      </c>
      <c r="AH594" t="s">
        <v>14196</v>
      </c>
      <c r="AI594" t="s">
        <v>14195</v>
      </c>
      <c r="AJ594" t="s">
        <v>14194</v>
      </c>
      <c r="AK594" t="s">
        <v>14193</v>
      </c>
      <c r="AL594">
        <v>689</v>
      </c>
      <c r="AM594" s="5">
        <f t="shared" si="74"/>
        <v>34.450000000000003</v>
      </c>
      <c r="AN594" s="4">
        <f t="shared" si="79"/>
        <v>5.2177205603937904E-2</v>
      </c>
      <c r="AO594" s="3"/>
      <c r="AP594">
        <v>0</v>
      </c>
      <c r="AQ594" t="s">
        <v>3568</v>
      </c>
      <c r="AR594" t="s">
        <v>14192</v>
      </c>
      <c r="AS594" t="s">
        <v>3566</v>
      </c>
      <c r="AT594" s="2" t="s">
        <v>0</v>
      </c>
      <c r="AU594" s="1">
        <f t="shared" si="75"/>
        <v>3.84128317380405</v>
      </c>
      <c r="AV594" s="1">
        <f t="shared" si="76"/>
        <v>4.234550998543976</v>
      </c>
      <c r="AW594" s="1">
        <f t="shared" si="77"/>
        <v>4.6278188232839019</v>
      </c>
    </row>
    <row r="595" spans="1:49" x14ac:dyDescent="0.2">
      <c r="A595">
        <v>593</v>
      </c>
      <c r="B595" t="s">
        <v>14191</v>
      </c>
      <c r="C595" t="s">
        <v>14190</v>
      </c>
      <c r="D595" t="s">
        <v>14189</v>
      </c>
      <c r="F595" t="s">
        <v>14188</v>
      </c>
      <c r="G595" t="s">
        <v>16</v>
      </c>
      <c r="H595" t="s">
        <v>15</v>
      </c>
      <c r="I595" t="s">
        <v>14187</v>
      </c>
      <c r="J595" t="s">
        <v>14182</v>
      </c>
      <c r="K595" t="s">
        <v>14186</v>
      </c>
      <c r="L595" t="s">
        <v>14185</v>
      </c>
      <c r="M595" t="s">
        <v>1414</v>
      </c>
      <c r="N595">
        <v>2</v>
      </c>
      <c r="O595" t="s">
        <v>14184</v>
      </c>
      <c r="P595" t="s">
        <v>14183</v>
      </c>
      <c r="Q595" t="s">
        <v>14182</v>
      </c>
      <c r="R595" s="7">
        <v>37288</v>
      </c>
      <c r="S595" s="8">
        <f t="shared" si="72"/>
        <v>2002</v>
      </c>
      <c r="T595" s="8">
        <v>2002</v>
      </c>
      <c r="U595" s="8">
        <f t="shared" si="73"/>
        <v>20</v>
      </c>
      <c r="V595" s="7">
        <v>37288</v>
      </c>
      <c r="W595" t="s">
        <v>9514</v>
      </c>
      <c r="X595" s="2">
        <v>2.141</v>
      </c>
      <c r="Y595" s="6">
        <f t="shared" si="78"/>
        <v>5.7152772216438434E-2</v>
      </c>
      <c r="AA595">
        <v>1962892</v>
      </c>
      <c r="AB595">
        <v>17360</v>
      </c>
      <c r="AD595" t="s">
        <v>5</v>
      </c>
      <c r="AE595">
        <v>40</v>
      </c>
      <c r="AF595">
        <v>2</v>
      </c>
      <c r="AH595" t="s">
        <v>14181</v>
      </c>
      <c r="AI595" t="s">
        <v>14180</v>
      </c>
      <c r="AJ595" t="s">
        <v>14179</v>
      </c>
      <c r="AK595" t="s">
        <v>14178</v>
      </c>
      <c r="AL595">
        <v>37</v>
      </c>
      <c r="AM595" s="5">
        <f t="shared" si="74"/>
        <v>1.85</v>
      </c>
      <c r="AN595" s="4">
        <f t="shared" si="79"/>
        <v>2.8019689511548655E-3</v>
      </c>
      <c r="AO595" s="3"/>
      <c r="AP595">
        <v>0</v>
      </c>
      <c r="AR595" t="s">
        <v>1</v>
      </c>
      <c r="AT595" s="2" t="s">
        <v>0</v>
      </c>
      <c r="AU595" s="1">
        <f t="shared" si="75"/>
        <v>4.0847531236853367</v>
      </c>
      <c r="AV595" s="1">
        <f t="shared" si="76"/>
        <v>2.997737058379665</v>
      </c>
      <c r="AW595" s="1">
        <f t="shared" si="77"/>
        <v>1.9107209930739937</v>
      </c>
    </row>
    <row r="596" spans="1:49" x14ac:dyDescent="0.2">
      <c r="A596">
        <v>594</v>
      </c>
      <c r="B596" t="s">
        <v>14177</v>
      </c>
      <c r="C596" t="s">
        <v>14176</v>
      </c>
      <c r="D596" t="s">
        <v>14175</v>
      </c>
      <c r="F596" t="s">
        <v>14174</v>
      </c>
      <c r="G596" t="s">
        <v>16</v>
      </c>
      <c r="H596" t="s">
        <v>15</v>
      </c>
      <c r="I596" t="s">
        <v>4125</v>
      </c>
      <c r="J596" t="s">
        <v>14173</v>
      </c>
      <c r="K596" t="s">
        <v>14172</v>
      </c>
      <c r="L596" t="s">
        <v>14171</v>
      </c>
      <c r="M596" t="s">
        <v>726</v>
      </c>
      <c r="N596">
        <v>3</v>
      </c>
      <c r="O596" t="s">
        <v>14170</v>
      </c>
      <c r="P596" t="s">
        <v>14169</v>
      </c>
      <c r="Q596" t="s">
        <v>14168</v>
      </c>
      <c r="R596" s="7">
        <v>37288</v>
      </c>
      <c r="S596" s="8">
        <f t="shared" si="72"/>
        <v>2002</v>
      </c>
      <c r="T596" s="8">
        <v>2002</v>
      </c>
      <c r="U596" s="8">
        <f t="shared" si="73"/>
        <v>20</v>
      </c>
      <c r="V596" s="7">
        <v>37288</v>
      </c>
      <c r="W596" t="s">
        <v>9514</v>
      </c>
      <c r="X596" s="2">
        <v>2.141</v>
      </c>
      <c r="Y596" s="6">
        <f t="shared" si="78"/>
        <v>5.7152772216438434E-2</v>
      </c>
      <c r="AA596">
        <v>1962892</v>
      </c>
      <c r="AB596">
        <v>17360</v>
      </c>
      <c r="AD596" t="s">
        <v>5</v>
      </c>
      <c r="AE596">
        <v>40</v>
      </c>
      <c r="AF596">
        <v>2</v>
      </c>
      <c r="AH596" t="s">
        <v>14167</v>
      </c>
      <c r="AI596" t="s">
        <v>14166</v>
      </c>
      <c r="AJ596" t="s">
        <v>14165</v>
      </c>
      <c r="AK596" t="s">
        <v>14164</v>
      </c>
      <c r="AL596">
        <v>8</v>
      </c>
      <c r="AM596" s="5">
        <f t="shared" si="74"/>
        <v>0.4</v>
      </c>
      <c r="AN596" s="4">
        <f t="shared" si="79"/>
        <v>6.0583112457402507E-4</v>
      </c>
      <c r="AO596" s="3"/>
      <c r="AP596">
        <v>0</v>
      </c>
      <c r="AR596" t="s">
        <v>1</v>
      </c>
      <c r="AT596" s="2" t="s">
        <v>0</v>
      </c>
      <c r="AU596" s="1">
        <f t="shared" si="75"/>
        <v>4.0188689888879106</v>
      </c>
      <c r="AV596" s="1">
        <f t="shared" si="76"/>
        <v>2.887930167050623</v>
      </c>
      <c r="AW596" s="1">
        <f t="shared" si="77"/>
        <v>1.7569913452133348</v>
      </c>
    </row>
    <row r="597" spans="1:49" x14ac:dyDescent="0.2">
      <c r="A597">
        <v>595</v>
      </c>
      <c r="B597" t="s">
        <v>14163</v>
      </c>
      <c r="C597" t="s">
        <v>14162</v>
      </c>
      <c r="D597" t="s">
        <v>14161</v>
      </c>
      <c r="F597" t="s">
        <v>14160</v>
      </c>
      <c r="G597" t="s">
        <v>16</v>
      </c>
      <c r="H597" t="s">
        <v>15</v>
      </c>
      <c r="I597" t="s">
        <v>14159</v>
      </c>
      <c r="J597" t="s">
        <v>14158</v>
      </c>
      <c r="K597" t="s">
        <v>14157</v>
      </c>
      <c r="L597" t="s">
        <v>14156</v>
      </c>
      <c r="M597" t="s">
        <v>14155</v>
      </c>
      <c r="N597">
        <v>4</v>
      </c>
      <c r="O597" t="s">
        <v>14154</v>
      </c>
      <c r="P597" t="s">
        <v>14153</v>
      </c>
      <c r="Q597" t="s">
        <v>14152</v>
      </c>
      <c r="R597" s="7">
        <v>37288</v>
      </c>
      <c r="S597" s="8">
        <f t="shared" si="72"/>
        <v>2002</v>
      </c>
      <c r="T597" s="8">
        <v>2002</v>
      </c>
      <c r="U597" s="8">
        <f t="shared" si="73"/>
        <v>20</v>
      </c>
      <c r="V597" s="7">
        <v>37288</v>
      </c>
      <c r="W597" t="s">
        <v>9514</v>
      </c>
      <c r="X597" s="2">
        <v>2.141</v>
      </c>
      <c r="Y597" s="6">
        <f t="shared" si="78"/>
        <v>5.7152772216438434E-2</v>
      </c>
      <c r="AA597">
        <v>1962892</v>
      </c>
      <c r="AB597">
        <v>17360</v>
      </c>
      <c r="AD597" t="s">
        <v>5</v>
      </c>
      <c r="AE597">
        <v>40</v>
      </c>
      <c r="AF597">
        <v>2</v>
      </c>
      <c r="AH597" t="s">
        <v>14151</v>
      </c>
      <c r="AI597" t="s">
        <v>14150</v>
      </c>
      <c r="AJ597" t="s">
        <v>14149</v>
      </c>
      <c r="AK597" t="s">
        <v>14148</v>
      </c>
      <c r="AL597">
        <v>1</v>
      </c>
      <c r="AM597" s="5">
        <f t="shared" si="74"/>
        <v>0.05</v>
      </c>
      <c r="AN597" s="4">
        <f t="shared" si="79"/>
        <v>7.5728890571753133E-5</v>
      </c>
      <c r="AO597" s="3"/>
      <c r="AP597">
        <v>0</v>
      </c>
      <c r="AR597" t="s">
        <v>1</v>
      </c>
      <c r="AT597" s="2" t="s">
        <v>0</v>
      </c>
      <c r="AU597" s="1">
        <f t="shared" si="75"/>
        <v>4.0029659218678422</v>
      </c>
      <c r="AV597" s="1">
        <f t="shared" si="76"/>
        <v>2.8614250553505092</v>
      </c>
      <c r="AW597" s="1">
        <f t="shared" si="77"/>
        <v>1.7198841888331757</v>
      </c>
    </row>
    <row r="598" spans="1:49" x14ac:dyDescent="0.2">
      <c r="A598">
        <v>596</v>
      </c>
      <c r="B598" t="s">
        <v>14147</v>
      </c>
      <c r="C598" t="s">
        <v>14146</v>
      </c>
      <c r="D598" t="s">
        <v>14145</v>
      </c>
      <c r="F598" t="s">
        <v>14144</v>
      </c>
      <c r="G598" t="s">
        <v>16</v>
      </c>
      <c r="H598" t="s">
        <v>15</v>
      </c>
      <c r="I598" t="s">
        <v>8387</v>
      </c>
      <c r="J598" t="s">
        <v>14143</v>
      </c>
      <c r="K598" t="s">
        <v>14142</v>
      </c>
      <c r="L598" t="s">
        <v>14141</v>
      </c>
      <c r="M598" t="s">
        <v>6156</v>
      </c>
      <c r="N598">
        <v>4</v>
      </c>
      <c r="O598" t="s">
        <v>14140</v>
      </c>
      <c r="P598" t="s">
        <v>14139</v>
      </c>
      <c r="Q598" t="s">
        <v>14138</v>
      </c>
      <c r="R598" s="7">
        <v>37288</v>
      </c>
      <c r="S598" s="8">
        <f t="shared" si="72"/>
        <v>2002</v>
      </c>
      <c r="T598" s="8">
        <v>2002</v>
      </c>
      <c r="U598" s="8">
        <f t="shared" si="73"/>
        <v>20</v>
      </c>
      <c r="V598" s="7">
        <v>37288</v>
      </c>
      <c r="W598" t="s">
        <v>14137</v>
      </c>
      <c r="X598" s="2">
        <v>0.82</v>
      </c>
      <c r="Y598" s="6">
        <f t="shared" si="78"/>
        <v>2.1889431675609299E-2</v>
      </c>
      <c r="AA598">
        <v>189456</v>
      </c>
      <c r="AB598">
        <v>15361</v>
      </c>
      <c r="AD598" t="s">
        <v>5</v>
      </c>
      <c r="AE598">
        <v>51</v>
      </c>
      <c r="AF598">
        <v>1</v>
      </c>
      <c r="AH598" t="s">
        <v>14136</v>
      </c>
      <c r="AI598" t="s">
        <v>14135</v>
      </c>
      <c r="AJ598" t="s">
        <v>14134</v>
      </c>
      <c r="AK598" t="s">
        <v>14133</v>
      </c>
      <c r="AL598">
        <v>71</v>
      </c>
      <c r="AM598" s="5">
        <f t="shared" si="74"/>
        <v>3.55</v>
      </c>
      <c r="AN598" s="4">
        <f t="shared" si="79"/>
        <v>5.3767512305944714E-3</v>
      </c>
      <c r="AO598" s="3"/>
      <c r="AP598">
        <v>0</v>
      </c>
      <c r="AR598" t="s">
        <v>1</v>
      </c>
      <c r="AT598" s="2" t="s">
        <v>0</v>
      </c>
      <c r="AU598" s="1">
        <f t="shared" si="75"/>
        <v>1.693562754210485</v>
      </c>
      <c r="AV598" s="1">
        <f t="shared" si="76"/>
        <v>1.3633091453101887</v>
      </c>
      <c r="AW598" s="1">
        <f t="shared" si="77"/>
        <v>1.0330555364098919</v>
      </c>
    </row>
    <row r="599" spans="1:49" x14ac:dyDescent="0.2">
      <c r="A599">
        <v>597</v>
      </c>
      <c r="B599" t="s">
        <v>14132</v>
      </c>
      <c r="C599" t="s">
        <v>14131</v>
      </c>
      <c r="D599" t="s">
        <v>14130</v>
      </c>
      <c r="F599" t="s">
        <v>14129</v>
      </c>
      <c r="G599" t="s">
        <v>16</v>
      </c>
      <c r="H599" t="s">
        <v>15</v>
      </c>
      <c r="I599" t="s">
        <v>14128</v>
      </c>
      <c r="J599" t="s">
        <v>14127</v>
      </c>
      <c r="K599" t="s">
        <v>14126</v>
      </c>
      <c r="L599" t="s">
        <v>14125</v>
      </c>
      <c r="M599" t="s">
        <v>1147</v>
      </c>
      <c r="N599">
        <v>2</v>
      </c>
      <c r="O599" t="s">
        <v>14124</v>
      </c>
      <c r="P599" t="s">
        <v>14123</v>
      </c>
      <c r="Q599" t="s">
        <v>14122</v>
      </c>
      <c r="R599" s="7">
        <v>37288</v>
      </c>
      <c r="S599" s="8">
        <f t="shared" si="72"/>
        <v>2002</v>
      </c>
      <c r="T599" s="8">
        <v>2002</v>
      </c>
      <c r="U599" s="8">
        <f t="shared" si="73"/>
        <v>20</v>
      </c>
      <c r="V599" s="7">
        <v>37288</v>
      </c>
      <c r="W599" t="s">
        <v>7658</v>
      </c>
      <c r="X599" s="2">
        <v>0.92900000000000005</v>
      </c>
      <c r="Y599" s="6">
        <f t="shared" si="78"/>
        <v>2.4799124422732979E-2</v>
      </c>
      <c r="AA599">
        <v>10897798</v>
      </c>
      <c r="AB599">
        <v>18896</v>
      </c>
      <c r="AD599" t="s">
        <v>5</v>
      </c>
      <c r="AE599">
        <v>6</v>
      </c>
      <c r="AF599">
        <v>2</v>
      </c>
      <c r="AH599" t="s">
        <v>5291</v>
      </c>
      <c r="AI599" t="s">
        <v>14121</v>
      </c>
      <c r="AJ599" t="s">
        <v>14120</v>
      </c>
      <c r="AK599" t="s">
        <v>14119</v>
      </c>
      <c r="AL599">
        <v>38</v>
      </c>
      <c r="AM599" s="5">
        <f t="shared" si="74"/>
        <v>1.9</v>
      </c>
      <c r="AN599" s="4">
        <f t="shared" si="79"/>
        <v>2.8776978417266188E-3</v>
      </c>
      <c r="AO599" s="3"/>
      <c r="AP599">
        <v>0</v>
      </c>
      <c r="AR599" t="s">
        <v>1</v>
      </c>
      <c r="AT599" s="2">
        <v>3.4359999999999999</v>
      </c>
      <c r="AU599" s="1">
        <f t="shared" si="75"/>
        <v>1.8222696448431071</v>
      </c>
      <c r="AV599" s="1">
        <f t="shared" si="76"/>
        <v>1.3838411132229798</v>
      </c>
      <c r="AW599" s="1">
        <f t="shared" si="77"/>
        <v>0.94541258160285269</v>
      </c>
    </row>
    <row r="600" spans="1:49" x14ac:dyDescent="0.2">
      <c r="A600">
        <v>598</v>
      </c>
      <c r="B600" t="s">
        <v>14118</v>
      </c>
      <c r="C600" t="s">
        <v>14117</v>
      </c>
      <c r="D600" t="s">
        <v>14116</v>
      </c>
      <c r="F600" t="s">
        <v>14115</v>
      </c>
      <c r="G600" t="s">
        <v>16</v>
      </c>
      <c r="H600" t="s">
        <v>15</v>
      </c>
      <c r="I600" t="s">
        <v>14114</v>
      </c>
      <c r="J600" t="s">
        <v>14113</v>
      </c>
      <c r="K600" t="s">
        <v>14112</v>
      </c>
      <c r="L600" t="s">
        <v>14111</v>
      </c>
      <c r="M600" t="s">
        <v>5057</v>
      </c>
      <c r="N600">
        <v>4</v>
      </c>
      <c r="O600" t="s">
        <v>14110</v>
      </c>
      <c r="P600" t="s">
        <v>14109</v>
      </c>
      <c r="Q600" t="s">
        <v>14108</v>
      </c>
      <c r="R600" s="7">
        <v>37288</v>
      </c>
      <c r="S600" s="8">
        <f t="shared" si="72"/>
        <v>2002</v>
      </c>
      <c r="T600" s="8">
        <v>2002</v>
      </c>
      <c r="U600" s="8">
        <f t="shared" si="73"/>
        <v>20</v>
      </c>
      <c r="V600" s="7">
        <v>37288</v>
      </c>
      <c r="W600" t="s">
        <v>7658</v>
      </c>
      <c r="X600" s="2">
        <v>0.92900000000000005</v>
      </c>
      <c r="Y600" s="6">
        <f t="shared" si="78"/>
        <v>2.4799124422732979E-2</v>
      </c>
      <c r="AA600">
        <v>10897798</v>
      </c>
      <c r="AB600">
        <v>18896</v>
      </c>
      <c r="AD600" t="s">
        <v>5</v>
      </c>
      <c r="AE600">
        <v>6</v>
      </c>
      <c r="AF600">
        <v>2</v>
      </c>
      <c r="AH600" t="s">
        <v>14107</v>
      </c>
      <c r="AI600" t="s">
        <v>14106</v>
      </c>
      <c r="AJ600" t="s">
        <v>14105</v>
      </c>
      <c r="AK600" t="s">
        <v>14104</v>
      </c>
      <c r="AL600">
        <v>75</v>
      </c>
      <c r="AM600" s="5">
        <f t="shared" si="74"/>
        <v>3.75</v>
      </c>
      <c r="AN600" s="4">
        <f t="shared" si="79"/>
        <v>5.6796667928814843E-3</v>
      </c>
      <c r="AO600" s="3"/>
      <c r="AP600">
        <v>0</v>
      </c>
      <c r="AQ600" t="s">
        <v>14103</v>
      </c>
      <c r="AR600" t="s">
        <v>1</v>
      </c>
      <c r="AS600" t="s">
        <v>14102</v>
      </c>
      <c r="AT600" s="2">
        <v>3.4359999999999999</v>
      </c>
      <c r="AU600" s="1">
        <f t="shared" si="75"/>
        <v>1.9063287133777529</v>
      </c>
      <c r="AV600" s="1">
        <f t="shared" si="76"/>
        <v>1.5239395607807231</v>
      </c>
      <c r="AW600" s="1">
        <f t="shared" si="77"/>
        <v>1.1415504081836934</v>
      </c>
    </row>
    <row r="601" spans="1:49" x14ac:dyDescent="0.2">
      <c r="A601">
        <v>599</v>
      </c>
      <c r="B601" t="s">
        <v>14101</v>
      </c>
      <c r="C601" t="s">
        <v>14100</v>
      </c>
      <c r="D601" t="s">
        <v>14099</v>
      </c>
      <c r="F601" t="s">
        <v>14098</v>
      </c>
      <c r="G601" t="s">
        <v>16</v>
      </c>
      <c r="H601" t="s">
        <v>15</v>
      </c>
      <c r="I601" t="s">
        <v>14097</v>
      </c>
      <c r="J601" t="s">
        <v>14096</v>
      </c>
      <c r="K601" t="s">
        <v>14095</v>
      </c>
      <c r="L601" t="s">
        <v>14094</v>
      </c>
      <c r="M601" t="s">
        <v>14093</v>
      </c>
      <c r="N601">
        <v>2</v>
      </c>
      <c r="O601" t="s">
        <v>14092</v>
      </c>
      <c r="P601" t="s">
        <v>14091</v>
      </c>
      <c r="Q601" t="s">
        <v>14090</v>
      </c>
      <c r="R601" s="7">
        <v>37288</v>
      </c>
      <c r="S601" s="8">
        <f t="shared" si="72"/>
        <v>2002</v>
      </c>
      <c r="T601" s="8">
        <v>2002</v>
      </c>
      <c r="U601" s="8">
        <f t="shared" si="73"/>
        <v>20</v>
      </c>
      <c r="V601" s="7">
        <v>37288</v>
      </c>
      <c r="W601" t="s">
        <v>4614</v>
      </c>
      <c r="X601" s="2">
        <v>0.94</v>
      </c>
      <c r="Y601" s="6">
        <f t="shared" si="78"/>
        <v>2.5092763140332611E-2</v>
      </c>
      <c r="AA601">
        <v>15311309</v>
      </c>
      <c r="AB601">
        <v>17295</v>
      </c>
      <c r="AD601" t="s">
        <v>5</v>
      </c>
      <c r="AE601">
        <v>12</v>
      </c>
      <c r="AF601">
        <v>2</v>
      </c>
      <c r="AH601" t="s">
        <v>14089</v>
      </c>
      <c r="AI601" t="s">
        <v>14088</v>
      </c>
      <c r="AJ601" t="s">
        <v>14087</v>
      </c>
      <c r="AK601" t="s">
        <v>14086</v>
      </c>
      <c r="AL601">
        <v>12</v>
      </c>
      <c r="AM601" s="5">
        <f t="shared" si="74"/>
        <v>0.6</v>
      </c>
      <c r="AN601" s="4">
        <f t="shared" si="79"/>
        <v>9.0874668686103744E-4</v>
      </c>
      <c r="AO601" s="3"/>
      <c r="AP601">
        <v>0</v>
      </c>
      <c r="AQ601" t="s">
        <v>7848</v>
      </c>
      <c r="AR601" t="s">
        <v>1</v>
      </c>
      <c r="AS601" t="s">
        <v>7846</v>
      </c>
      <c r="AT601" s="2" t="s">
        <v>0</v>
      </c>
      <c r="AU601" s="1">
        <f t="shared" si="75"/>
        <v>1.783755820429114</v>
      </c>
      <c r="AV601" s="1">
        <f t="shared" si="76"/>
        <v>1.3000754913596824</v>
      </c>
      <c r="AW601" s="1">
        <f t="shared" si="77"/>
        <v>0.816395162290251</v>
      </c>
    </row>
    <row r="602" spans="1:49" x14ac:dyDescent="0.2">
      <c r="A602">
        <v>600</v>
      </c>
      <c r="B602" t="s">
        <v>14085</v>
      </c>
      <c r="F602" t="s">
        <v>14084</v>
      </c>
      <c r="G602" t="s">
        <v>16</v>
      </c>
      <c r="H602" t="s">
        <v>15</v>
      </c>
      <c r="I602" t="s">
        <v>4719</v>
      </c>
      <c r="N602">
        <v>1</v>
      </c>
      <c r="O602" t="s">
        <v>4718</v>
      </c>
      <c r="P602">
        <v>56277506700</v>
      </c>
      <c r="R602" s="7">
        <v>37288</v>
      </c>
      <c r="S602" s="8">
        <f t="shared" si="72"/>
        <v>2002</v>
      </c>
      <c r="T602" s="8">
        <v>2002</v>
      </c>
      <c r="U602" s="8">
        <f t="shared" si="73"/>
        <v>20</v>
      </c>
      <c r="V602" s="7">
        <v>37288</v>
      </c>
      <c r="W602" t="s">
        <v>4717</v>
      </c>
      <c r="X602" s="2" t="s">
        <v>0</v>
      </c>
      <c r="Y602" s="6" t="e">
        <f t="shared" si="78"/>
        <v>#VALUE!</v>
      </c>
      <c r="AA602">
        <v>10938001</v>
      </c>
      <c r="AB602">
        <v>27332</v>
      </c>
      <c r="AD602" t="s">
        <v>5</v>
      </c>
      <c r="AE602">
        <v>17</v>
      </c>
      <c r="AF602">
        <v>2</v>
      </c>
      <c r="AH602" t="s">
        <v>2062</v>
      </c>
      <c r="AI602" t="s">
        <v>14083</v>
      </c>
      <c r="AK602" t="s">
        <v>14082</v>
      </c>
      <c r="AL602">
        <v>0</v>
      </c>
      <c r="AM602" s="5">
        <f t="shared" si="74"/>
        <v>0</v>
      </c>
      <c r="AN602" s="4">
        <f t="shared" si="79"/>
        <v>0</v>
      </c>
      <c r="AO602" s="3"/>
      <c r="AP602">
        <v>0</v>
      </c>
      <c r="AR602" t="s">
        <v>1</v>
      </c>
      <c r="AT602" s="2" t="s">
        <v>0</v>
      </c>
      <c r="AU602" s="1" t="e">
        <f t="shared" si="75"/>
        <v>#VALUE!</v>
      </c>
      <c r="AV602" s="1" t="e">
        <f t="shared" si="76"/>
        <v>#VALUE!</v>
      </c>
      <c r="AW602" s="1" t="e">
        <f t="shared" si="77"/>
        <v>#VALUE!</v>
      </c>
    </row>
    <row r="603" spans="1:49" x14ac:dyDescent="0.2">
      <c r="A603">
        <v>601</v>
      </c>
      <c r="B603" t="s">
        <v>14081</v>
      </c>
      <c r="C603" t="s">
        <v>14080</v>
      </c>
      <c r="D603" t="s">
        <v>14079</v>
      </c>
      <c r="F603" t="s">
        <v>14078</v>
      </c>
      <c r="G603" t="s">
        <v>16</v>
      </c>
      <c r="H603" t="s">
        <v>15</v>
      </c>
      <c r="I603" t="s">
        <v>14077</v>
      </c>
      <c r="J603">
        <v>60104665</v>
      </c>
      <c r="K603" t="s">
        <v>6268</v>
      </c>
      <c r="L603" t="s">
        <v>6267</v>
      </c>
      <c r="M603" t="s">
        <v>134</v>
      </c>
      <c r="N603">
        <v>4</v>
      </c>
      <c r="O603" t="s">
        <v>14076</v>
      </c>
      <c r="P603" t="s">
        <v>14075</v>
      </c>
      <c r="Q603" t="s">
        <v>6264</v>
      </c>
      <c r="R603" s="7">
        <v>37288</v>
      </c>
      <c r="S603" s="8">
        <f t="shared" si="72"/>
        <v>2002</v>
      </c>
      <c r="T603" s="8">
        <v>2002</v>
      </c>
      <c r="U603" s="8">
        <f t="shared" si="73"/>
        <v>20</v>
      </c>
      <c r="V603" s="7">
        <v>37288</v>
      </c>
      <c r="W603" t="s">
        <v>4614</v>
      </c>
      <c r="X603" s="2">
        <v>0.94</v>
      </c>
      <c r="Y603" s="6">
        <f t="shared" si="78"/>
        <v>2.5092763140332611E-2</v>
      </c>
      <c r="AA603">
        <v>15311309</v>
      </c>
      <c r="AB603">
        <v>17295</v>
      </c>
      <c r="AD603" t="s">
        <v>5</v>
      </c>
      <c r="AE603">
        <v>12</v>
      </c>
      <c r="AF603">
        <v>2</v>
      </c>
      <c r="AH603" t="s">
        <v>14074</v>
      </c>
      <c r="AI603" t="s">
        <v>14073</v>
      </c>
      <c r="AJ603" t="s">
        <v>14072</v>
      </c>
      <c r="AK603" t="s">
        <v>14071</v>
      </c>
      <c r="AL603">
        <v>82</v>
      </c>
      <c r="AM603" s="5">
        <f t="shared" si="74"/>
        <v>4.0999999999999996</v>
      </c>
      <c r="AN603" s="4">
        <f t="shared" si="79"/>
        <v>6.209769026883756E-3</v>
      </c>
      <c r="AO603" s="3"/>
      <c r="AP603">
        <v>0</v>
      </c>
      <c r="AR603" t="s">
        <v>1</v>
      </c>
      <c r="AS603" t="s">
        <v>14070</v>
      </c>
      <c r="AT603" s="2" t="s">
        <v>0</v>
      </c>
      <c r="AU603" s="1">
        <f t="shared" si="75"/>
        <v>1.9427864906297954</v>
      </c>
      <c r="AV603" s="1">
        <f t="shared" si="76"/>
        <v>1.5651266083608184</v>
      </c>
      <c r="AW603" s="1">
        <f t="shared" si="77"/>
        <v>1.1874667260918412</v>
      </c>
    </row>
    <row r="604" spans="1:49" x14ac:dyDescent="0.2">
      <c r="A604">
        <v>602</v>
      </c>
      <c r="B604" t="s">
        <v>14069</v>
      </c>
      <c r="C604" t="s">
        <v>14068</v>
      </c>
      <c r="D604" t="s">
        <v>14067</v>
      </c>
      <c r="F604" t="s">
        <v>14066</v>
      </c>
      <c r="G604" t="s">
        <v>16</v>
      </c>
      <c r="H604" t="s">
        <v>15</v>
      </c>
      <c r="I604" t="s">
        <v>14065</v>
      </c>
      <c r="J604" t="s">
        <v>14064</v>
      </c>
      <c r="K604" t="s">
        <v>14063</v>
      </c>
      <c r="L604" t="s">
        <v>14062</v>
      </c>
      <c r="M604" t="s">
        <v>14061</v>
      </c>
      <c r="N604">
        <v>2</v>
      </c>
      <c r="O604" t="s">
        <v>14060</v>
      </c>
      <c r="P604" t="s">
        <v>14059</v>
      </c>
      <c r="Q604" t="s">
        <v>14058</v>
      </c>
      <c r="R604" s="7">
        <v>37288</v>
      </c>
      <c r="S604" s="8">
        <f t="shared" si="72"/>
        <v>2002</v>
      </c>
      <c r="T604" s="8">
        <v>2002</v>
      </c>
      <c r="U604" s="8">
        <f t="shared" si="73"/>
        <v>20</v>
      </c>
      <c r="V604" s="7">
        <v>37288</v>
      </c>
      <c r="W604" t="s">
        <v>4288</v>
      </c>
      <c r="X604" s="2">
        <v>1.468</v>
      </c>
      <c r="Y604" s="6">
        <f t="shared" si="78"/>
        <v>3.9187421585115186E-2</v>
      </c>
      <c r="AA604">
        <v>906778</v>
      </c>
      <c r="AB604">
        <v>18931</v>
      </c>
      <c r="AD604" t="s">
        <v>5</v>
      </c>
      <c r="AE604">
        <v>50</v>
      </c>
      <c r="AF604">
        <v>2</v>
      </c>
      <c r="AH604" t="s">
        <v>14057</v>
      </c>
      <c r="AI604" t="s">
        <v>14056</v>
      </c>
      <c r="AJ604" t="s">
        <v>14055</v>
      </c>
      <c r="AK604" t="s">
        <v>14054</v>
      </c>
      <c r="AL604">
        <v>2</v>
      </c>
      <c r="AM604" s="5">
        <f t="shared" si="74"/>
        <v>0.1</v>
      </c>
      <c r="AN604" s="4">
        <f t="shared" si="79"/>
        <v>1.5145778114350627E-4</v>
      </c>
      <c r="AO604" s="3"/>
      <c r="AP604">
        <v>0</v>
      </c>
      <c r="AQ604" t="s">
        <v>7967</v>
      </c>
      <c r="AR604" t="s">
        <v>1</v>
      </c>
      <c r="AS604" t="s">
        <v>7966</v>
      </c>
      <c r="AT604" s="2">
        <v>5.0830000000000002</v>
      </c>
      <c r="AU604" s="1">
        <f t="shared" si="75"/>
        <v>2.7476632443923679</v>
      </c>
      <c r="AV604" s="1">
        <f t="shared" si="76"/>
        <v>1.9669439683129346</v>
      </c>
      <c r="AW604" s="1">
        <f t="shared" si="77"/>
        <v>1.1862246922335011</v>
      </c>
    </row>
    <row r="605" spans="1:49" x14ac:dyDescent="0.2">
      <c r="A605">
        <v>603</v>
      </c>
      <c r="B605" t="s">
        <v>14053</v>
      </c>
      <c r="C605" t="s">
        <v>14052</v>
      </c>
      <c r="D605" t="s">
        <v>14051</v>
      </c>
      <c r="F605" t="s">
        <v>14050</v>
      </c>
      <c r="G605" t="s">
        <v>16</v>
      </c>
      <c r="H605" t="s">
        <v>15</v>
      </c>
      <c r="I605" t="s">
        <v>14049</v>
      </c>
      <c r="J605" t="s">
        <v>14048</v>
      </c>
      <c r="K605" t="s">
        <v>14047</v>
      </c>
      <c r="L605" t="s">
        <v>14046</v>
      </c>
      <c r="M605" t="s">
        <v>13648</v>
      </c>
      <c r="N605">
        <v>4</v>
      </c>
      <c r="O605" t="s">
        <v>14045</v>
      </c>
      <c r="P605" t="s">
        <v>14044</v>
      </c>
      <c r="Q605" t="s">
        <v>14043</v>
      </c>
      <c r="R605" s="7">
        <v>37288</v>
      </c>
      <c r="S605" s="8">
        <f t="shared" si="72"/>
        <v>2002</v>
      </c>
      <c r="T605" s="8">
        <v>2002</v>
      </c>
      <c r="U605" s="8">
        <f t="shared" si="73"/>
        <v>20</v>
      </c>
      <c r="V605" s="7">
        <v>37288</v>
      </c>
      <c r="W605" t="s">
        <v>13915</v>
      </c>
      <c r="X605" s="2">
        <v>2.9860000000000002</v>
      </c>
      <c r="Y605" s="6">
        <f t="shared" si="78"/>
        <v>7.9709564613865094E-2</v>
      </c>
      <c r="AA605">
        <v>7338716</v>
      </c>
      <c r="AB605">
        <v>18902</v>
      </c>
      <c r="AD605" t="s">
        <v>5</v>
      </c>
      <c r="AE605">
        <v>20</v>
      </c>
      <c r="AF605">
        <v>2</v>
      </c>
      <c r="AH605" t="s">
        <v>14042</v>
      </c>
      <c r="AI605" t="s">
        <v>14041</v>
      </c>
      <c r="AJ605" t="s">
        <v>14040</v>
      </c>
      <c r="AK605" t="s">
        <v>14039</v>
      </c>
      <c r="AL605">
        <v>11</v>
      </c>
      <c r="AM605" s="5">
        <f t="shared" si="74"/>
        <v>0.55000000000000004</v>
      </c>
      <c r="AN605" s="4">
        <f t="shared" si="79"/>
        <v>8.3301779628928443E-4</v>
      </c>
      <c r="AO605" s="3"/>
      <c r="AP605">
        <v>0</v>
      </c>
      <c r="AR605" t="s">
        <v>1</v>
      </c>
      <c r="AT605" s="2" t="s">
        <v>0</v>
      </c>
      <c r="AU605" s="1">
        <f t="shared" si="75"/>
        <v>5.6046600568592346</v>
      </c>
      <c r="AV605" s="1">
        <f t="shared" si="76"/>
        <v>4.0271291205077189</v>
      </c>
      <c r="AW605" s="1">
        <f t="shared" si="77"/>
        <v>2.4495981841562027</v>
      </c>
    </row>
    <row r="606" spans="1:49" x14ac:dyDescent="0.2">
      <c r="A606">
        <v>604</v>
      </c>
      <c r="B606" t="s">
        <v>14038</v>
      </c>
      <c r="C606" t="s">
        <v>14037</v>
      </c>
      <c r="D606" t="s">
        <v>14036</v>
      </c>
      <c r="F606" t="s">
        <v>14035</v>
      </c>
      <c r="G606" t="s">
        <v>16</v>
      </c>
      <c r="H606" t="s">
        <v>15</v>
      </c>
      <c r="I606" t="s">
        <v>14034</v>
      </c>
      <c r="J606" t="s">
        <v>14029</v>
      </c>
      <c r="K606" t="s">
        <v>14033</v>
      </c>
      <c r="L606" t="s">
        <v>14032</v>
      </c>
      <c r="M606" t="s">
        <v>10</v>
      </c>
      <c r="N606">
        <v>2</v>
      </c>
      <c r="O606" t="s">
        <v>14031</v>
      </c>
      <c r="P606" t="s">
        <v>14030</v>
      </c>
      <c r="Q606" t="s">
        <v>14029</v>
      </c>
      <c r="R606" s="7">
        <v>37288</v>
      </c>
      <c r="S606" s="8">
        <f t="shared" si="72"/>
        <v>2002</v>
      </c>
      <c r="T606" s="8">
        <v>2002</v>
      </c>
      <c r="U606" s="8">
        <f t="shared" si="73"/>
        <v>20</v>
      </c>
      <c r="V606" s="7">
        <v>37288</v>
      </c>
      <c r="W606" t="s">
        <v>13915</v>
      </c>
      <c r="X606" s="2">
        <v>2.9860000000000002</v>
      </c>
      <c r="Y606" s="6">
        <f t="shared" si="78"/>
        <v>7.9709564613865094E-2</v>
      </c>
      <c r="AA606">
        <v>7338716</v>
      </c>
      <c r="AB606">
        <v>18902</v>
      </c>
      <c r="AD606" t="s">
        <v>5</v>
      </c>
      <c r="AE606">
        <v>20</v>
      </c>
      <c r="AF606">
        <v>2</v>
      </c>
      <c r="AH606" t="s">
        <v>14028</v>
      </c>
      <c r="AI606" t="s">
        <v>14027</v>
      </c>
      <c r="AJ606" t="s">
        <v>14026</v>
      </c>
      <c r="AK606" t="s">
        <v>14025</v>
      </c>
      <c r="AL606">
        <v>19</v>
      </c>
      <c r="AM606" s="5">
        <f t="shared" si="74"/>
        <v>0.95</v>
      </c>
      <c r="AN606" s="4">
        <f t="shared" si="79"/>
        <v>1.4388489208633094E-3</v>
      </c>
      <c r="AO606" s="3"/>
      <c r="AP606">
        <v>0</v>
      </c>
      <c r="AR606" t="s">
        <v>1</v>
      </c>
      <c r="AT606" s="2" t="s">
        <v>0</v>
      </c>
      <c r="AU606" s="1">
        <f t="shared" si="75"/>
        <v>5.6228349905964548</v>
      </c>
      <c r="AV606" s="1">
        <f t="shared" si="76"/>
        <v>4.0574206767364203</v>
      </c>
      <c r="AW606" s="1">
        <f t="shared" si="77"/>
        <v>2.4920063628763844</v>
      </c>
    </row>
    <row r="607" spans="1:49" x14ac:dyDescent="0.2">
      <c r="A607">
        <v>605</v>
      </c>
      <c r="B607" t="s">
        <v>14024</v>
      </c>
      <c r="C607" t="s">
        <v>14023</v>
      </c>
      <c r="D607" t="s">
        <v>14022</v>
      </c>
      <c r="F607" t="s">
        <v>14021</v>
      </c>
      <c r="G607" t="s">
        <v>16</v>
      </c>
      <c r="H607" t="s">
        <v>15</v>
      </c>
      <c r="I607" t="s">
        <v>4108</v>
      </c>
      <c r="J607" t="s">
        <v>14020</v>
      </c>
      <c r="K607" t="s">
        <v>14019</v>
      </c>
      <c r="L607" t="s">
        <v>14018</v>
      </c>
      <c r="M607" t="s">
        <v>14017</v>
      </c>
      <c r="N607">
        <v>3</v>
      </c>
      <c r="O607" t="s">
        <v>14016</v>
      </c>
      <c r="P607" t="s">
        <v>14015</v>
      </c>
      <c r="Q607" t="s">
        <v>14014</v>
      </c>
      <c r="R607" s="7">
        <v>37288</v>
      </c>
      <c r="S607" s="8">
        <f t="shared" si="72"/>
        <v>2002</v>
      </c>
      <c r="T607" s="8">
        <v>2002</v>
      </c>
      <c r="U607" s="8">
        <f t="shared" si="73"/>
        <v>20</v>
      </c>
      <c r="V607" s="7">
        <v>37288</v>
      </c>
      <c r="W607" t="s">
        <v>4288</v>
      </c>
      <c r="X607" s="2">
        <v>1.468</v>
      </c>
      <c r="Y607" s="6">
        <f t="shared" si="78"/>
        <v>3.9187421585115186E-2</v>
      </c>
      <c r="AA607">
        <v>906778</v>
      </c>
      <c r="AB607">
        <v>18931</v>
      </c>
      <c r="AD607" t="s">
        <v>5</v>
      </c>
      <c r="AE607">
        <v>50</v>
      </c>
      <c r="AF607">
        <v>2</v>
      </c>
      <c r="AH607" t="s">
        <v>14013</v>
      </c>
      <c r="AI607" t="s">
        <v>14012</v>
      </c>
      <c r="AJ607" t="s">
        <v>14011</v>
      </c>
      <c r="AK607" t="s">
        <v>14010</v>
      </c>
      <c r="AL607">
        <v>757</v>
      </c>
      <c r="AM607" s="5">
        <f t="shared" si="74"/>
        <v>37.85</v>
      </c>
      <c r="AN607" s="4">
        <f t="shared" si="79"/>
        <v>5.732677016281712E-2</v>
      </c>
      <c r="AO607" s="3"/>
      <c r="AP607">
        <v>0</v>
      </c>
      <c r="AQ607" t="s">
        <v>13474</v>
      </c>
      <c r="AR607" t="s">
        <v>4096</v>
      </c>
      <c r="AS607" t="s">
        <v>14009</v>
      </c>
      <c r="AT607" s="2">
        <v>5.0830000000000002</v>
      </c>
      <c r="AU607" s="1">
        <f t="shared" si="75"/>
        <v>4.4629226158425768</v>
      </c>
      <c r="AV607" s="1">
        <f t="shared" si="76"/>
        <v>4.8257095873966147</v>
      </c>
      <c r="AW607" s="1">
        <f t="shared" si="77"/>
        <v>5.1884965589506535</v>
      </c>
    </row>
    <row r="608" spans="1:49" x14ac:dyDescent="0.2">
      <c r="A608">
        <v>606</v>
      </c>
      <c r="B608" t="s">
        <v>14008</v>
      </c>
      <c r="C608" t="s">
        <v>14007</v>
      </c>
      <c r="D608" t="s">
        <v>14006</v>
      </c>
      <c r="F608" t="s">
        <v>14005</v>
      </c>
      <c r="G608" t="s">
        <v>16</v>
      </c>
      <c r="H608" t="s">
        <v>15</v>
      </c>
      <c r="I608" t="s">
        <v>14004</v>
      </c>
      <c r="J608" t="s">
        <v>14003</v>
      </c>
      <c r="K608" t="s">
        <v>14002</v>
      </c>
      <c r="L608" t="s">
        <v>14001</v>
      </c>
      <c r="M608" t="s">
        <v>14000</v>
      </c>
      <c r="N608">
        <v>3</v>
      </c>
      <c r="O608" t="s">
        <v>13999</v>
      </c>
      <c r="P608" t="s">
        <v>13998</v>
      </c>
      <c r="Q608" t="s">
        <v>13997</v>
      </c>
      <c r="R608" s="7">
        <v>37288</v>
      </c>
      <c r="S608" s="8">
        <f t="shared" si="72"/>
        <v>2002</v>
      </c>
      <c r="T608" s="8">
        <v>2002</v>
      </c>
      <c r="U608" s="8">
        <f t="shared" si="73"/>
        <v>20</v>
      </c>
      <c r="V608" s="7">
        <v>37288</v>
      </c>
      <c r="W608" t="s">
        <v>13915</v>
      </c>
      <c r="X608" s="2">
        <v>2.9860000000000002</v>
      </c>
      <c r="Y608" s="6">
        <f t="shared" si="78"/>
        <v>7.9709564613865094E-2</v>
      </c>
      <c r="AA608">
        <v>7338716</v>
      </c>
      <c r="AB608">
        <v>18902</v>
      </c>
      <c r="AD608" t="s">
        <v>5</v>
      </c>
      <c r="AE608">
        <v>20</v>
      </c>
      <c r="AF608">
        <v>2</v>
      </c>
      <c r="AH608" t="s">
        <v>13996</v>
      </c>
      <c r="AI608" t="s">
        <v>13995</v>
      </c>
      <c r="AJ608" t="s">
        <v>13994</v>
      </c>
      <c r="AK608" t="s">
        <v>13993</v>
      </c>
      <c r="AL608">
        <v>31</v>
      </c>
      <c r="AM608" s="5">
        <f t="shared" si="74"/>
        <v>1.55</v>
      </c>
      <c r="AN608" s="4">
        <f t="shared" si="79"/>
        <v>2.347595607724347E-3</v>
      </c>
      <c r="AO608" s="3"/>
      <c r="AP608">
        <v>0</v>
      </c>
      <c r="AQ608" t="s">
        <v>7967</v>
      </c>
      <c r="AR608" t="s">
        <v>1</v>
      </c>
      <c r="AS608" t="s">
        <v>7966</v>
      </c>
      <c r="AT608" s="2" t="s">
        <v>0</v>
      </c>
      <c r="AU608" s="1">
        <f t="shared" si="75"/>
        <v>5.6500973912022863</v>
      </c>
      <c r="AV608" s="1">
        <f t="shared" si="76"/>
        <v>4.1028580110794719</v>
      </c>
      <c r="AW608" s="1">
        <f t="shared" si="77"/>
        <v>2.5556186309566566</v>
      </c>
    </row>
    <row r="609" spans="1:49" x14ac:dyDescent="0.2">
      <c r="A609">
        <v>607</v>
      </c>
      <c r="B609" t="s">
        <v>13992</v>
      </c>
      <c r="C609" t="s">
        <v>13991</v>
      </c>
      <c r="D609" t="s">
        <v>13990</v>
      </c>
      <c r="F609" t="s">
        <v>13989</v>
      </c>
      <c r="G609" t="s">
        <v>16</v>
      </c>
      <c r="H609" t="s">
        <v>15</v>
      </c>
      <c r="I609" t="s">
        <v>773</v>
      </c>
      <c r="J609" t="s">
        <v>13988</v>
      </c>
      <c r="K609" t="s">
        <v>13987</v>
      </c>
      <c r="L609" t="s">
        <v>13986</v>
      </c>
      <c r="M609" t="s">
        <v>10</v>
      </c>
      <c r="N609">
        <v>3</v>
      </c>
      <c r="O609" t="s">
        <v>13985</v>
      </c>
      <c r="P609" t="s">
        <v>13984</v>
      </c>
      <c r="Q609" t="s">
        <v>13983</v>
      </c>
      <c r="R609" s="7">
        <v>37288</v>
      </c>
      <c r="S609" s="8">
        <f t="shared" si="72"/>
        <v>2002</v>
      </c>
      <c r="T609" s="8">
        <v>2002</v>
      </c>
      <c r="U609" s="8">
        <f t="shared" si="73"/>
        <v>20</v>
      </c>
      <c r="V609" s="7">
        <v>37288</v>
      </c>
      <c r="W609" t="s">
        <v>4288</v>
      </c>
      <c r="X609" s="2">
        <v>1.468</v>
      </c>
      <c r="Y609" s="6">
        <f t="shared" si="78"/>
        <v>3.9187421585115186E-2</v>
      </c>
      <c r="AA609">
        <v>906778</v>
      </c>
      <c r="AB609">
        <v>18931</v>
      </c>
      <c r="AD609" t="s">
        <v>5</v>
      </c>
      <c r="AE609">
        <v>50</v>
      </c>
      <c r="AF609">
        <v>2</v>
      </c>
      <c r="AH609" t="s">
        <v>13982</v>
      </c>
      <c r="AI609" t="s">
        <v>13981</v>
      </c>
      <c r="AJ609" t="s">
        <v>13980</v>
      </c>
      <c r="AK609" t="s">
        <v>13979</v>
      </c>
      <c r="AL609">
        <v>198</v>
      </c>
      <c r="AM609" s="5">
        <f t="shared" si="74"/>
        <v>9.9</v>
      </c>
      <c r="AN609" s="4">
        <f t="shared" si="79"/>
        <v>1.4994320333207118E-2</v>
      </c>
      <c r="AO609" s="3"/>
      <c r="AP609">
        <v>0</v>
      </c>
      <c r="AQ609" t="s">
        <v>13579</v>
      </c>
      <c r="AR609" t="s">
        <v>13978</v>
      </c>
      <c r="AS609" t="s">
        <v>13577</v>
      </c>
      <c r="AT609" s="2">
        <v>5.0830000000000002</v>
      </c>
      <c r="AU609" s="1">
        <f t="shared" si="75"/>
        <v>3.1929491209542764</v>
      </c>
      <c r="AV609" s="1">
        <f t="shared" si="76"/>
        <v>2.7090870959161153</v>
      </c>
      <c r="AW609" s="1">
        <f t="shared" si="77"/>
        <v>2.2252250708779537</v>
      </c>
    </row>
    <row r="610" spans="1:49" x14ac:dyDescent="0.2">
      <c r="A610">
        <v>608</v>
      </c>
      <c r="B610" t="s">
        <v>13977</v>
      </c>
      <c r="C610" t="s">
        <v>13976</v>
      </c>
      <c r="D610" t="s">
        <v>13975</v>
      </c>
      <c r="F610" t="s">
        <v>13974</v>
      </c>
      <c r="G610" t="s">
        <v>16</v>
      </c>
      <c r="H610" t="s">
        <v>15</v>
      </c>
      <c r="I610" t="s">
        <v>13973</v>
      </c>
      <c r="J610" t="s">
        <v>13838</v>
      </c>
      <c r="K610" t="s">
        <v>13837</v>
      </c>
      <c r="L610" t="s">
        <v>13836</v>
      </c>
      <c r="M610" t="s">
        <v>991</v>
      </c>
      <c r="N610">
        <v>2</v>
      </c>
      <c r="O610" t="s">
        <v>13972</v>
      </c>
      <c r="P610" t="s">
        <v>13971</v>
      </c>
      <c r="Q610" t="s">
        <v>13970</v>
      </c>
      <c r="R610" s="7">
        <v>37288</v>
      </c>
      <c r="S610" s="8">
        <f t="shared" si="72"/>
        <v>2002</v>
      </c>
      <c r="T610" s="8">
        <v>2002</v>
      </c>
      <c r="U610" s="8">
        <f t="shared" si="73"/>
        <v>20</v>
      </c>
      <c r="V610" s="7">
        <v>37288</v>
      </c>
      <c r="W610" t="s">
        <v>13915</v>
      </c>
      <c r="X610" s="2">
        <v>2.9860000000000002</v>
      </c>
      <c r="Y610" s="6">
        <f t="shared" si="78"/>
        <v>7.9709564613865094E-2</v>
      </c>
      <c r="AA610">
        <v>7338716</v>
      </c>
      <c r="AB610">
        <v>18902</v>
      </c>
      <c r="AD610" t="s">
        <v>5</v>
      </c>
      <c r="AE610">
        <v>20</v>
      </c>
      <c r="AF610">
        <v>2</v>
      </c>
      <c r="AH610" t="s">
        <v>13969</v>
      </c>
      <c r="AI610" t="s">
        <v>13968</v>
      </c>
      <c r="AJ610" t="s">
        <v>13967</v>
      </c>
      <c r="AK610" t="s">
        <v>13966</v>
      </c>
      <c r="AL610">
        <v>23</v>
      </c>
      <c r="AM610" s="5">
        <f t="shared" si="74"/>
        <v>1.1499999999999999</v>
      </c>
      <c r="AN610" s="4">
        <f t="shared" si="79"/>
        <v>1.7417644831503216E-3</v>
      </c>
      <c r="AO610" s="3"/>
      <c r="AP610">
        <v>0</v>
      </c>
      <c r="AQ610" t="s">
        <v>7967</v>
      </c>
      <c r="AR610" t="s">
        <v>1</v>
      </c>
      <c r="AS610" t="s">
        <v>7966</v>
      </c>
      <c r="AT610" s="2" t="s">
        <v>0</v>
      </c>
      <c r="AU610" s="1">
        <f t="shared" si="75"/>
        <v>5.6319224574650653</v>
      </c>
      <c r="AV610" s="1">
        <f t="shared" si="76"/>
        <v>4.0725664548507705</v>
      </c>
      <c r="AW610" s="1">
        <f t="shared" si="77"/>
        <v>2.5132104522364749</v>
      </c>
    </row>
    <row r="611" spans="1:49" x14ac:dyDescent="0.2">
      <c r="A611">
        <v>609</v>
      </c>
      <c r="B611" t="s">
        <v>13965</v>
      </c>
      <c r="C611" t="s">
        <v>13964</v>
      </c>
      <c r="D611" t="s">
        <v>13963</v>
      </c>
      <c r="F611" t="s">
        <v>13962</v>
      </c>
      <c r="G611" t="s">
        <v>16</v>
      </c>
      <c r="H611" t="s">
        <v>15</v>
      </c>
      <c r="I611" t="s">
        <v>13961</v>
      </c>
      <c r="J611" t="s">
        <v>13902</v>
      </c>
      <c r="K611" t="s">
        <v>13901</v>
      </c>
      <c r="L611" t="s">
        <v>13900</v>
      </c>
      <c r="M611" t="s">
        <v>9929</v>
      </c>
      <c r="N611">
        <v>2</v>
      </c>
      <c r="O611" t="s">
        <v>13960</v>
      </c>
      <c r="P611" t="s">
        <v>13959</v>
      </c>
      <c r="Q611" t="s">
        <v>13958</v>
      </c>
      <c r="R611" s="7">
        <v>37288</v>
      </c>
      <c r="S611" s="8">
        <f t="shared" si="72"/>
        <v>2002</v>
      </c>
      <c r="T611" s="8">
        <v>2002</v>
      </c>
      <c r="U611" s="8">
        <f t="shared" si="73"/>
        <v>20</v>
      </c>
      <c r="V611" s="7">
        <v>37288</v>
      </c>
      <c r="W611" t="s">
        <v>4288</v>
      </c>
      <c r="X611" s="2">
        <v>1.468</v>
      </c>
      <c r="Y611" s="6">
        <f t="shared" si="78"/>
        <v>3.9187421585115186E-2</v>
      </c>
      <c r="AA611">
        <v>906778</v>
      </c>
      <c r="AB611">
        <v>18931</v>
      </c>
      <c r="AD611" t="s">
        <v>5</v>
      </c>
      <c r="AE611">
        <v>50</v>
      </c>
      <c r="AF611">
        <v>2</v>
      </c>
      <c r="AH611" t="s">
        <v>13957</v>
      </c>
      <c r="AI611" t="s">
        <v>13956</v>
      </c>
      <c r="AJ611" t="s">
        <v>13955</v>
      </c>
      <c r="AK611" t="s">
        <v>13954</v>
      </c>
      <c r="AL611">
        <v>259</v>
      </c>
      <c r="AM611" s="5">
        <f t="shared" si="74"/>
        <v>12.95</v>
      </c>
      <c r="AN611" s="4">
        <f t="shared" si="79"/>
        <v>1.9613782658084059E-2</v>
      </c>
      <c r="AO611" s="3"/>
      <c r="AP611">
        <v>0</v>
      </c>
      <c r="AR611" t="s">
        <v>13953</v>
      </c>
      <c r="AT611" s="2">
        <v>5.0830000000000002</v>
      </c>
      <c r="AU611" s="1">
        <f t="shared" si="75"/>
        <v>3.3315329907005844</v>
      </c>
      <c r="AV611" s="1">
        <f t="shared" si="76"/>
        <v>2.9400602121599624</v>
      </c>
      <c r="AW611" s="1">
        <f t="shared" si="77"/>
        <v>2.5485874336193399</v>
      </c>
    </row>
    <row r="612" spans="1:49" x14ac:dyDescent="0.2">
      <c r="A612">
        <v>610</v>
      </c>
      <c r="B612" t="s">
        <v>13952</v>
      </c>
      <c r="C612" t="s">
        <v>13951</v>
      </c>
      <c r="D612" t="s">
        <v>13950</v>
      </c>
      <c r="F612" t="s">
        <v>13949</v>
      </c>
      <c r="G612" t="s">
        <v>16</v>
      </c>
      <c r="H612" t="s">
        <v>15</v>
      </c>
      <c r="I612" t="s">
        <v>4402</v>
      </c>
      <c r="J612" t="s">
        <v>13948</v>
      </c>
      <c r="K612" t="s">
        <v>13947</v>
      </c>
      <c r="L612" t="s">
        <v>13946</v>
      </c>
      <c r="M612" t="s">
        <v>13868</v>
      </c>
      <c r="N612">
        <v>3</v>
      </c>
      <c r="O612" t="s">
        <v>13945</v>
      </c>
      <c r="P612" t="s">
        <v>13944</v>
      </c>
      <c r="Q612" t="s">
        <v>13943</v>
      </c>
      <c r="R612" s="7">
        <v>37288</v>
      </c>
      <c r="S612" s="8">
        <f t="shared" si="72"/>
        <v>2002</v>
      </c>
      <c r="T612" s="8">
        <v>2002</v>
      </c>
      <c r="U612" s="8">
        <f t="shared" si="73"/>
        <v>20</v>
      </c>
      <c r="V612" s="7">
        <v>37288</v>
      </c>
      <c r="W612" t="s">
        <v>4288</v>
      </c>
      <c r="X612" s="2">
        <v>1.468</v>
      </c>
      <c r="Y612" s="6">
        <f t="shared" si="78"/>
        <v>3.9187421585115186E-2</v>
      </c>
      <c r="AA612">
        <v>906778</v>
      </c>
      <c r="AB612">
        <v>18931</v>
      </c>
      <c r="AD612" t="s">
        <v>5</v>
      </c>
      <c r="AE612">
        <v>50</v>
      </c>
      <c r="AF612">
        <v>2</v>
      </c>
      <c r="AH612" t="s">
        <v>13942</v>
      </c>
      <c r="AI612" t="s">
        <v>13941</v>
      </c>
      <c r="AJ612" t="s">
        <v>13940</v>
      </c>
      <c r="AK612" t="s">
        <v>13939</v>
      </c>
      <c r="AL612">
        <v>39</v>
      </c>
      <c r="AM612" s="5">
        <f t="shared" si="74"/>
        <v>1.95</v>
      </c>
      <c r="AN612" s="4">
        <f t="shared" si="79"/>
        <v>2.9534267322983716E-3</v>
      </c>
      <c r="AO612" s="3"/>
      <c r="AP612">
        <v>0</v>
      </c>
      <c r="AR612" t="s">
        <v>1</v>
      </c>
      <c r="AT612" s="2">
        <v>5.0830000000000002</v>
      </c>
      <c r="AU612" s="1">
        <f t="shared" si="75"/>
        <v>2.8317223129270137</v>
      </c>
      <c r="AV612" s="1">
        <f t="shared" si="76"/>
        <v>2.1070424158706778</v>
      </c>
      <c r="AW612" s="1">
        <f t="shared" si="77"/>
        <v>1.3823625188143416</v>
      </c>
    </row>
    <row r="613" spans="1:49" x14ac:dyDescent="0.2">
      <c r="A613">
        <v>611</v>
      </c>
      <c r="B613" t="s">
        <v>13938</v>
      </c>
      <c r="C613" t="s">
        <v>13937</v>
      </c>
      <c r="D613" t="s">
        <v>13936</v>
      </c>
      <c r="F613" t="s">
        <v>13935</v>
      </c>
      <c r="G613" t="s">
        <v>16</v>
      </c>
      <c r="H613" t="s">
        <v>15</v>
      </c>
      <c r="I613" t="s">
        <v>12639</v>
      </c>
      <c r="J613" t="s">
        <v>13934</v>
      </c>
      <c r="K613" t="s">
        <v>13933</v>
      </c>
      <c r="L613" t="s">
        <v>13932</v>
      </c>
      <c r="M613" t="s">
        <v>726</v>
      </c>
      <c r="N613">
        <v>3</v>
      </c>
      <c r="O613" t="s">
        <v>13931</v>
      </c>
      <c r="P613" t="s">
        <v>13930</v>
      </c>
      <c r="Q613" t="s">
        <v>13929</v>
      </c>
      <c r="R613" s="7">
        <v>37288</v>
      </c>
      <c r="S613" s="8">
        <f t="shared" si="72"/>
        <v>2002</v>
      </c>
      <c r="T613" s="8">
        <v>2002</v>
      </c>
      <c r="U613" s="8">
        <f t="shared" si="73"/>
        <v>20</v>
      </c>
      <c r="V613" s="7">
        <v>37288</v>
      </c>
      <c r="W613" t="s">
        <v>4288</v>
      </c>
      <c r="X613" s="2">
        <v>1.468</v>
      </c>
      <c r="Y613" s="6">
        <f t="shared" si="78"/>
        <v>3.9187421585115186E-2</v>
      </c>
      <c r="AA613">
        <v>906778</v>
      </c>
      <c r="AB613">
        <v>18931</v>
      </c>
      <c r="AD613" t="s">
        <v>5</v>
      </c>
      <c r="AE613">
        <v>50</v>
      </c>
      <c r="AF613">
        <v>2</v>
      </c>
      <c r="AH613" t="s">
        <v>13928</v>
      </c>
      <c r="AI613" t="s">
        <v>13927</v>
      </c>
      <c r="AJ613" t="s">
        <v>13926</v>
      </c>
      <c r="AK613" t="s">
        <v>13925</v>
      </c>
      <c r="AL613">
        <v>14</v>
      </c>
      <c r="AM613" s="5">
        <f t="shared" si="74"/>
        <v>0.7</v>
      </c>
      <c r="AN613" s="4">
        <f t="shared" si="79"/>
        <v>1.0602044680045437E-3</v>
      </c>
      <c r="AO613" s="3"/>
      <c r="AP613">
        <v>0</v>
      </c>
      <c r="AQ613" t="s">
        <v>3568</v>
      </c>
      <c r="AR613" t="s">
        <v>13924</v>
      </c>
      <c r="AS613" t="s">
        <v>3566</v>
      </c>
      <c r="AT613" s="2">
        <v>5.0830000000000002</v>
      </c>
      <c r="AU613" s="1">
        <f t="shared" si="75"/>
        <v>2.7749256449981994</v>
      </c>
      <c r="AV613" s="1">
        <f t="shared" si="76"/>
        <v>2.0123813026559865</v>
      </c>
      <c r="AW613" s="1">
        <f t="shared" si="77"/>
        <v>1.2498369603137736</v>
      </c>
    </row>
    <row r="614" spans="1:49" x14ac:dyDescent="0.2">
      <c r="A614">
        <v>612</v>
      </c>
      <c r="B614" t="s">
        <v>13923</v>
      </c>
      <c r="C614" t="s">
        <v>13922</v>
      </c>
      <c r="D614" t="s">
        <v>13921</v>
      </c>
      <c r="F614" t="s">
        <v>13920</v>
      </c>
      <c r="G614" t="s">
        <v>16</v>
      </c>
      <c r="H614" t="s">
        <v>15</v>
      </c>
      <c r="I614" t="s">
        <v>13919</v>
      </c>
      <c r="J614">
        <v>60001558</v>
      </c>
      <c r="K614" t="s">
        <v>10304</v>
      </c>
      <c r="L614" t="s">
        <v>2453</v>
      </c>
      <c r="M614" t="s">
        <v>1654</v>
      </c>
      <c r="N614">
        <v>2</v>
      </c>
      <c r="O614" t="s">
        <v>13918</v>
      </c>
      <c r="P614" t="s">
        <v>13917</v>
      </c>
      <c r="Q614" t="s">
        <v>13916</v>
      </c>
      <c r="R614" s="7">
        <v>37288</v>
      </c>
      <c r="S614" s="8">
        <f t="shared" si="72"/>
        <v>2002</v>
      </c>
      <c r="T614" s="8">
        <v>2002</v>
      </c>
      <c r="U614" s="8">
        <f t="shared" si="73"/>
        <v>20</v>
      </c>
      <c r="V614" s="7">
        <v>37288</v>
      </c>
      <c r="W614" t="s">
        <v>13915</v>
      </c>
      <c r="X614" s="2">
        <v>2.9860000000000002</v>
      </c>
      <c r="Y614" s="6">
        <f t="shared" si="78"/>
        <v>7.9709564613865094E-2</v>
      </c>
      <c r="AA614">
        <v>7338716</v>
      </c>
      <c r="AB614">
        <v>18902</v>
      </c>
      <c r="AD614" t="s">
        <v>5</v>
      </c>
      <c r="AE614">
        <v>20</v>
      </c>
      <c r="AF614">
        <v>2</v>
      </c>
      <c r="AH614" t="s">
        <v>13914</v>
      </c>
      <c r="AI614" t="s">
        <v>13913</v>
      </c>
      <c r="AJ614" t="s">
        <v>13912</v>
      </c>
      <c r="AK614" t="s">
        <v>13911</v>
      </c>
      <c r="AL614">
        <v>2</v>
      </c>
      <c r="AM614" s="5">
        <f t="shared" si="74"/>
        <v>0.1</v>
      </c>
      <c r="AN614" s="4">
        <f t="shared" si="79"/>
        <v>1.5145778114350627E-4</v>
      </c>
      <c r="AO614" s="3"/>
      <c r="AP614">
        <v>0</v>
      </c>
      <c r="AQ614" t="s">
        <v>13910</v>
      </c>
      <c r="AR614" t="s">
        <v>13909</v>
      </c>
      <c r="AS614" t="s">
        <v>13908</v>
      </c>
      <c r="AT614" s="2" t="s">
        <v>0</v>
      </c>
      <c r="AU614" s="1">
        <f t="shared" si="75"/>
        <v>5.584213256404861</v>
      </c>
      <c r="AV614" s="1">
        <f t="shared" si="76"/>
        <v>3.9930511197504299</v>
      </c>
      <c r="AW614" s="1">
        <f t="shared" si="77"/>
        <v>2.4018889830959984</v>
      </c>
    </row>
    <row r="615" spans="1:49" x14ac:dyDescent="0.2">
      <c r="A615">
        <v>613</v>
      </c>
      <c r="B615" t="s">
        <v>13907</v>
      </c>
      <c r="C615" t="s">
        <v>13906</v>
      </c>
      <c r="D615" t="s">
        <v>13905</v>
      </c>
      <c r="F615" t="s">
        <v>13904</v>
      </c>
      <c r="G615" t="s">
        <v>16</v>
      </c>
      <c r="H615" t="s">
        <v>15</v>
      </c>
      <c r="I615" t="s">
        <v>13903</v>
      </c>
      <c r="J615" t="s">
        <v>13902</v>
      </c>
      <c r="K615" t="s">
        <v>13901</v>
      </c>
      <c r="L615" t="s">
        <v>13900</v>
      </c>
      <c r="M615" t="s">
        <v>9929</v>
      </c>
      <c r="N615">
        <v>3</v>
      </c>
      <c r="O615" t="s">
        <v>13899</v>
      </c>
      <c r="P615" t="s">
        <v>13898</v>
      </c>
      <c r="Q615" t="s">
        <v>13897</v>
      </c>
      <c r="R615" s="7">
        <v>37288</v>
      </c>
      <c r="S615" s="8">
        <f t="shared" ref="S615:S678" si="80">YEAR(R615)</f>
        <v>2002</v>
      </c>
      <c r="T615" s="8">
        <v>2002</v>
      </c>
      <c r="U615" s="8">
        <f t="shared" ref="U615:U678" si="81">2022-T615</f>
        <v>20</v>
      </c>
      <c r="V615" s="7">
        <v>37288</v>
      </c>
      <c r="W615" t="s">
        <v>4288</v>
      </c>
      <c r="X615" s="2">
        <v>1.468</v>
      </c>
      <c r="Y615" s="6">
        <f t="shared" si="78"/>
        <v>3.9187421585115186E-2</v>
      </c>
      <c r="AA615">
        <v>906778</v>
      </c>
      <c r="AB615">
        <v>18931</v>
      </c>
      <c r="AD615" t="s">
        <v>5</v>
      </c>
      <c r="AE615">
        <v>50</v>
      </c>
      <c r="AF615">
        <v>2</v>
      </c>
      <c r="AH615" t="s">
        <v>13896</v>
      </c>
      <c r="AI615" t="s">
        <v>13895</v>
      </c>
      <c r="AJ615" t="s">
        <v>13894</v>
      </c>
      <c r="AK615" t="s">
        <v>13893</v>
      </c>
      <c r="AL615">
        <v>34</v>
      </c>
      <c r="AM615" s="5">
        <f t="shared" ref="AM615:AM678" si="82">AL615/U615</f>
        <v>1.7</v>
      </c>
      <c r="AN615" s="4">
        <f t="shared" si="79"/>
        <v>2.5747822794396063E-3</v>
      </c>
      <c r="AO615" s="3"/>
      <c r="AP615">
        <v>0</v>
      </c>
      <c r="AR615" t="s">
        <v>1</v>
      </c>
      <c r="AT615" s="2">
        <v>5.0830000000000002</v>
      </c>
      <c r="AU615" s="1">
        <f t="shared" ref="AU615:AU678" si="83">(Y615*0.7+AN615*0.3)*100</f>
        <v>2.820362979341251</v>
      </c>
      <c r="AV615" s="1">
        <f t="shared" ref="AV615:AV678" si="84">(Y615*0.5+AN615*0.5)*100</f>
        <v>2.0881101932277395</v>
      </c>
      <c r="AW615" s="1">
        <f t="shared" ref="AW615:AW678" si="85">(Y615*0.3+AN615*0.7)*100</f>
        <v>1.355857407114228</v>
      </c>
    </row>
    <row r="616" spans="1:49" x14ac:dyDescent="0.2">
      <c r="A616">
        <v>614</v>
      </c>
      <c r="B616" t="s">
        <v>13892</v>
      </c>
      <c r="C616" t="s">
        <v>13891</v>
      </c>
      <c r="D616" t="s">
        <v>13890</v>
      </c>
      <c r="F616" t="s">
        <v>13889</v>
      </c>
      <c r="G616" t="s">
        <v>16</v>
      </c>
      <c r="H616" t="s">
        <v>15</v>
      </c>
      <c r="I616" t="s">
        <v>13888</v>
      </c>
      <c r="J616" t="s">
        <v>13887</v>
      </c>
      <c r="K616" t="s">
        <v>13886</v>
      </c>
      <c r="L616" t="s">
        <v>13885</v>
      </c>
      <c r="M616" t="s">
        <v>13884</v>
      </c>
      <c r="N616">
        <v>3</v>
      </c>
      <c r="O616" t="s">
        <v>13883</v>
      </c>
      <c r="P616" t="s">
        <v>13882</v>
      </c>
      <c r="Q616" t="s">
        <v>13881</v>
      </c>
      <c r="R616" s="7">
        <v>37288</v>
      </c>
      <c r="S616" s="8">
        <f t="shared" si="80"/>
        <v>2002</v>
      </c>
      <c r="T616" s="8">
        <v>2002</v>
      </c>
      <c r="U616" s="8">
        <f t="shared" si="81"/>
        <v>20</v>
      </c>
      <c r="V616" s="7">
        <v>37288</v>
      </c>
      <c r="W616" t="s">
        <v>4308</v>
      </c>
      <c r="X616" s="2">
        <v>1.3720000000000001</v>
      </c>
      <c r="Y616" s="6">
        <f t="shared" si="78"/>
        <v>3.662475641333654E-2</v>
      </c>
      <c r="AA616">
        <v>189480</v>
      </c>
      <c r="AB616">
        <v>17366</v>
      </c>
      <c r="AD616" t="s">
        <v>5</v>
      </c>
      <c r="AE616">
        <v>50</v>
      </c>
      <c r="AF616">
        <v>2</v>
      </c>
      <c r="AH616" t="s">
        <v>13880</v>
      </c>
      <c r="AI616" t="s">
        <v>13879</v>
      </c>
      <c r="AJ616" t="s">
        <v>13878</v>
      </c>
      <c r="AK616" t="s">
        <v>13877</v>
      </c>
      <c r="AL616">
        <v>18</v>
      </c>
      <c r="AM616" s="5">
        <f t="shared" si="82"/>
        <v>0.9</v>
      </c>
      <c r="AN616" s="4">
        <f t="shared" si="79"/>
        <v>1.3631200302915562E-3</v>
      </c>
      <c r="AO616" s="3"/>
      <c r="AP616">
        <v>0</v>
      </c>
      <c r="AR616" t="s">
        <v>1</v>
      </c>
      <c r="AT616" s="2" t="s">
        <v>0</v>
      </c>
      <c r="AU616" s="1">
        <f t="shared" si="83"/>
        <v>2.6046265498423042</v>
      </c>
      <c r="AV616" s="1">
        <f t="shared" si="84"/>
        <v>1.8993938221814048</v>
      </c>
      <c r="AW616" s="1">
        <f t="shared" si="85"/>
        <v>1.1941610945205052</v>
      </c>
    </row>
    <row r="617" spans="1:49" x14ac:dyDescent="0.2">
      <c r="A617">
        <v>615</v>
      </c>
      <c r="B617" t="s">
        <v>13876</v>
      </c>
      <c r="C617" t="s">
        <v>13875</v>
      </c>
      <c r="D617" t="s">
        <v>13874</v>
      </c>
      <c r="F617" t="s">
        <v>13873</v>
      </c>
      <c r="G617" t="s">
        <v>16</v>
      </c>
      <c r="H617" t="s">
        <v>15</v>
      </c>
      <c r="I617" t="s">
        <v>13872</v>
      </c>
      <c r="J617" t="s">
        <v>13871</v>
      </c>
      <c r="K617" t="s">
        <v>13870</v>
      </c>
      <c r="L617" t="s">
        <v>13869</v>
      </c>
      <c r="M617" t="s">
        <v>13868</v>
      </c>
      <c r="N617">
        <v>6</v>
      </c>
      <c r="O617" t="s">
        <v>13867</v>
      </c>
      <c r="P617" t="s">
        <v>13866</v>
      </c>
      <c r="Q617" t="s">
        <v>13865</v>
      </c>
      <c r="R617" s="7">
        <v>37288</v>
      </c>
      <c r="S617" s="8">
        <f t="shared" si="80"/>
        <v>2002</v>
      </c>
      <c r="T617" s="8">
        <v>2002</v>
      </c>
      <c r="U617" s="8">
        <f t="shared" si="81"/>
        <v>20</v>
      </c>
      <c r="V617" s="7">
        <v>37288</v>
      </c>
      <c r="W617" t="s">
        <v>4308</v>
      </c>
      <c r="X617" s="2">
        <v>1.3720000000000001</v>
      </c>
      <c r="Y617" s="6">
        <f t="shared" si="78"/>
        <v>3.662475641333654E-2</v>
      </c>
      <c r="AA617">
        <v>189480</v>
      </c>
      <c r="AB617">
        <v>17366</v>
      </c>
      <c r="AD617" t="s">
        <v>5</v>
      </c>
      <c r="AE617">
        <v>50</v>
      </c>
      <c r="AF617">
        <v>2</v>
      </c>
      <c r="AH617" t="s">
        <v>13864</v>
      </c>
      <c r="AI617" t="s">
        <v>13863</v>
      </c>
      <c r="AJ617" t="s">
        <v>13862</v>
      </c>
      <c r="AK617" t="s">
        <v>13861</v>
      </c>
      <c r="AL617">
        <v>5</v>
      </c>
      <c r="AM617" s="5">
        <f t="shared" si="82"/>
        <v>0.25</v>
      </c>
      <c r="AN617" s="4">
        <f t="shared" si="79"/>
        <v>3.786444528587656E-4</v>
      </c>
      <c r="AO617" s="3"/>
      <c r="AP617">
        <v>0</v>
      </c>
      <c r="AQ617" t="s">
        <v>13860</v>
      </c>
      <c r="AR617" t="s">
        <v>13859</v>
      </c>
      <c r="AS617" t="s">
        <v>13858</v>
      </c>
      <c r="AT617" s="2" t="s">
        <v>0</v>
      </c>
      <c r="AU617" s="1">
        <f t="shared" si="83"/>
        <v>2.5750922825193205</v>
      </c>
      <c r="AV617" s="1">
        <f t="shared" si="84"/>
        <v>1.8501700433097654</v>
      </c>
      <c r="AW617" s="1">
        <f t="shared" si="85"/>
        <v>1.1252478041002099</v>
      </c>
    </row>
    <row r="618" spans="1:49" x14ac:dyDescent="0.2">
      <c r="A618">
        <v>616</v>
      </c>
      <c r="B618" t="s">
        <v>13857</v>
      </c>
      <c r="C618" t="s">
        <v>13856</v>
      </c>
      <c r="D618" t="s">
        <v>13855</v>
      </c>
      <c r="F618" t="s">
        <v>13854</v>
      </c>
      <c r="G618" t="s">
        <v>16</v>
      </c>
      <c r="H618" t="s">
        <v>15</v>
      </c>
      <c r="I618" t="s">
        <v>13853</v>
      </c>
      <c r="J618" t="s">
        <v>13852</v>
      </c>
      <c r="K618" t="s">
        <v>13851</v>
      </c>
      <c r="L618" t="s">
        <v>13850</v>
      </c>
      <c r="M618" t="s">
        <v>5441</v>
      </c>
      <c r="N618">
        <v>3</v>
      </c>
      <c r="O618" t="s">
        <v>13849</v>
      </c>
      <c r="P618" t="s">
        <v>13848</v>
      </c>
      <c r="Q618" t="s">
        <v>13847</v>
      </c>
      <c r="R618" s="7">
        <v>37288</v>
      </c>
      <c r="S618" s="8">
        <f t="shared" si="80"/>
        <v>2002</v>
      </c>
      <c r="T618" s="8">
        <v>2002</v>
      </c>
      <c r="U618" s="8">
        <f t="shared" si="81"/>
        <v>20</v>
      </c>
      <c r="V618" s="7">
        <v>37288</v>
      </c>
      <c r="W618" t="s">
        <v>4308</v>
      </c>
      <c r="X618" s="2">
        <v>1.3720000000000001</v>
      </c>
      <c r="Y618" s="6">
        <f t="shared" si="78"/>
        <v>3.662475641333654E-2</v>
      </c>
      <c r="AA618">
        <v>189480</v>
      </c>
      <c r="AB618">
        <v>17366</v>
      </c>
      <c r="AD618" t="s">
        <v>5</v>
      </c>
      <c r="AE618">
        <v>50</v>
      </c>
      <c r="AF618">
        <v>2</v>
      </c>
      <c r="AH618" t="s">
        <v>13846</v>
      </c>
      <c r="AI618" t="s">
        <v>13845</v>
      </c>
      <c r="AJ618" t="s">
        <v>13844</v>
      </c>
      <c r="AK618" t="s">
        <v>13843</v>
      </c>
      <c r="AL618">
        <v>30</v>
      </c>
      <c r="AM618" s="5">
        <f t="shared" si="82"/>
        <v>1.5</v>
      </c>
      <c r="AN618" s="4">
        <f t="shared" si="79"/>
        <v>2.2718667171525938E-3</v>
      </c>
      <c r="AO618" s="3"/>
      <c r="AP618">
        <v>0</v>
      </c>
      <c r="AR618" t="s">
        <v>1</v>
      </c>
      <c r="AT618" s="2" t="s">
        <v>0</v>
      </c>
      <c r="AU618" s="1">
        <f t="shared" si="83"/>
        <v>2.6318889504481353</v>
      </c>
      <c r="AV618" s="1">
        <f t="shared" si="84"/>
        <v>1.9448311565244565</v>
      </c>
      <c r="AW618" s="1">
        <f t="shared" si="85"/>
        <v>1.2577733626007777</v>
      </c>
    </row>
    <row r="619" spans="1:49" x14ac:dyDescent="0.2">
      <c r="A619">
        <v>617</v>
      </c>
      <c r="B619" t="s">
        <v>13842</v>
      </c>
      <c r="C619" t="s">
        <v>13841</v>
      </c>
      <c r="D619" t="s">
        <v>13840</v>
      </c>
      <c r="F619" t="s">
        <v>13839</v>
      </c>
      <c r="G619" t="s">
        <v>16</v>
      </c>
      <c r="H619" t="s">
        <v>15</v>
      </c>
      <c r="I619" t="s">
        <v>4634</v>
      </c>
      <c r="J619" t="s">
        <v>13838</v>
      </c>
      <c r="K619" t="s">
        <v>13837</v>
      </c>
      <c r="L619" t="s">
        <v>13836</v>
      </c>
      <c r="M619" t="s">
        <v>991</v>
      </c>
      <c r="N619">
        <v>2</v>
      </c>
      <c r="O619" t="s">
        <v>4631</v>
      </c>
      <c r="P619" t="s">
        <v>4630</v>
      </c>
      <c r="Q619" t="s">
        <v>13835</v>
      </c>
      <c r="R619" s="7">
        <v>37288</v>
      </c>
      <c r="S619" s="8">
        <f t="shared" si="80"/>
        <v>2002</v>
      </c>
      <c r="T619" s="8">
        <v>2002</v>
      </c>
      <c r="U619" s="8">
        <f t="shared" si="81"/>
        <v>20</v>
      </c>
      <c r="V619" s="7">
        <v>37288</v>
      </c>
      <c r="W619" t="s">
        <v>4308</v>
      </c>
      <c r="X619" s="2">
        <v>1.3720000000000001</v>
      </c>
      <c r="Y619" s="6">
        <f t="shared" si="78"/>
        <v>3.662475641333654E-2</v>
      </c>
      <c r="AA619">
        <v>189480</v>
      </c>
      <c r="AB619">
        <v>17366</v>
      </c>
      <c r="AD619" t="s">
        <v>5</v>
      </c>
      <c r="AE619">
        <v>50</v>
      </c>
      <c r="AF619">
        <v>2</v>
      </c>
      <c r="AH619" t="s">
        <v>13834</v>
      </c>
      <c r="AI619" t="s">
        <v>13833</v>
      </c>
      <c r="AJ619" t="s">
        <v>4626</v>
      </c>
      <c r="AK619" t="s">
        <v>13832</v>
      </c>
      <c r="AL619">
        <v>17</v>
      </c>
      <c r="AM619" s="5">
        <f t="shared" si="82"/>
        <v>0.85</v>
      </c>
      <c r="AN619" s="4">
        <f t="shared" si="79"/>
        <v>1.2873911397198031E-3</v>
      </c>
      <c r="AO619" s="3"/>
      <c r="AP619">
        <v>0</v>
      </c>
      <c r="AR619" t="s">
        <v>1</v>
      </c>
      <c r="AT619" s="2" t="s">
        <v>0</v>
      </c>
      <c r="AU619" s="1">
        <f t="shared" si="83"/>
        <v>2.6023546831251516</v>
      </c>
      <c r="AV619" s="1">
        <f t="shared" si="84"/>
        <v>1.8956073776528173</v>
      </c>
      <c r="AW619" s="1">
        <f t="shared" si="85"/>
        <v>1.1888600721804825</v>
      </c>
    </row>
    <row r="620" spans="1:49" x14ac:dyDescent="0.2">
      <c r="A620">
        <v>618</v>
      </c>
      <c r="B620" t="s">
        <v>13831</v>
      </c>
      <c r="C620" t="s">
        <v>13830</v>
      </c>
      <c r="D620" t="s">
        <v>13829</v>
      </c>
      <c r="F620" t="s">
        <v>13828</v>
      </c>
      <c r="G620" t="s">
        <v>16</v>
      </c>
      <c r="H620" t="s">
        <v>15</v>
      </c>
      <c r="I620" t="s">
        <v>13827</v>
      </c>
      <c r="J620" t="s">
        <v>13826</v>
      </c>
      <c r="K620" t="s">
        <v>13825</v>
      </c>
      <c r="L620" t="s">
        <v>13824</v>
      </c>
      <c r="M620" t="s">
        <v>13823</v>
      </c>
      <c r="N620">
        <v>5</v>
      </c>
      <c r="O620" t="s">
        <v>13822</v>
      </c>
      <c r="P620" t="s">
        <v>13821</v>
      </c>
      <c r="Q620" t="s">
        <v>13820</v>
      </c>
      <c r="R620" s="7">
        <v>37288</v>
      </c>
      <c r="S620" s="8">
        <f t="shared" si="80"/>
        <v>2002</v>
      </c>
      <c r="T620" s="8">
        <v>2002</v>
      </c>
      <c r="U620" s="8">
        <f t="shared" si="81"/>
        <v>20</v>
      </c>
      <c r="V620" s="7">
        <v>37288</v>
      </c>
      <c r="W620" t="s">
        <v>4308</v>
      </c>
      <c r="X620" s="2">
        <v>1.3720000000000001</v>
      </c>
      <c r="Y620" s="6">
        <f t="shared" si="78"/>
        <v>3.662475641333654E-2</v>
      </c>
      <c r="AA620">
        <v>189480</v>
      </c>
      <c r="AB620">
        <v>17366</v>
      </c>
      <c r="AD620" t="s">
        <v>5</v>
      </c>
      <c r="AE620">
        <v>50</v>
      </c>
      <c r="AF620">
        <v>2</v>
      </c>
      <c r="AH620" t="s">
        <v>13819</v>
      </c>
      <c r="AI620" t="s">
        <v>13818</v>
      </c>
      <c r="AJ620" t="s">
        <v>13817</v>
      </c>
      <c r="AK620" t="s">
        <v>13816</v>
      </c>
      <c r="AL620">
        <v>53</v>
      </c>
      <c r="AM620" s="5">
        <f t="shared" si="82"/>
        <v>2.65</v>
      </c>
      <c r="AN620" s="4">
        <f t="shared" si="79"/>
        <v>4.013631200302915E-3</v>
      </c>
      <c r="AO620" s="3"/>
      <c r="AP620">
        <v>0</v>
      </c>
      <c r="AQ620" t="s">
        <v>3568</v>
      </c>
      <c r="AR620" t="s">
        <v>13815</v>
      </c>
      <c r="AS620" t="s">
        <v>3566</v>
      </c>
      <c r="AT620" s="2" t="s">
        <v>0</v>
      </c>
      <c r="AU620" s="1">
        <f t="shared" si="83"/>
        <v>2.6841418849426453</v>
      </c>
      <c r="AV620" s="1">
        <f t="shared" si="84"/>
        <v>2.0319193806819729</v>
      </c>
      <c r="AW620" s="1">
        <f t="shared" si="85"/>
        <v>1.3796968764213002</v>
      </c>
    </row>
    <row r="621" spans="1:49" x14ac:dyDescent="0.2">
      <c r="A621">
        <v>619</v>
      </c>
      <c r="B621" t="s">
        <v>13814</v>
      </c>
      <c r="F621" t="s">
        <v>13813</v>
      </c>
      <c r="G621" t="s">
        <v>16</v>
      </c>
      <c r="H621" t="s">
        <v>15</v>
      </c>
      <c r="I621" t="s">
        <v>13812</v>
      </c>
      <c r="J621">
        <v>60013395</v>
      </c>
      <c r="K621" t="s">
        <v>13811</v>
      </c>
      <c r="L621" t="s">
        <v>13810</v>
      </c>
      <c r="M621" t="s">
        <v>1428</v>
      </c>
      <c r="N621">
        <v>1</v>
      </c>
      <c r="O621" t="s">
        <v>13809</v>
      </c>
      <c r="P621">
        <v>7202063846</v>
      </c>
      <c r="Q621">
        <v>60013395</v>
      </c>
      <c r="R621" s="7">
        <v>37288</v>
      </c>
      <c r="S621" s="8">
        <f t="shared" si="80"/>
        <v>2002</v>
      </c>
      <c r="T621" s="8">
        <v>2002</v>
      </c>
      <c r="U621" s="8">
        <f t="shared" si="81"/>
        <v>20</v>
      </c>
      <c r="V621" s="7">
        <v>37288</v>
      </c>
      <c r="W621" t="s">
        <v>13808</v>
      </c>
      <c r="X621" s="2" t="s">
        <v>0</v>
      </c>
      <c r="Y621" s="6" t="e">
        <f t="shared" si="78"/>
        <v>#VALUE!</v>
      </c>
      <c r="AA621">
        <v>10234462</v>
      </c>
      <c r="AB621">
        <v>19855</v>
      </c>
      <c r="AD621" t="s">
        <v>5</v>
      </c>
      <c r="AE621">
        <v>9</v>
      </c>
      <c r="AF621">
        <v>1</v>
      </c>
      <c r="AH621" s="9">
        <v>44440</v>
      </c>
      <c r="AI621" t="s">
        <v>13807</v>
      </c>
      <c r="AJ621" t="s">
        <v>13806</v>
      </c>
      <c r="AK621" t="s">
        <v>13805</v>
      </c>
      <c r="AL621">
        <v>0</v>
      </c>
      <c r="AM621" s="5">
        <f t="shared" si="82"/>
        <v>0</v>
      </c>
      <c r="AN621" s="4">
        <f t="shared" si="79"/>
        <v>0</v>
      </c>
      <c r="AO621" s="3"/>
      <c r="AP621">
        <v>0</v>
      </c>
      <c r="AR621" t="s">
        <v>1</v>
      </c>
      <c r="AT621" s="2" t="s">
        <v>0</v>
      </c>
      <c r="AU621" s="1" t="e">
        <f t="shared" si="83"/>
        <v>#VALUE!</v>
      </c>
      <c r="AV621" s="1" t="e">
        <f t="shared" si="84"/>
        <v>#VALUE!</v>
      </c>
      <c r="AW621" s="1" t="e">
        <f t="shared" si="85"/>
        <v>#VALUE!</v>
      </c>
    </row>
    <row r="622" spans="1:49" x14ac:dyDescent="0.2">
      <c r="A622">
        <v>620</v>
      </c>
      <c r="B622" t="s">
        <v>13804</v>
      </c>
      <c r="C622" t="s">
        <v>13803</v>
      </c>
      <c r="D622" t="s">
        <v>13802</v>
      </c>
      <c r="F622" t="s">
        <v>13801</v>
      </c>
      <c r="G622" t="s">
        <v>16</v>
      </c>
      <c r="H622" t="s">
        <v>15</v>
      </c>
      <c r="I622" t="s">
        <v>13800</v>
      </c>
      <c r="J622" t="s">
        <v>13799</v>
      </c>
      <c r="K622" t="s">
        <v>13798</v>
      </c>
      <c r="L622" t="s">
        <v>13797</v>
      </c>
      <c r="M622" t="s">
        <v>726</v>
      </c>
      <c r="N622">
        <v>2</v>
      </c>
      <c r="O622" t="s">
        <v>13796</v>
      </c>
      <c r="P622" t="s">
        <v>13795</v>
      </c>
      <c r="Q622" t="s">
        <v>13794</v>
      </c>
      <c r="R622" s="7">
        <v>37288</v>
      </c>
      <c r="S622" s="8">
        <f t="shared" si="80"/>
        <v>2002</v>
      </c>
      <c r="T622" s="8">
        <v>2002</v>
      </c>
      <c r="U622" s="8">
        <f t="shared" si="81"/>
        <v>20</v>
      </c>
      <c r="V622" s="7">
        <v>37288</v>
      </c>
      <c r="W622" t="s">
        <v>13793</v>
      </c>
      <c r="X622" s="2">
        <v>1.0029999999999999</v>
      </c>
      <c r="Y622" s="6">
        <f t="shared" si="78"/>
        <v>2.6774512159312348E-2</v>
      </c>
      <c r="AA622">
        <v>2665611</v>
      </c>
      <c r="AB622">
        <v>28497</v>
      </c>
      <c r="AD622" t="s">
        <v>5</v>
      </c>
      <c r="AE622">
        <v>18</v>
      </c>
      <c r="AF622">
        <v>1</v>
      </c>
      <c r="AH622" t="s">
        <v>10900</v>
      </c>
      <c r="AI622" t="s">
        <v>13792</v>
      </c>
      <c r="AK622" t="s">
        <v>13791</v>
      </c>
      <c r="AL622">
        <v>104</v>
      </c>
      <c r="AM622" s="5">
        <f t="shared" si="82"/>
        <v>5.2</v>
      </c>
      <c r="AN622" s="4">
        <f t="shared" si="79"/>
        <v>7.8758046194623253E-3</v>
      </c>
      <c r="AO622" s="3"/>
      <c r="AP622">
        <v>0</v>
      </c>
      <c r="AR622" t="s">
        <v>1</v>
      </c>
      <c r="AT622" s="2">
        <v>2.407</v>
      </c>
      <c r="AU622" s="1">
        <f t="shared" si="83"/>
        <v>2.1104899897357337</v>
      </c>
      <c r="AV622" s="1">
        <f t="shared" si="84"/>
        <v>1.7325158389387334</v>
      </c>
      <c r="AW622" s="1">
        <f t="shared" si="85"/>
        <v>1.3545416881417331</v>
      </c>
    </row>
    <row r="623" spans="1:49" x14ac:dyDescent="0.2">
      <c r="A623">
        <v>621</v>
      </c>
      <c r="B623" t="s">
        <v>13790</v>
      </c>
      <c r="C623" t="s">
        <v>13789</v>
      </c>
      <c r="F623" t="s">
        <v>13788</v>
      </c>
      <c r="G623" t="s">
        <v>16</v>
      </c>
      <c r="H623" t="s">
        <v>15</v>
      </c>
      <c r="I623" t="s">
        <v>13787</v>
      </c>
      <c r="J623" t="s">
        <v>6718</v>
      </c>
      <c r="K623" t="s">
        <v>6717</v>
      </c>
      <c r="L623" t="s">
        <v>6716</v>
      </c>
      <c r="M623" t="s">
        <v>1058</v>
      </c>
      <c r="N623">
        <v>3</v>
      </c>
      <c r="O623" t="s">
        <v>13786</v>
      </c>
      <c r="P623" t="s">
        <v>13785</v>
      </c>
      <c r="Q623" t="s">
        <v>13784</v>
      </c>
      <c r="R623" s="7">
        <v>37288</v>
      </c>
      <c r="S623" s="8">
        <f t="shared" si="80"/>
        <v>2002</v>
      </c>
      <c r="T623" s="8">
        <v>2002</v>
      </c>
      <c r="U623" s="8">
        <f t="shared" si="81"/>
        <v>20</v>
      </c>
      <c r="V623" s="7">
        <v>37288</v>
      </c>
      <c r="W623" t="s">
        <v>13783</v>
      </c>
      <c r="X623" s="2">
        <v>0.69899999999999995</v>
      </c>
      <c r="Y623" s="6">
        <f t="shared" si="78"/>
        <v>1.8659405782013295E-2</v>
      </c>
      <c r="AA623">
        <v>218979</v>
      </c>
      <c r="AB623">
        <v>28132</v>
      </c>
      <c r="AD623" t="s">
        <v>5</v>
      </c>
      <c r="AE623">
        <v>91</v>
      </c>
      <c r="AF623">
        <v>3</v>
      </c>
      <c r="AH623" t="s">
        <v>13782</v>
      </c>
      <c r="AI623" t="s">
        <v>13781</v>
      </c>
      <c r="AK623" t="s">
        <v>13780</v>
      </c>
      <c r="AL623">
        <v>2</v>
      </c>
      <c r="AM623" s="5">
        <f t="shared" si="82"/>
        <v>0.1</v>
      </c>
      <c r="AN623" s="4">
        <f t="shared" si="79"/>
        <v>1.5145778114350627E-4</v>
      </c>
      <c r="AO623" s="3"/>
      <c r="AP623">
        <v>0</v>
      </c>
      <c r="AR623" t="s">
        <v>1</v>
      </c>
      <c r="AT623" s="2">
        <v>2.5459999999999998</v>
      </c>
      <c r="AU623" s="1">
        <f t="shared" si="83"/>
        <v>1.3107021381752357</v>
      </c>
      <c r="AV623" s="1">
        <f t="shared" si="84"/>
        <v>0.94054317815783994</v>
      </c>
      <c r="AW623" s="1">
        <f t="shared" si="85"/>
        <v>0.57038421814044427</v>
      </c>
    </row>
    <row r="624" spans="1:49" x14ac:dyDescent="0.2">
      <c r="A624">
        <v>622</v>
      </c>
      <c r="B624" t="s">
        <v>13779</v>
      </c>
      <c r="C624" t="s">
        <v>13778</v>
      </c>
      <c r="D624" t="s">
        <v>13777</v>
      </c>
      <c r="F624" t="s">
        <v>13776</v>
      </c>
      <c r="G624" t="s">
        <v>16</v>
      </c>
      <c r="H624" t="s">
        <v>15</v>
      </c>
      <c r="I624" t="s">
        <v>13775</v>
      </c>
      <c r="J624">
        <v>60018783</v>
      </c>
      <c r="K624" t="s">
        <v>13774</v>
      </c>
      <c r="L624" t="s">
        <v>13773</v>
      </c>
      <c r="M624" t="s">
        <v>163</v>
      </c>
      <c r="N624">
        <v>1</v>
      </c>
      <c r="O624" t="s">
        <v>13772</v>
      </c>
      <c r="P624">
        <v>6602630101</v>
      </c>
      <c r="Q624">
        <v>60018783</v>
      </c>
      <c r="R624" s="7">
        <v>37288</v>
      </c>
      <c r="S624" s="8">
        <f t="shared" si="80"/>
        <v>2002</v>
      </c>
      <c r="T624" s="8">
        <v>2002</v>
      </c>
      <c r="U624" s="8">
        <f t="shared" si="81"/>
        <v>20</v>
      </c>
      <c r="V624" s="7">
        <v>37288</v>
      </c>
      <c r="W624" t="s">
        <v>13771</v>
      </c>
      <c r="X624" s="2">
        <v>1.63</v>
      </c>
      <c r="Y624" s="6">
        <f t="shared" si="78"/>
        <v>4.3511919062491654E-2</v>
      </c>
      <c r="AA624">
        <v>2638223</v>
      </c>
      <c r="AB624">
        <v>15063</v>
      </c>
      <c r="AD624" t="s">
        <v>5</v>
      </c>
      <c r="AE624">
        <v>55</v>
      </c>
      <c r="AF624">
        <v>2</v>
      </c>
      <c r="AH624" t="s">
        <v>13770</v>
      </c>
      <c r="AI624" t="s">
        <v>13769</v>
      </c>
      <c r="AJ624" t="s">
        <v>13768</v>
      </c>
      <c r="AK624" t="s">
        <v>13767</v>
      </c>
      <c r="AL624">
        <v>3</v>
      </c>
      <c r="AM624" s="5">
        <f t="shared" si="82"/>
        <v>0.15</v>
      </c>
      <c r="AN624" s="4">
        <f t="shared" si="79"/>
        <v>2.2718667171525936E-4</v>
      </c>
      <c r="AO624" s="3"/>
      <c r="AP624">
        <v>0</v>
      </c>
      <c r="AR624" t="s">
        <v>1</v>
      </c>
      <c r="AT624" s="2">
        <v>5.407</v>
      </c>
      <c r="AU624" s="1">
        <f t="shared" si="83"/>
        <v>3.0526499345258733</v>
      </c>
      <c r="AV624" s="1">
        <f t="shared" si="84"/>
        <v>2.1869552867103454</v>
      </c>
      <c r="AW624" s="1">
        <f t="shared" si="85"/>
        <v>1.3212606388948178</v>
      </c>
    </row>
    <row r="625" spans="1:49" x14ac:dyDescent="0.2">
      <c r="A625">
        <v>623</v>
      </c>
      <c r="B625" t="s">
        <v>13766</v>
      </c>
      <c r="C625" t="s">
        <v>13765</v>
      </c>
      <c r="E625">
        <v>11810722</v>
      </c>
      <c r="F625" t="s">
        <v>13764</v>
      </c>
      <c r="G625" t="s">
        <v>16</v>
      </c>
      <c r="H625" t="s">
        <v>15</v>
      </c>
      <c r="I625" t="s">
        <v>13763</v>
      </c>
      <c r="J625">
        <v>60012556</v>
      </c>
      <c r="K625" t="s">
        <v>13762</v>
      </c>
      <c r="L625" t="s">
        <v>13761</v>
      </c>
      <c r="M625" t="s">
        <v>1188</v>
      </c>
      <c r="N625">
        <v>1</v>
      </c>
      <c r="O625" t="s">
        <v>13760</v>
      </c>
      <c r="P625">
        <v>7003707070</v>
      </c>
      <c r="Q625">
        <v>60012556</v>
      </c>
      <c r="R625" s="7">
        <v>37288</v>
      </c>
      <c r="S625" s="8">
        <f t="shared" si="80"/>
        <v>2002</v>
      </c>
      <c r="T625" s="8">
        <v>2002</v>
      </c>
      <c r="U625" s="8">
        <f t="shared" si="81"/>
        <v>20</v>
      </c>
      <c r="V625" s="7">
        <v>37288</v>
      </c>
      <c r="W625" t="s">
        <v>13759</v>
      </c>
      <c r="X625" s="2">
        <v>0.53600000000000003</v>
      </c>
      <c r="Y625" s="6">
        <f t="shared" si="78"/>
        <v>1.430821387576413E-2</v>
      </c>
      <c r="AA625" t="s">
        <v>13758</v>
      </c>
      <c r="AB625">
        <v>20920</v>
      </c>
      <c r="AD625" t="s">
        <v>5</v>
      </c>
      <c r="AE625">
        <v>56</v>
      </c>
      <c r="AF625">
        <v>3</v>
      </c>
      <c r="AH625" t="s">
        <v>13757</v>
      </c>
      <c r="AI625" t="s">
        <v>13756</v>
      </c>
      <c r="AJ625" t="s">
        <v>13755</v>
      </c>
      <c r="AK625" t="s">
        <v>13754</v>
      </c>
      <c r="AL625">
        <v>102</v>
      </c>
      <c r="AM625" s="5">
        <f t="shared" si="82"/>
        <v>5.0999999999999996</v>
      </c>
      <c r="AN625" s="4">
        <f t="shared" si="79"/>
        <v>7.724346838318818E-3</v>
      </c>
      <c r="AO625" s="3"/>
      <c r="AP625">
        <v>0</v>
      </c>
      <c r="AR625" t="s">
        <v>1</v>
      </c>
      <c r="AT625" s="2">
        <v>2.7690000000000001</v>
      </c>
      <c r="AU625" s="1">
        <f t="shared" si="83"/>
        <v>1.2333053764530537</v>
      </c>
      <c r="AV625" s="1">
        <f t="shared" si="84"/>
        <v>1.1016280357041475</v>
      </c>
      <c r="AW625" s="1">
        <f t="shared" si="85"/>
        <v>0.96995069495524122</v>
      </c>
    </row>
    <row r="626" spans="1:49" x14ac:dyDescent="0.2">
      <c r="A626">
        <v>624</v>
      </c>
      <c r="B626" t="s">
        <v>13753</v>
      </c>
      <c r="C626" t="s">
        <v>13752</v>
      </c>
      <c r="D626" t="s">
        <v>13751</v>
      </c>
      <c r="F626" t="s">
        <v>13750</v>
      </c>
      <c r="G626" t="s">
        <v>16</v>
      </c>
      <c r="H626" t="s">
        <v>15</v>
      </c>
      <c r="I626" t="s">
        <v>13749</v>
      </c>
      <c r="J626">
        <v>60005722</v>
      </c>
      <c r="K626" t="s">
        <v>13748</v>
      </c>
      <c r="L626" t="s">
        <v>13747</v>
      </c>
      <c r="M626" t="s">
        <v>11972</v>
      </c>
      <c r="N626">
        <v>3</v>
      </c>
      <c r="O626" t="s">
        <v>13746</v>
      </c>
      <c r="P626" t="s">
        <v>13745</v>
      </c>
      <c r="Q626" t="s">
        <v>13744</v>
      </c>
      <c r="R626" s="7">
        <v>37288</v>
      </c>
      <c r="S626" s="8">
        <f t="shared" si="80"/>
        <v>2002</v>
      </c>
      <c r="T626" s="8">
        <v>2002</v>
      </c>
      <c r="U626" s="8">
        <f t="shared" si="81"/>
        <v>20</v>
      </c>
      <c r="V626" s="7">
        <v>37288</v>
      </c>
      <c r="W626" t="s">
        <v>13729</v>
      </c>
      <c r="X626" s="2">
        <v>0.9</v>
      </c>
      <c r="Y626" s="6">
        <f t="shared" si="78"/>
        <v>2.4024985985424845E-2</v>
      </c>
      <c r="AA626">
        <v>9630252</v>
      </c>
      <c r="AB626">
        <v>29614</v>
      </c>
      <c r="AD626" t="s">
        <v>5</v>
      </c>
      <c r="AE626">
        <v>11</v>
      </c>
      <c r="AF626">
        <v>1</v>
      </c>
      <c r="AH626" s="10">
        <v>46296</v>
      </c>
      <c r="AI626" t="s">
        <v>13743</v>
      </c>
      <c r="AK626" t="s">
        <v>13742</v>
      </c>
      <c r="AL626">
        <v>21</v>
      </c>
      <c r="AM626" s="5">
        <f t="shared" si="82"/>
        <v>1.05</v>
      </c>
      <c r="AN626" s="4">
        <f t="shared" si="79"/>
        <v>1.5903067020068156E-3</v>
      </c>
      <c r="AO626" s="3"/>
      <c r="AP626">
        <v>0</v>
      </c>
      <c r="AR626" t="s">
        <v>1</v>
      </c>
      <c r="AT626" s="2" t="s">
        <v>0</v>
      </c>
      <c r="AU626" s="1">
        <f t="shared" si="83"/>
        <v>1.7294582200399435</v>
      </c>
      <c r="AV626" s="1">
        <f t="shared" si="84"/>
        <v>1.2807646343715831</v>
      </c>
      <c r="AW626" s="1">
        <f t="shared" si="85"/>
        <v>0.83207104870322235</v>
      </c>
    </row>
    <row r="627" spans="1:49" x14ac:dyDescent="0.2">
      <c r="A627">
        <v>625</v>
      </c>
      <c r="B627" t="s">
        <v>13741</v>
      </c>
      <c r="C627" t="s">
        <v>13740</v>
      </c>
      <c r="D627" t="s">
        <v>13739</v>
      </c>
      <c r="F627" t="s">
        <v>13738</v>
      </c>
      <c r="G627" t="s">
        <v>16</v>
      </c>
      <c r="H627" t="s">
        <v>15</v>
      </c>
      <c r="I627" t="s">
        <v>13737</v>
      </c>
      <c r="J627" t="s">
        <v>13736</v>
      </c>
      <c r="K627" t="s">
        <v>13735</v>
      </c>
      <c r="L627" t="s">
        <v>13734</v>
      </c>
      <c r="M627" t="s">
        <v>13733</v>
      </c>
      <c r="N627">
        <v>6</v>
      </c>
      <c r="O627" t="s">
        <v>13732</v>
      </c>
      <c r="P627" t="s">
        <v>13731</v>
      </c>
      <c r="Q627" t="s">
        <v>13730</v>
      </c>
      <c r="R627" s="7">
        <v>37288</v>
      </c>
      <c r="S627" s="8">
        <f t="shared" si="80"/>
        <v>2002</v>
      </c>
      <c r="T627" s="8">
        <v>2002</v>
      </c>
      <c r="U627" s="8">
        <f t="shared" si="81"/>
        <v>20</v>
      </c>
      <c r="V627" s="7">
        <v>37288</v>
      </c>
      <c r="W627" t="s">
        <v>13729</v>
      </c>
      <c r="X627" s="2">
        <v>0.9</v>
      </c>
      <c r="Y627" s="6">
        <f t="shared" si="78"/>
        <v>2.4024985985424845E-2</v>
      </c>
      <c r="AA627">
        <v>9630252</v>
      </c>
      <c r="AB627">
        <v>29614</v>
      </c>
      <c r="AD627" t="s">
        <v>5</v>
      </c>
      <c r="AE627">
        <v>11</v>
      </c>
      <c r="AF627">
        <v>1</v>
      </c>
      <c r="AH627" s="9">
        <v>44440</v>
      </c>
      <c r="AI627" t="s">
        <v>13728</v>
      </c>
      <c r="AK627" t="s">
        <v>13727</v>
      </c>
      <c r="AL627">
        <v>44</v>
      </c>
      <c r="AM627" s="5">
        <f t="shared" si="82"/>
        <v>2.2000000000000002</v>
      </c>
      <c r="AN627" s="4">
        <f t="shared" si="79"/>
        <v>3.3320711851571377E-3</v>
      </c>
      <c r="AO627" s="3"/>
      <c r="AP627">
        <v>0</v>
      </c>
      <c r="AR627" t="s">
        <v>1</v>
      </c>
      <c r="AT627" s="2" t="s">
        <v>0</v>
      </c>
      <c r="AU627" s="1">
        <f t="shared" si="83"/>
        <v>1.7817111545344531</v>
      </c>
      <c r="AV627" s="1">
        <f t="shared" si="84"/>
        <v>1.3678528585290992</v>
      </c>
      <c r="AW627" s="1">
        <f t="shared" si="85"/>
        <v>0.95399456252374493</v>
      </c>
    </row>
    <row r="628" spans="1:49" x14ac:dyDescent="0.2">
      <c r="A628">
        <v>626</v>
      </c>
      <c r="B628" t="s">
        <v>13726</v>
      </c>
      <c r="C628" t="s">
        <v>13725</v>
      </c>
      <c r="F628" t="s">
        <v>13724</v>
      </c>
      <c r="G628" t="s">
        <v>16</v>
      </c>
      <c r="H628" t="s">
        <v>15</v>
      </c>
      <c r="I628" t="s">
        <v>13723</v>
      </c>
      <c r="J628">
        <v>100453581</v>
      </c>
      <c r="K628" t="s">
        <v>13722</v>
      </c>
      <c r="L628" t="s">
        <v>13721</v>
      </c>
      <c r="M628" t="s">
        <v>57</v>
      </c>
      <c r="N628">
        <v>2</v>
      </c>
      <c r="O628" t="s">
        <v>13720</v>
      </c>
      <c r="P628" t="s">
        <v>13719</v>
      </c>
      <c r="Q628" t="s">
        <v>13718</v>
      </c>
      <c r="R628" s="7">
        <v>37288</v>
      </c>
      <c r="S628" s="8">
        <f t="shared" si="80"/>
        <v>2002</v>
      </c>
      <c r="T628" s="8">
        <v>2002</v>
      </c>
      <c r="U628" s="8">
        <f t="shared" si="81"/>
        <v>20</v>
      </c>
      <c r="V628" s="7">
        <v>37288</v>
      </c>
      <c r="W628" t="s">
        <v>4865</v>
      </c>
      <c r="X628" s="2">
        <v>0.39600000000000002</v>
      </c>
      <c r="Y628" s="6">
        <f t="shared" si="78"/>
        <v>1.0570993833586931E-2</v>
      </c>
      <c r="AA628">
        <v>8858985</v>
      </c>
      <c r="AB628">
        <v>25993</v>
      </c>
      <c r="AD628" t="s">
        <v>5</v>
      </c>
      <c r="AE628">
        <v>17</v>
      </c>
      <c r="AF628">
        <v>2</v>
      </c>
      <c r="AH628" s="9">
        <v>44504</v>
      </c>
      <c r="AI628" t="s">
        <v>13717</v>
      </c>
      <c r="AK628" t="s">
        <v>13716</v>
      </c>
      <c r="AL628">
        <v>1</v>
      </c>
      <c r="AM628" s="5">
        <f t="shared" si="82"/>
        <v>0.05</v>
      </c>
      <c r="AN628" s="4">
        <f t="shared" si="79"/>
        <v>7.5728890571753133E-5</v>
      </c>
      <c r="AO628" s="3"/>
      <c r="AP628">
        <v>0</v>
      </c>
      <c r="AR628" t="s">
        <v>13715</v>
      </c>
      <c r="AT628" s="2" t="s">
        <v>0</v>
      </c>
      <c r="AU628" s="1">
        <f t="shared" si="83"/>
        <v>0.74224143506823781</v>
      </c>
      <c r="AV628" s="1">
        <f t="shared" si="84"/>
        <v>0.53233613620793419</v>
      </c>
      <c r="AW628" s="1">
        <f t="shared" si="85"/>
        <v>0.32243083734763062</v>
      </c>
    </row>
    <row r="629" spans="1:49" x14ac:dyDescent="0.2">
      <c r="A629">
        <v>627</v>
      </c>
      <c r="B629" t="s">
        <v>13714</v>
      </c>
      <c r="C629" t="s">
        <v>13713</v>
      </c>
      <c r="F629" t="s">
        <v>13712</v>
      </c>
      <c r="G629" t="s">
        <v>16</v>
      </c>
      <c r="H629" t="s">
        <v>15</v>
      </c>
      <c r="I629" t="s">
        <v>13711</v>
      </c>
      <c r="J629">
        <v>60015099</v>
      </c>
      <c r="K629" t="s">
        <v>13710</v>
      </c>
      <c r="L629" t="s">
        <v>13709</v>
      </c>
      <c r="M629" t="s">
        <v>57</v>
      </c>
      <c r="N629">
        <v>7</v>
      </c>
      <c r="O629" t="s">
        <v>13708</v>
      </c>
      <c r="P629" t="s">
        <v>13707</v>
      </c>
      <c r="Q629" t="s">
        <v>13706</v>
      </c>
      <c r="R629" s="7">
        <v>37288</v>
      </c>
      <c r="S629" s="8">
        <f t="shared" si="80"/>
        <v>2002</v>
      </c>
      <c r="T629" s="8">
        <v>2002</v>
      </c>
      <c r="U629" s="8">
        <f t="shared" si="81"/>
        <v>20</v>
      </c>
      <c r="V629" s="7">
        <v>37288</v>
      </c>
      <c r="W629" t="s">
        <v>4865</v>
      </c>
      <c r="X629" s="2">
        <v>0.39600000000000002</v>
      </c>
      <c r="Y629" s="6">
        <f t="shared" si="78"/>
        <v>1.0570993833586931E-2</v>
      </c>
      <c r="AA629">
        <v>8858985</v>
      </c>
      <c r="AB629">
        <v>25993</v>
      </c>
      <c r="AD629" t="s">
        <v>5</v>
      </c>
      <c r="AE629">
        <v>17</v>
      </c>
      <c r="AF629">
        <v>2</v>
      </c>
      <c r="AH629" t="s">
        <v>13705</v>
      </c>
      <c r="AI629" t="s">
        <v>13704</v>
      </c>
      <c r="AK629" t="s">
        <v>13703</v>
      </c>
      <c r="AL629">
        <v>3</v>
      </c>
      <c r="AM629" s="5">
        <f t="shared" si="82"/>
        <v>0.15</v>
      </c>
      <c r="AN629" s="4">
        <f t="shared" si="79"/>
        <v>2.2718667171525936E-4</v>
      </c>
      <c r="AO629" s="3"/>
      <c r="AP629">
        <v>0</v>
      </c>
      <c r="AR629" t="s">
        <v>1</v>
      </c>
      <c r="AT629" s="2" t="s">
        <v>0</v>
      </c>
      <c r="AU629" s="1">
        <f t="shared" si="83"/>
        <v>0.74678516850254295</v>
      </c>
      <c r="AV629" s="1">
        <f t="shared" si="84"/>
        <v>0.53990902526510953</v>
      </c>
      <c r="AW629" s="1">
        <f t="shared" si="85"/>
        <v>0.33303288202767606</v>
      </c>
    </row>
    <row r="630" spans="1:49" x14ac:dyDescent="0.2">
      <c r="A630">
        <v>628</v>
      </c>
      <c r="B630" t="s">
        <v>13702</v>
      </c>
      <c r="C630" t="s">
        <v>13701</v>
      </c>
      <c r="D630" t="s">
        <v>13700</v>
      </c>
      <c r="F630" t="s">
        <v>13699</v>
      </c>
      <c r="G630" t="s">
        <v>16</v>
      </c>
      <c r="H630" t="s">
        <v>15</v>
      </c>
      <c r="I630" t="s">
        <v>13698</v>
      </c>
      <c r="J630" t="s">
        <v>13697</v>
      </c>
      <c r="K630" t="s">
        <v>13696</v>
      </c>
      <c r="L630" t="s">
        <v>13695</v>
      </c>
      <c r="M630" t="s">
        <v>3372</v>
      </c>
      <c r="N630">
        <v>6</v>
      </c>
      <c r="O630" t="s">
        <v>13694</v>
      </c>
      <c r="P630" t="s">
        <v>13693</v>
      </c>
      <c r="Q630" t="s">
        <v>13692</v>
      </c>
      <c r="R630" s="7">
        <v>37288</v>
      </c>
      <c r="S630" s="8">
        <f t="shared" si="80"/>
        <v>2002</v>
      </c>
      <c r="T630" s="8">
        <v>2002</v>
      </c>
      <c r="U630" s="8">
        <f t="shared" si="81"/>
        <v>20</v>
      </c>
      <c r="V630" s="7">
        <v>37288</v>
      </c>
      <c r="W630" t="s">
        <v>13550</v>
      </c>
      <c r="X630" s="2">
        <v>0.65500000000000003</v>
      </c>
      <c r="Y630" s="6">
        <f t="shared" si="78"/>
        <v>1.7484850911614749E-2</v>
      </c>
      <c r="AA630">
        <v>189375</v>
      </c>
      <c r="AB630">
        <v>26051</v>
      </c>
      <c r="AD630" t="s">
        <v>5</v>
      </c>
      <c r="AE630">
        <v>44</v>
      </c>
      <c r="AF630">
        <v>1</v>
      </c>
      <c r="AH630" t="s">
        <v>13691</v>
      </c>
      <c r="AI630" t="s">
        <v>13690</v>
      </c>
      <c r="AJ630" t="s">
        <v>13689</v>
      </c>
      <c r="AK630" t="s">
        <v>13688</v>
      </c>
      <c r="AL630">
        <v>18</v>
      </c>
      <c r="AM630" s="5">
        <f t="shared" si="82"/>
        <v>0.9</v>
      </c>
      <c r="AN630" s="4">
        <f t="shared" si="79"/>
        <v>1.3631200302915562E-3</v>
      </c>
      <c r="AO630" s="3"/>
      <c r="AP630">
        <v>0</v>
      </c>
      <c r="AR630" t="s">
        <v>1</v>
      </c>
      <c r="AT630" s="2" t="s">
        <v>0</v>
      </c>
      <c r="AU630" s="1">
        <f t="shared" si="83"/>
        <v>1.264833164721779</v>
      </c>
      <c r="AV630" s="1">
        <f t="shared" si="84"/>
        <v>0.94239854709531523</v>
      </c>
      <c r="AW630" s="1">
        <f t="shared" si="85"/>
        <v>0.61996392946885137</v>
      </c>
    </row>
    <row r="631" spans="1:49" x14ac:dyDescent="0.2">
      <c r="A631">
        <v>629</v>
      </c>
      <c r="B631" t="s">
        <v>13687</v>
      </c>
      <c r="C631" t="s">
        <v>13686</v>
      </c>
      <c r="D631" t="s">
        <v>13685</v>
      </c>
      <c r="F631" t="s">
        <v>13684</v>
      </c>
      <c r="G631" t="s">
        <v>16</v>
      </c>
      <c r="H631" t="s">
        <v>15</v>
      </c>
      <c r="I631" t="s">
        <v>13683</v>
      </c>
      <c r="J631" t="s">
        <v>13682</v>
      </c>
      <c r="K631" t="s">
        <v>13681</v>
      </c>
      <c r="L631" t="s">
        <v>13680</v>
      </c>
      <c r="M631" t="s">
        <v>13679</v>
      </c>
      <c r="N631">
        <v>3</v>
      </c>
      <c r="O631" t="s">
        <v>13678</v>
      </c>
      <c r="P631" t="s">
        <v>13677</v>
      </c>
      <c r="Q631" t="s">
        <v>13676</v>
      </c>
      <c r="R631" s="7">
        <v>37288</v>
      </c>
      <c r="S631" s="8">
        <f t="shared" si="80"/>
        <v>2002</v>
      </c>
      <c r="T631" s="8">
        <v>2002</v>
      </c>
      <c r="U631" s="8">
        <f t="shared" si="81"/>
        <v>20</v>
      </c>
      <c r="V631" s="7">
        <v>37288</v>
      </c>
      <c r="W631" t="s">
        <v>13550</v>
      </c>
      <c r="X631" s="2">
        <v>0.65500000000000003</v>
      </c>
      <c r="Y631" s="6">
        <f t="shared" si="78"/>
        <v>1.7484850911614749E-2</v>
      </c>
      <c r="AA631">
        <v>189375</v>
      </c>
      <c r="AB631">
        <v>26051</v>
      </c>
      <c r="AD631" t="s">
        <v>5</v>
      </c>
      <c r="AE631">
        <v>44</v>
      </c>
      <c r="AF631">
        <v>1</v>
      </c>
      <c r="AH631" t="s">
        <v>13675</v>
      </c>
      <c r="AI631" t="s">
        <v>13674</v>
      </c>
      <c r="AJ631" t="s">
        <v>13673</v>
      </c>
      <c r="AK631" t="s">
        <v>13672</v>
      </c>
      <c r="AL631">
        <v>14</v>
      </c>
      <c r="AM631" s="5">
        <f t="shared" si="82"/>
        <v>0.7</v>
      </c>
      <c r="AN631" s="4">
        <f t="shared" si="79"/>
        <v>1.0602044680045437E-3</v>
      </c>
      <c r="AO631" s="3"/>
      <c r="AP631">
        <v>0</v>
      </c>
      <c r="AR631" t="s">
        <v>1</v>
      </c>
      <c r="AS631" t="s">
        <v>13671</v>
      </c>
      <c r="AT631" s="2" t="s">
        <v>0</v>
      </c>
      <c r="AU631" s="1">
        <f t="shared" si="83"/>
        <v>1.2557456978531687</v>
      </c>
      <c r="AV631" s="1">
        <f t="shared" si="84"/>
        <v>0.92725276898096465</v>
      </c>
      <c r="AW631" s="1">
        <f t="shared" si="85"/>
        <v>0.59875984010876049</v>
      </c>
    </row>
    <row r="632" spans="1:49" x14ac:dyDescent="0.2">
      <c r="A632">
        <v>630</v>
      </c>
      <c r="B632" t="s">
        <v>13670</v>
      </c>
      <c r="C632" t="s">
        <v>13669</v>
      </c>
      <c r="D632" t="s">
        <v>13668</v>
      </c>
      <c r="F632" t="s">
        <v>13667</v>
      </c>
      <c r="G632" t="s">
        <v>16</v>
      </c>
      <c r="H632" t="s">
        <v>15</v>
      </c>
      <c r="I632" t="s">
        <v>13666</v>
      </c>
      <c r="J632" t="s">
        <v>13665</v>
      </c>
      <c r="K632" t="s">
        <v>13664</v>
      </c>
      <c r="L632" t="s">
        <v>13663</v>
      </c>
      <c r="M632" t="s">
        <v>10</v>
      </c>
      <c r="N632">
        <v>1</v>
      </c>
      <c r="O632" t="s">
        <v>13662</v>
      </c>
      <c r="P632">
        <v>6603867917</v>
      </c>
      <c r="Q632" t="s">
        <v>13661</v>
      </c>
      <c r="R632" s="7">
        <v>37288</v>
      </c>
      <c r="S632" s="8">
        <f t="shared" si="80"/>
        <v>2002</v>
      </c>
      <c r="T632" s="8">
        <v>2002</v>
      </c>
      <c r="U632" s="8">
        <f t="shared" si="81"/>
        <v>20</v>
      </c>
      <c r="V632" s="7">
        <v>37288</v>
      </c>
      <c r="W632" t="s">
        <v>13550</v>
      </c>
      <c r="X632" s="2">
        <v>0.65500000000000003</v>
      </c>
      <c r="Y632" s="6">
        <f t="shared" si="78"/>
        <v>1.7484850911614749E-2</v>
      </c>
      <c r="AA632">
        <v>189375</v>
      </c>
      <c r="AB632">
        <v>26051</v>
      </c>
      <c r="AD632" t="s">
        <v>5</v>
      </c>
      <c r="AE632">
        <v>44</v>
      </c>
      <c r="AF632">
        <v>1</v>
      </c>
      <c r="AH632" t="s">
        <v>13660</v>
      </c>
      <c r="AI632" t="s">
        <v>13659</v>
      </c>
      <c r="AJ632" t="s">
        <v>13658</v>
      </c>
      <c r="AK632" t="s">
        <v>13657</v>
      </c>
      <c r="AL632">
        <v>4</v>
      </c>
      <c r="AM632" s="5">
        <f t="shared" si="82"/>
        <v>0.2</v>
      </c>
      <c r="AN632" s="4">
        <f t="shared" si="79"/>
        <v>3.0291556228701253E-4</v>
      </c>
      <c r="AO632" s="3"/>
      <c r="AP632">
        <v>0</v>
      </c>
      <c r="AR632" t="s">
        <v>1</v>
      </c>
      <c r="AT632" s="2" t="s">
        <v>0</v>
      </c>
      <c r="AU632" s="1">
        <f t="shared" si="83"/>
        <v>1.2330270306816427</v>
      </c>
      <c r="AV632" s="1">
        <f t="shared" si="84"/>
        <v>0.88938832369508813</v>
      </c>
      <c r="AW632" s="1">
        <f t="shared" si="85"/>
        <v>0.54574961670853339</v>
      </c>
    </row>
    <row r="633" spans="1:49" x14ac:dyDescent="0.2">
      <c r="A633">
        <v>631</v>
      </c>
      <c r="B633" t="s">
        <v>13656</v>
      </c>
      <c r="C633" t="s">
        <v>13655</v>
      </c>
      <c r="D633" t="s">
        <v>13654</v>
      </c>
      <c r="F633" t="s">
        <v>13653</v>
      </c>
      <c r="G633" t="s">
        <v>16</v>
      </c>
      <c r="H633" t="s">
        <v>15</v>
      </c>
      <c r="I633" t="s">
        <v>13652</v>
      </c>
      <c r="J633" t="s">
        <v>13651</v>
      </c>
      <c r="K633" t="s">
        <v>13650</v>
      </c>
      <c r="L633" t="s">
        <v>13649</v>
      </c>
      <c r="M633" t="s">
        <v>13648</v>
      </c>
      <c r="N633">
        <v>3</v>
      </c>
      <c r="O633" t="s">
        <v>13647</v>
      </c>
      <c r="P633" t="s">
        <v>13646</v>
      </c>
      <c r="Q633" t="s">
        <v>13645</v>
      </c>
      <c r="R633" s="7">
        <v>37288</v>
      </c>
      <c r="S633" s="8">
        <f t="shared" si="80"/>
        <v>2002</v>
      </c>
      <c r="T633" s="8">
        <v>2002</v>
      </c>
      <c r="U633" s="8">
        <f t="shared" si="81"/>
        <v>20</v>
      </c>
      <c r="V633" s="7">
        <v>37288</v>
      </c>
      <c r="W633" t="s">
        <v>13550</v>
      </c>
      <c r="X633" s="2">
        <v>0.65500000000000003</v>
      </c>
      <c r="Y633" s="6">
        <f t="shared" si="78"/>
        <v>1.7484850911614749E-2</v>
      </c>
      <c r="AA633">
        <v>189375</v>
      </c>
      <c r="AB633">
        <v>26051</v>
      </c>
      <c r="AD633" t="s">
        <v>5</v>
      </c>
      <c r="AE633">
        <v>44</v>
      </c>
      <c r="AF633">
        <v>1</v>
      </c>
      <c r="AH633" t="s">
        <v>13644</v>
      </c>
      <c r="AI633" t="s">
        <v>13643</v>
      </c>
      <c r="AJ633" t="s">
        <v>13642</v>
      </c>
      <c r="AK633" t="s">
        <v>13641</v>
      </c>
      <c r="AL633">
        <v>12</v>
      </c>
      <c r="AM633" s="5">
        <f t="shared" si="82"/>
        <v>0.6</v>
      </c>
      <c r="AN633" s="4">
        <f t="shared" si="79"/>
        <v>9.0874668686103744E-4</v>
      </c>
      <c r="AO633" s="3"/>
      <c r="AP633">
        <v>0</v>
      </c>
      <c r="AQ633" t="s">
        <v>13640</v>
      </c>
      <c r="AR633" t="s">
        <v>1</v>
      </c>
      <c r="AS633" t="s">
        <v>13609</v>
      </c>
      <c r="AT633" s="2" t="s">
        <v>0</v>
      </c>
      <c r="AU633" s="1">
        <f t="shared" si="83"/>
        <v>1.2512019644188634</v>
      </c>
      <c r="AV633" s="1">
        <f t="shared" si="84"/>
        <v>0.91967987992378941</v>
      </c>
      <c r="AW633" s="1">
        <f t="shared" si="85"/>
        <v>0.58815779542871505</v>
      </c>
    </row>
    <row r="634" spans="1:49" x14ac:dyDescent="0.2">
      <c r="A634">
        <v>632</v>
      </c>
      <c r="B634" t="s">
        <v>13639</v>
      </c>
      <c r="C634" t="s">
        <v>13638</v>
      </c>
      <c r="D634" t="s">
        <v>13637</v>
      </c>
      <c r="F634" t="s">
        <v>13636</v>
      </c>
      <c r="G634" t="s">
        <v>16</v>
      </c>
      <c r="H634" t="s">
        <v>15</v>
      </c>
      <c r="I634" t="s">
        <v>13635</v>
      </c>
      <c r="J634" t="s">
        <v>13634</v>
      </c>
      <c r="K634" t="s">
        <v>13633</v>
      </c>
      <c r="L634" t="s">
        <v>13632</v>
      </c>
      <c r="M634" t="s">
        <v>10</v>
      </c>
      <c r="N634">
        <v>1</v>
      </c>
      <c r="O634" t="s">
        <v>13631</v>
      </c>
      <c r="P634">
        <v>7201780943</v>
      </c>
      <c r="Q634" t="s">
        <v>13630</v>
      </c>
      <c r="R634" s="7">
        <v>37288</v>
      </c>
      <c r="S634" s="8">
        <f t="shared" si="80"/>
        <v>2002</v>
      </c>
      <c r="T634" s="8">
        <v>2002</v>
      </c>
      <c r="U634" s="8">
        <f t="shared" si="81"/>
        <v>20</v>
      </c>
      <c r="V634" s="7">
        <v>37288</v>
      </c>
      <c r="W634" t="s">
        <v>13550</v>
      </c>
      <c r="X634" s="2">
        <v>0.65500000000000003</v>
      </c>
      <c r="Y634" s="6">
        <f t="shared" si="78"/>
        <v>1.7484850911614749E-2</v>
      </c>
      <c r="AA634">
        <v>189375</v>
      </c>
      <c r="AB634">
        <v>26051</v>
      </c>
      <c r="AD634" t="s">
        <v>5</v>
      </c>
      <c r="AE634">
        <v>44</v>
      </c>
      <c r="AF634">
        <v>1</v>
      </c>
      <c r="AH634" t="s">
        <v>13629</v>
      </c>
      <c r="AI634" t="s">
        <v>13628</v>
      </c>
      <c r="AJ634" t="s">
        <v>13627</v>
      </c>
      <c r="AK634" t="s">
        <v>13626</v>
      </c>
      <c r="AL634">
        <v>26</v>
      </c>
      <c r="AM634" s="5">
        <f t="shared" si="82"/>
        <v>1.3</v>
      </c>
      <c r="AN634" s="4">
        <f t="shared" si="79"/>
        <v>1.9689511548655813E-3</v>
      </c>
      <c r="AO634" s="3"/>
      <c r="AP634">
        <v>0</v>
      </c>
      <c r="AR634" t="s">
        <v>1</v>
      </c>
      <c r="AT634" s="2" t="s">
        <v>0</v>
      </c>
      <c r="AU634" s="1">
        <f t="shared" si="83"/>
        <v>1.2830080984589998</v>
      </c>
      <c r="AV634" s="1">
        <f t="shared" si="84"/>
        <v>0.97269010332401651</v>
      </c>
      <c r="AW634" s="1">
        <f t="shared" si="85"/>
        <v>0.66237210818903325</v>
      </c>
    </row>
    <row r="635" spans="1:49" x14ac:dyDescent="0.2">
      <c r="A635">
        <v>633</v>
      </c>
      <c r="B635" t="s">
        <v>13625</v>
      </c>
      <c r="C635" t="s">
        <v>13624</v>
      </c>
      <c r="D635" t="s">
        <v>13623</v>
      </c>
      <c r="F635" t="s">
        <v>13622</v>
      </c>
      <c r="G635" t="s">
        <v>16</v>
      </c>
      <c r="H635" t="s">
        <v>15</v>
      </c>
      <c r="I635" t="s">
        <v>13621</v>
      </c>
      <c r="J635" t="s">
        <v>13620</v>
      </c>
      <c r="K635" t="s">
        <v>13619</v>
      </c>
      <c r="L635" t="s">
        <v>13618</v>
      </c>
      <c r="M635" t="s">
        <v>5229</v>
      </c>
      <c r="N635">
        <v>2</v>
      </c>
      <c r="O635" t="s">
        <v>13617</v>
      </c>
      <c r="P635" t="s">
        <v>13616</v>
      </c>
      <c r="Q635" t="s">
        <v>13615</v>
      </c>
      <c r="R635" s="7">
        <v>37288</v>
      </c>
      <c r="S635" s="8">
        <f t="shared" si="80"/>
        <v>2002</v>
      </c>
      <c r="T635" s="8">
        <v>2002</v>
      </c>
      <c r="U635" s="8">
        <f t="shared" si="81"/>
        <v>20</v>
      </c>
      <c r="V635" s="7">
        <v>37288</v>
      </c>
      <c r="W635" t="s">
        <v>13550</v>
      </c>
      <c r="X635" s="2">
        <v>0.65500000000000003</v>
      </c>
      <c r="Y635" s="6">
        <f t="shared" si="78"/>
        <v>1.7484850911614749E-2</v>
      </c>
      <c r="AA635">
        <v>189375</v>
      </c>
      <c r="AB635">
        <v>26051</v>
      </c>
      <c r="AD635" t="s">
        <v>5</v>
      </c>
      <c r="AE635">
        <v>44</v>
      </c>
      <c r="AF635">
        <v>1</v>
      </c>
      <c r="AH635" t="s">
        <v>13614</v>
      </c>
      <c r="AI635" t="s">
        <v>13613</v>
      </c>
      <c r="AJ635" t="s">
        <v>13612</v>
      </c>
      <c r="AK635" t="s">
        <v>13611</v>
      </c>
      <c r="AL635">
        <v>18</v>
      </c>
      <c r="AM635" s="5">
        <f t="shared" si="82"/>
        <v>0.9</v>
      </c>
      <c r="AN635" s="4">
        <f t="shared" si="79"/>
        <v>1.3631200302915562E-3</v>
      </c>
      <c r="AO635" s="3"/>
      <c r="AP635">
        <v>0</v>
      </c>
      <c r="AQ635" t="s">
        <v>13610</v>
      </c>
      <c r="AR635" t="s">
        <v>1</v>
      </c>
      <c r="AS635" t="s">
        <v>13609</v>
      </c>
      <c r="AT635" s="2" t="s">
        <v>0</v>
      </c>
      <c r="AU635" s="1">
        <f t="shared" si="83"/>
        <v>1.264833164721779</v>
      </c>
      <c r="AV635" s="1">
        <f t="shared" si="84"/>
        <v>0.94239854709531523</v>
      </c>
      <c r="AW635" s="1">
        <f t="shared" si="85"/>
        <v>0.61996392946885137</v>
      </c>
    </row>
    <row r="636" spans="1:49" x14ac:dyDescent="0.2">
      <c r="A636">
        <v>634</v>
      </c>
      <c r="B636" t="s">
        <v>13608</v>
      </c>
      <c r="C636" t="s">
        <v>13607</v>
      </c>
      <c r="D636" t="s">
        <v>13606</v>
      </c>
      <c r="F636" t="s">
        <v>13605</v>
      </c>
      <c r="G636" t="s">
        <v>16</v>
      </c>
      <c r="H636" t="s">
        <v>15</v>
      </c>
      <c r="I636" t="s">
        <v>13604</v>
      </c>
      <c r="J636">
        <v>60010785</v>
      </c>
      <c r="K636" t="s">
        <v>13603</v>
      </c>
      <c r="L636" t="s">
        <v>13602</v>
      </c>
      <c r="M636" t="s">
        <v>372</v>
      </c>
      <c r="N636">
        <v>4</v>
      </c>
      <c r="O636" t="s">
        <v>13601</v>
      </c>
      <c r="P636" t="s">
        <v>13600</v>
      </c>
      <c r="Q636" t="s">
        <v>13599</v>
      </c>
      <c r="R636" s="7">
        <v>37288</v>
      </c>
      <c r="S636" s="8">
        <f t="shared" si="80"/>
        <v>2002</v>
      </c>
      <c r="T636" s="8">
        <v>2002</v>
      </c>
      <c r="U636" s="8">
        <f t="shared" si="81"/>
        <v>20</v>
      </c>
      <c r="V636" s="7">
        <v>37288</v>
      </c>
      <c r="W636" t="s">
        <v>13550</v>
      </c>
      <c r="X636" s="2">
        <v>0.65500000000000003</v>
      </c>
      <c r="Y636" s="6">
        <f t="shared" si="78"/>
        <v>1.7484850911614749E-2</v>
      </c>
      <c r="AA636">
        <v>189375</v>
      </c>
      <c r="AB636">
        <v>26051</v>
      </c>
      <c r="AD636" t="s">
        <v>5</v>
      </c>
      <c r="AE636">
        <v>44</v>
      </c>
      <c r="AF636">
        <v>1</v>
      </c>
      <c r="AH636" t="s">
        <v>13598</v>
      </c>
      <c r="AI636" t="s">
        <v>13597</v>
      </c>
      <c r="AJ636" t="s">
        <v>13596</v>
      </c>
      <c r="AK636" t="s">
        <v>13595</v>
      </c>
      <c r="AL636">
        <v>50</v>
      </c>
      <c r="AM636" s="5">
        <f t="shared" si="82"/>
        <v>2.5</v>
      </c>
      <c r="AN636" s="4">
        <f t="shared" si="79"/>
        <v>3.7864445285876562E-3</v>
      </c>
      <c r="AO636" s="3"/>
      <c r="AP636">
        <v>0</v>
      </c>
      <c r="AR636" t="s">
        <v>1</v>
      </c>
      <c r="AT636" s="2" t="s">
        <v>0</v>
      </c>
      <c r="AU636" s="1">
        <f t="shared" si="83"/>
        <v>1.3375328996706621</v>
      </c>
      <c r="AV636" s="1">
        <f t="shared" si="84"/>
        <v>1.0635647720101202</v>
      </c>
      <c r="AW636" s="1">
        <f t="shared" si="85"/>
        <v>0.78959664434957844</v>
      </c>
    </row>
    <row r="637" spans="1:49" x14ac:dyDescent="0.2">
      <c r="A637">
        <v>635</v>
      </c>
      <c r="B637" t="s">
        <v>13594</v>
      </c>
      <c r="C637" t="s">
        <v>13593</v>
      </c>
      <c r="D637" t="s">
        <v>13592</v>
      </c>
      <c r="F637" t="s">
        <v>13591</v>
      </c>
      <c r="G637" t="s">
        <v>16</v>
      </c>
      <c r="H637" t="s">
        <v>15</v>
      </c>
      <c r="I637" t="s">
        <v>13590</v>
      </c>
      <c r="J637" t="s">
        <v>13589</v>
      </c>
      <c r="K637" t="s">
        <v>13588</v>
      </c>
      <c r="L637" t="s">
        <v>13587</v>
      </c>
      <c r="M637" t="s">
        <v>10</v>
      </c>
      <c r="N637">
        <v>2</v>
      </c>
      <c r="O637" t="s">
        <v>13586</v>
      </c>
      <c r="P637" t="s">
        <v>13585</v>
      </c>
      <c r="Q637" t="s">
        <v>13584</v>
      </c>
      <c r="R637" s="7">
        <v>37288</v>
      </c>
      <c r="S637" s="8">
        <f t="shared" si="80"/>
        <v>2002</v>
      </c>
      <c r="T637" s="8">
        <v>2002</v>
      </c>
      <c r="U637" s="8">
        <f t="shared" si="81"/>
        <v>20</v>
      </c>
      <c r="V637" s="7">
        <v>37288</v>
      </c>
      <c r="W637" t="s">
        <v>13550</v>
      </c>
      <c r="X637" s="2">
        <v>0.65500000000000003</v>
      </c>
      <c r="Y637" s="6">
        <f t="shared" si="78"/>
        <v>1.7484850911614749E-2</v>
      </c>
      <c r="AA637">
        <v>189375</v>
      </c>
      <c r="AB637">
        <v>26051</v>
      </c>
      <c r="AD637" t="s">
        <v>5</v>
      </c>
      <c r="AE637">
        <v>44</v>
      </c>
      <c r="AF637">
        <v>1</v>
      </c>
      <c r="AH637" t="s">
        <v>13583</v>
      </c>
      <c r="AI637" t="s">
        <v>13582</v>
      </c>
      <c r="AJ637" t="s">
        <v>13581</v>
      </c>
      <c r="AK637" t="s">
        <v>13580</v>
      </c>
      <c r="AL637">
        <v>38</v>
      </c>
      <c r="AM637" s="5">
        <f t="shared" si="82"/>
        <v>1.9</v>
      </c>
      <c r="AN637" s="4">
        <f t="shared" si="79"/>
        <v>2.8776978417266188E-3</v>
      </c>
      <c r="AO637" s="3"/>
      <c r="AP637">
        <v>0</v>
      </c>
      <c r="AQ637" t="s">
        <v>13579</v>
      </c>
      <c r="AR637" t="s">
        <v>13578</v>
      </c>
      <c r="AS637" t="s">
        <v>13577</v>
      </c>
      <c r="AT637" s="2" t="s">
        <v>0</v>
      </c>
      <c r="AU637" s="1">
        <f t="shared" si="83"/>
        <v>1.3102704990648308</v>
      </c>
      <c r="AV637" s="1">
        <f t="shared" si="84"/>
        <v>1.0181274376670684</v>
      </c>
      <c r="AW637" s="1">
        <f t="shared" si="85"/>
        <v>0.72598437626930579</v>
      </c>
    </row>
    <row r="638" spans="1:49" x14ac:dyDescent="0.2">
      <c r="A638">
        <v>636</v>
      </c>
      <c r="B638" t="s">
        <v>13576</v>
      </c>
      <c r="C638" t="s">
        <v>13575</v>
      </c>
      <c r="D638" t="s">
        <v>13574</v>
      </c>
      <c r="F638" t="s">
        <v>13573</v>
      </c>
      <c r="G638" t="s">
        <v>16</v>
      </c>
      <c r="H638" t="s">
        <v>15</v>
      </c>
      <c r="I638" t="s">
        <v>13572</v>
      </c>
      <c r="J638" t="s">
        <v>13571</v>
      </c>
      <c r="K638" t="s">
        <v>13570</v>
      </c>
      <c r="L638" t="s">
        <v>13569</v>
      </c>
      <c r="M638" t="s">
        <v>13568</v>
      </c>
      <c r="N638">
        <v>5</v>
      </c>
      <c r="O638" t="s">
        <v>13567</v>
      </c>
      <c r="P638" t="s">
        <v>13566</v>
      </c>
      <c r="Q638" t="s">
        <v>13565</v>
      </c>
      <c r="R638" s="7">
        <v>37288</v>
      </c>
      <c r="S638" s="8">
        <f t="shared" si="80"/>
        <v>2002</v>
      </c>
      <c r="T638" s="8">
        <v>2002</v>
      </c>
      <c r="U638" s="8">
        <f t="shared" si="81"/>
        <v>20</v>
      </c>
      <c r="V638" s="7">
        <v>37288</v>
      </c>
      <c r="W638" t="s">
        <v>13550</v>
      </c>
      <c r="X638" s="2">
        <v>0.65500000000000003</v>
      </c>
      <c r="Y638" s="6">
        <f t="shared" si="78"/>
        <v>1.7484850911614749E-2</v>
      </c>
      <c r="AA638">
        <v>189375</v>
      </c>
      <c r="AB638">
        <v>26051</v>
      </c>
      <c r="AD638" t="s">
        <v>5</v>
      </c>
      <c r="AE638">
        <v>44</v>
      </c>
      <c r="AF638">
        <v>1</v>
      </c>
      <c r="AH638" s="9">
        <v>44473</v>
      </c>
      <c r="AI638" t="s">
        <v>13564</v>
      </c>
      <c r="AJ638" t="s">
        <v>13563</v>
      </c>
      <c r="AK638" t="s">
        <v>13562</v>
      </c>
      <c r="AL638">
        <v>9</v>
      </c>
      <c r="AM638" s="5">
        <f t="shared" si="82"/>
        <v>0.45</v>
      </c>
      <c r="AN638" s="4">
        <f t="shared" si="79"/>
        <v>6.8156001514577808E-4</v>
      </c>
      <c r="AO638" s="3"/>
      <c r="AP638">
        <v>0</v>
      </c>
      <c r="AR638" t="s">
        <v>1</v>
      </c>
      <c r="AT638" s="2" t="s">
        <v>0</v>
      </c>
      <c r="AU638" s="1">
        <f t="shared" si="83"/>
        <v>1.2443863642674056</v>
      </c>
      <c r="AV638" s="1">
        <f t="shared" si="84"/>
        <v>0.90832054633802639</v>
      </c>
      <c r="AW638" s="1">
        <f t="shared" si="85"/>
        <v>0.57225472840864688</v>
      </c>
    </row>
    <row r="639" spans="1:49" x14ac:dyDescent="0.2">
      <c r="A639">
        <v>637</v>
      </c>
      <c r="B639" t="s">
        <v>13561</v>
      </c>
      <c r="C639" t="s">
        <v>13560</v>
      </c>
      <c r="D639" t="s">
        <v>13559</v>
      </c>
      <c r="F639" t="s">
        <v>13558</v>
      </c>
      <c r="G639" t="s">
        <v>16</v>
      </c>
      <c r="H639" t="s">
        <v>15</v>
      </c>
      <c r="I639" t="s">
        <v>13557</v>
      </c>
      <c r="J639" t="s">
        <v>13556</v>
      </c>
      <c r="K639" t="s">
        <v>13555</v>
      </c>
      <c r="L639" t="s">
        <v>13554</v>
      </c>
      <c r="M639" t="s">
        <v>10</v>
      </c>
      <c r="N639">
        <v>2</v>
      </c>
      <c r="O639" t="s">
        <v>13553</v>
      </c>
      <c r="P639" t="s">
        <v>13552</v>
      </c>
      <c r="Q639" t="s">
        <v>13551</v>
      </c>
      <c r="R639" s="7">
        <v>37288</v>
      </c>
      <c r="S639" s="8">
        <f t="shared" si="80"/>
        <v>2002</v>
      </c>
      <c r="T639" s="8">
        <v>2002</v>
      </c>
      <c r="U639" s="8">
        <f t="shared" si="81"/>
        <v>20</v>
      </c>
      <c r="V639" s="7">
        <v>37288</v>
      </c>
      <c r="W639" t="s">
        <v>13550</v>
      </c>
      <c r="X639" s="2">
        <v>0.65500000000000003</v>
      </c>
      <c r="Y639" s="6">
        <f t="shared" si="78"/>
        <v>1.7484850911614749E-2</v>
      </c>
      <c r="AA639">
        <v>189375</v>
      </c>
      <c r="AB639">
        <v>26051</v>
      </c>
      <c r="AD639" t="s">
        <v>5</v>
      </c>
      <c r="AE639">
        <v>44</v>
      </c>
      <c r="AF639">
        <v>1</v>
      </c>
      <c r="AH639" t="s">
        <v>13549</v>
      </c>
      <c r="AI639" t="s">
        <v>13548</v>
      </c>
      <c r="AJ639" t="s">
        <v>13547</v>
      </c>
      <c r="AK639" t="s">
        <v>13546</v>
      </c>
      <c r="AL639">
        <v>93</v>
      </c>
      <c r="AM639" s="5">
        <f t="shared" si="82"/>
        <v>4.6500000000000004</v>
      </c>
      <c r="AN639" s="4">
        <f t="shared" si="79"/>
        <v>7.0427868231730407E-3</v>
      </c>
      <c r="AO639" s="3"/>
      <c r="AP639">
        <v>0</v>
      </c>
      <c r="AR639" t="s">
        <v>1</v>
      </c>
      <c r="AT639" s="2" t="s">
        <v>0</v>
      </c>
      <c r="AU639" s="1">
        <f t="shared" si="83"/>
        <v>1.4352231685082235</v>
      </c>
      <c r="AV639" s="1">
        <f t="shared" si="84"/>
        <v>1.2263818867393896</v>
      </c>
      <c r="AW639" s="1">
        <f t="shared" si="85"/>
        <v>1.0175406049705553</v>
      </c>
    </row>
    <row r="640" spans="1:49" x14ac:dyDescent="0.2">
      <c r="A640">
        <v>638</v>
      </c>
      <c r="B640" t="s">
        <v>13545</v>
      </c>
      <c r="C640" t="s">
        <v>13544</v>
      </c>
      <c r="D640" t="s">
        <v>13543</v>
      </c>
      <c r="F640" t="s">
        <v>13542</v>
      </c>
      <c r="G640" t="s">
        <v>16</v>
      </c>
      <c r="H640" t="s">
        <v>15</v>
      </c>
      <c r="I640" t="s">
        <v>13541</v>
      </c>
      <c r="J640" t="s">
        <v>13540</v>
      </c>
      <c r="K640" t="s">
        <v>13539</v>
      </c>
      <c r="L640" t="s">
        <v>13538</v>
      </c>
      <c r="M640" t="s">
        <v>13537</v>
      </c>
      <c r="N640">
        <v>3</v>
      </c>
      <c r="O640" t="s">
        <v>13536</v>
      </c>
      <c r="P640" t="s">
        <v>13535</v>
      </c>
      <c r="Q640" t="s">
        <v>13534</v>
      </c>
      <c r="R640" s="7">
        <v>37288</v>
      </c>
      <c r="S640" s="8">
        <f t="shared" si="80"/>
        <v>2002</v>
      </c>
      <c r="T640" s="8">
        <v>2002</v>
      </c>
      <c r="U640" s="8">
        <f t="shared" si="81"/>
        <v>20</v>
      </c>
      <c r="V640" s="7">
        <v>37288</v>
      </c>
      <c r="W640" t="s">
        <v>5029</v>
      </c>
      <c r="X640" s="2">
        <v>1.6519999999999999</v>
      </c>
      <c r="Y640" s="6">
        <f t="shared" si="78"/>
        <v>4.409919649769093E-2</v>
      </c>
      <c r="AA640" t="s">
        <v>5028</v>
      </c>
      <c r="AB640">
        <v>17337</v>
      </c>
      <c r="AD640" t="s">
        <v>5</v>
      </c>
      <c r="AE640">
        <v>50</v>
      </c>
      <c r="AF640">
        <v>2</v>
      </c>
      <c r="AH640" t="s">
        <v>13533</v>
      </c>
      <c r="AI640" t="s">
        <v>13532</v>
      </c>
      <c r="AJ640" t="s">
        <v>13531</v>
      </c>
      <c r="AK640" t="s">
        <v>13530</v>
      </c>
      <c r="AL640">
        <v>32</v>
      </c>
      <c r="AM640" s="5">
        <f t="shared" si="82"/>
        <v>1.6</v>
      </c>
      <c r="AN640" s="4">
        <f t="shared" si="79"/>
        <v>2.4233244982961003E-3</v>
      </c>
      <c r="AO640" s="3"/>
      <c r="AP640">
        <v>0</v>
      </c>
      <c r="AR640" t="s">
        <v>1</v>
      </c>
      <c r="AT640" s="2" t="s">
        <v>0</v>
      </c>
      <c r="AU640" s="1">
        <f t="shared" si="83"/>
        <v>3.1596434897872476</v>
      </c>
      <c r="AV640" s="1">
        <f t="shared" si="84"/>
        <v>2.3261260497993517</v>
      </c>
      <c r="AW640" s="1">
        <f t="shared" si="85"/>
        <v>1.4926086098114548</v>
      </c>
    </row>
    <row r="641" spans="1:49" x14ac:dyDescent="0.2">
      <c r="A641">
        <v>639</v>
      </c>
      <c r="B641" t="s">
        <v>13529</v>
      </c>
      <c r="C641" t="s">
        <v>13528</v>
      </c>
      <c r="D641" t="s">
        <v>13527</v>
      </c>
      <c r="F641" t="s">
        <v>13526</v>
      </c>
      <c r="G641" t="s">
        <v>16</v>
      </c>
      <c r="H641" t="s">
        <v>15</v>
      </c>
      <c r="I641" t="s">
        <v>9698</v>
      </c>
      <c r="J641" t="s">
        <v>9692</v>
      </c>
      <c r="K641" t="s">
        <v>9697</v>
      </c>
      <c r="L641" t="s">
        <v>9696</v>
      </c>
      <c r="M641" t="s">
        <v>9695</v>
      </c>
      <c r="N641">
        <v>3</v>
      </c>
      <c r="O641" t="s">
        <v>9694</v>
      </c>
      <c r="P641" t="s">
        <v>9693</v>
      </c>
      <c r="Q641" t="s">
        <v>9692</v>
      </c>
      <c r="R641" s="7">
        <v>37288</v>
      </c>
      <c r="S641" s="8">
        <f t="shared" si="80"/>
        <v>2002</v>
      </c>
      <c r="T641" s="8">
        <v>2002</v>
      </c>
      <c r="U641" s="8">
        <f t="shared" si="81"/>
        <v>20</v>
      </c>
      <c r="V641" s="7">
        <v>37288</v>
      </c>
      <c r="W641" t="s">
        <v>5029</v>
      </c>
      <c r="X641" s="2">
        <v>1.6519999999999999</v>
      </c>
      <c r="Y641" s="6">
        <f t="shared" si="78"/>
        <v>4.409919649769093E-2</v>
      </c>
      <c r="AA641" t="s">
        <v>5028</v>
      </c>
      <c r="AB641">
        <v>17337</v>
      </c>
      <c r="AD641" t="s">
        <v>5</v>
      </c>
      <c r="AE641">
        <v>50</v>
      </c>
      <c r="AF641">
        <v>2</v>
      </c>
      <c r="AH641" t="s">
        <v>13525</v>
      </c>
      <c r="AI641" t="s">
        <v>13524</v>
      </c>
      <c r="AJ641" t="s">
        <v>13523</v>
      </c>
      <c r="AK641" t="s">
        <v>13522</v>
      </c>
      <c r="AL641">
        <v>102</v>
      </c>
      <c r="AM641" s="5">
        <f t="shared" si="82"/>
        <v>5.0999999999999996</v>
      </c>
      <c r="AN641" s="4">
        <f t="shared" si="79"/>
        <v>7.724346838318818E-3</v>
      </c>
      <c r="AO641" s="3"/>
      <c r="AP641">
        <v>0</v>
      </c>
      <c r="AR641">
        <v>9040532</v>
      </c>
      <c r="AT641" s="2" t="s">
        <v>0</v>
      </c>
      <c r="AU641" s="1">
        <f t="shared" si="83"/>
        <v>3.3186741599879297</v>
      </c>
      <c r="AV641" s="1">
        <f t="shared" si="84"/>
        <v>2.5911771668004873</v>
      </c>
      <c r="AW641" s="1">
        <f t="shared" si="85"/>
        <v>1.8636801736130451</v>
      </c>
    </row>
    <row r="642" spans="1:49" x14ac:dyDescent="0.2">
      <c r="A642">
        <v>640</v>
      </c>
      <c r="B642" t="s">
        <v>13521</v>
      </c>
      <c r="C642" t="s">
        <v>13520</v>
      </c>
      <c r="D642" t="s">
        <v>13519</v>
      </c>
      <c r="F642" t="s">
        <v>13518</v>
      </c>
      <c r="G642" t="s">
        <v>16</v>
      </c>
      <c r="H642" t="s">
        <v>15</v>
      </c>
      <c r="I642" t="s">
        <v>13517</v>
      </c>
      <c r="J642" t="s">
        <v>13516</v>
      </c>
      <c r="K642" t="s">
        <v>13515</v>
      </c>
      <c r="L642" t="s">
        <v>13514</v>
      </c>
      <c r="M642" t="s">
        <v>10</v>
      </c>
      <c r="N642">
        <v>2</v>
      </c>
      <c r="O642" t="s">
        <v>13513</v>
      </c>
      <c r="P642" t="s">
        <v>13512</v>
      </c>
      <c r="Q642" t="s">
        <v>13511</v>
      </c>
      <c r="R642" s="7">
        <v>37288</v>
      </c>
      <c r="S642" s="8">
        <f t="shared" si="80"/>
        <v>2002</v>
      </c>
      <c r="T642" s="8">
        <v>2002</v>
      </c>
      <c r="U642" s="8">
        <f t="shared" si="81"/>
        <v>20</v>
      </c>
      <c r="V642" s="7">
        <v>37288</v>
      </c>
      <c r="W642" t="s">
        <v>5029</v>
      </c>
      <c r="X642" s="2">
        <v>1.6519999999999999</v>
      </c>
      <c r="Y642" s="6">
        <f t="shared" si="78"/>
        <v>4.409919649769093E-2</v>
      </c>
      <c r="AA642" t="s">
        <v>5028</v>
      </c>
      <c r="AB642">
        <v>17337</v>
      </c>
      <c r="AD642" t="s">
        <v>5</v>
      </c>
      <c r="AE642">
        <v>50</v>
      </c>
      <c r="AF642">
        <v>2</v>
      </c>
      <c r="AH642" t="s">
        <v>13510</v>
      </c>
      <c r="AI642" t="s">
        <v>13509</v>
      </c>
      <c r="AJ642" t="s">
        <v>13508</v>
      </c>
      <c r="AK642" t="s">
        <v>13507</v>
      </c>
      <c r="AL642">
        <v>6</v>
      </c>
      <c r="AM642" s="5">
        <f t="shared" si="82"/>
        <v>0.3</v>
      </c>
      <c r="AN642" s="4">
        <f t="shared" si="79"/>
        <v>4.5437334343051872E-4</v>
      </c>
      <c r="AO642" s="3"/>
      <c r="AP642">
        <v>0</v>
      </c>
      <c r="AR642" t="s">
        <v>1</v>
      </c>
      <c r="AT642" s="2" t="s">
        <v>0</v>
      </c>
      <c r="AU642" s="1">
        <f t="shared" si="83"/>
        <v>3.1005749551412807</v>
      </c>
      <c r="AV642" s="1">
        <f t="shared" si="84"/>
        <v>2.2276784920560724</v>
      </c>
      <c r="AW642" s="1">
        <f t="shared" si="85"/>
        <v>1.3547820289708641</v>
      </c>
    </row>
    <row r="643" spans="1:49" x14ac:dyDescent="0.2">
      <c r="A643">
        <v>641</v>
      </c>
      <c r="B643" t="s">
        <v>13506</v>
      </c>
      <c r="C643" t="s">
        <v>13505</v>
      </c>
      <c r="D643" t="s">
        <v>13504</v>
      </c>
      <c r="F643" t="s">
        <v>13503</v>
      </c>
      <c r="G643" t="s">
        <v>16</v>
      </c>
      <c r="H643" t="s">
        <v>15</v>
      </c>
      <c r="I643" t="s">
        <v>13502</v>
      </c>
      <c r="J643" t="s">
        <v>13501</v>
      </c>
      <c r="K643" t="s">
        <v>13500</v>
      </c>
      <c r="L643" t="s">
        <v>13499</v>
      </c>
      <c r="M643" t="s">
        <v>13498</v>
      </c>
      <c r="N643">
        <v>3</v>
      </c>
      <c r="O643" t="s">
        <v>13497</v>
      </c>
      <c r="P643" t="s">
        <v>13496</v>
      </c>
      <c r="Q643" t="s">
        <v>13495</v>
      </c>
      <c r="R643" s="7">
        <v>37288</v>
      </c>
      <c r="S643" s="8">
        <f t="shared" si="80"/>
        <v>2002</v>
      </c>
      <c r="T643" s="8">
        <v>2002</v>
      </c>
      <c r="U643" s="8">
        <f t="shared" si="81"/>
        <v>20</v>
      </c>
      <c r="V643" s="7">
        <v>37288</v>
      </c>
      <c r="W643" t="s">
        <v>5029</v>
      </c>
      <c r="X643" s="2">
        <v>1.6519999999999999</v>
      </c>
      <c r="Y643" s="6">
        <f t="shared" ref="Y643:Y706" si="86">(X643-$Z$3)/($Z$2-$Z$3)</f>
        <v>4.409919649769093E-2</v>
      </c>
      <c r="AA643" t="s">
        <v>5028</v>
      </c>
      <c r="AB643">
        <v>17337</v>
      </c>
      <c r="AD643" t="s">
        <v>5</v>
      </c>
      <c r="AE643">
        <v>50</v>
      </c>
      <c r="AF643">
        <v>2</v>
      </c>
      <c r="AH643" t="s">
        <v>13494</v>
      </c>
      <c r="AI643" t="s">
        <v>13493</v>
      </c>
      <c r="AJ643" t="s">
        <v>13492</v>
      </c>
      <c r="AK643" t="s">
        <v>13491</v>
      </c>
      <c r="AL643">
        <v>107</v>
      </c>
      <c r="AM643" s="5">
        <f t="shared" si="82"/>
        <v>5.35</v>
      </c>
      <c r="AN643" s="4">
        <f t="shared" ref="AN643:AN706" si="87">(AM643-$AO$3)/($AO$2-$AO$3)</f>
        <v>8.1029912911775841E-3</v>
      </c>
      <c r="AO643" s="3"/>
      <c r="AP643">
        <v>0</v>
      </c>
      <c r="AR643" t="s">
        <v>1</v>
      </c>
      <c r="AT643" s="2" t="s">
        <v>0</v>
      </c>
      <c r="AU643" s="1">
        <f t="shared" si="83"/>
        <v>3.3300334935736928</v>
      </c>
      <c r="AV643" s="1">
        <f t="shared" si="84"/>
        <v>2.610109389443426</v>
      </c>
      <c r="AW643" s="1">
        <f t="shared" si="85"/>
        <v>1.8901852853131587</v>
      </c>
    </row>
    <row r="644" spans="1:49" x14ac:dyDescent="0.2">
      <c r="A644">
        <v>642</v>
      </c>
      <c r="B644" t="s">
        <v>13490</v>
      </c>
      <c r="C644" t="s">
        <v>13489</v>
      </c>
      <c r="D644" t="s">
        <v>13488</v>
      </c>
      <c r="F644" t="s">
        <v>13487</v>
      </c>
      <c r="G644" t="s">
        <v>16</v>
      </c>
      <c r="H644" t="s">
        <v>15</v>
      </c>
      <c r="I644" t="s">
        <v>13486</v>
      </c>
      <c r="J644" t="s">
        <v>13485</v>
      </c>
      <c r="K644" t="s">
        <v>13484</v>
      </c>
      <c r="L644" t="s">
        <v>13483</v>
      </c>
      <c r="M644" t="s">
        <v>13482</v>
      </c>
      <c r="N644">
        <v>6</v>
      </c>
      <c r="O644" t="s">
        <v>13481</v>
      </c>
      <c r="P644" t="s">
        <v>13480</v>
      </c>
      <c r="Q644" t="s">
        <v>13479</v>
      </c>
      <c r="R644" s="7">
        <v>37288</v>
      </c>
      <c r="S644" s="8">
        <f t="shared" si="80"/>
        <v>2002</v>
      </c>
      <c r="T644" s="8">
        <v>2002</v>
      </c>
      <c r="U644" s="8">
        <f t="shared" si="81"/>
        <v>20</v>
      </c>
      <c r="V644" s="7">
        <v>37288</v>
      </c>
      <c r="W644" t="s">
        <v>5029</v>
      </c>
      <c r="X644" s="2">
        <v>1.6519999999999999</v>
      </c>
      <c r="Y644" s="6">
        <f t="shared" si="86"/>
        <v>4.409919649769093E-2</v>
      </c>
      <c r="AA644" t="s">
        <v>5028</v>
      </c>
      <c r="AB644">
        <v>17337</v>
      </c>
      <c r="AD644" t="s">
        <v>5</v>
      </c>
      <c r="AE644">
        <v>50</v>
      </c>
      <c r="AF644">
        <v>2</v>
      </c>
      <c r="AH644" t="s">
        <v>13478</v>
      </c>
      <c r="AI644" t="s">
        <v>13477</v>
      </c>
      <c r="AJ644" t="s">
        <v>13476</v>
      </c>
      <c r="AK644" t="s">
        <v>13475</v>
      </c>
      <c r="AL644">
        <v>92</v>
      </c>
      <c r="AM644" s="5">
        <f t="shared" si="82"/>
        <v>4.5999999999999996</v>
      </c>
      <c r="AN644" s="4">
        <f t="shared" si="87"/>
        <v>6.9670579326012866E-3</v>
      </c>
      <c r="AO644" s="3"/>
      <c r="AP644">
        <v>0</v>
      </c>
      <c r="AQ644" t="s">
        <v>13474</v>
      </c>
      <c r="AR644" t="s">
        <v>13473</v>
      </c>
      <c r="AS644" t="s">
        <v>9777</v>
      </c>
      <c r="AT644" s="2" t="s">
        <v>0</v>
      </c>
      <c r="AU644" s="1">
        <f t="shared" si="83"/>
        <v>3.2959554928164034</v>
      </c>
      <c r="AV644" s="1">
        <f t="shared" si="84"/>
        <v>2.5533127215146108</v>
      </c>
      <c r="AW644" s="1">
        <f t="shared" si="85"/>
        <v>1.8106699502128176</v>
      </c>
    </row>
    <row r="645" spans="1:49" x14ac:dyDescent="0.2">
      <c r="A645">
        <v>643</v>
      </c>
      <c r="B645" t="s">
        <v>13472</v>
      </c>
      <c r="C645" t="s">
        <v>13471</v>
      </c>
      <c r="D645" t="s">
        <v>13470</v>
      </c>
      <c r="F645" t="s">
        <v>13469</v>
      </c>
      <c r="G645" t="s">
        <v>16</v>
      </c>
      <c r="H645" t="s">
        <v>15</v>
      </c>
      <c r="I645" t="s">
        <v>13468</v>
      </c>
      <c r="J645" t="s">
        <v>13467</v>
      </c>
      <c r="K645" t="s">
        <v>13466</v>
      </c>
      <c r="L645" t="s">
        <v>13465</v>
      </c>
      <c r="M645" t="s">
        <v>13464</v>
      </c>
      <c r="N645">
        <v>3</v>
      </c>
      <c r="O645" t="s">
        <v>13463</v>
      </c>
      <c r="P645" t="s">
        <v>13462</v>
      </c>
      <c r="Q645" t="s">
        <v>13461</v>
      </c>
      <c r="R645" s="7">
        <v>37288</v>
      </c>
      <c r="S645" s="8">
        <f t="shared" si="80"/>
        <v>2002</v>
      </c>
      <c r="T645" s="8">
        <v>2002</v>
      </c>
      <c r="U645" s="8">
        <f t="shared" si="81"/>
        <v>20</v>
      </c>
      <c r="V645" s="7">
        <v>37288</v>
      </c>
      <c r="W645" t="s">
        <v>5029</v>
      </c>
      <c r="X645" s="2">
        <v>1.6519999999999999</v>
      </c>
      <c r="Y645" s="6">
        <f t="shared" si="86"/>
        <v>4.409919649769093E-2</v>
      </c>
      <c r="AA645" t="s">
        <v>5028</v>
      </c>
      <c r="AB645">
        <v>17337</v>
      </c>
      <c r="AD645" t="s">
        <v>5</v>
      </c>
      <c r="AE645">
        <v>50</v>
      </c>
      <c r="AF645">
        <v>2</v>
      </c>
      <c r="AH645" t="s">
        <v>13460</v>
      </c>
      <c r="AI645" t="s">
        <v>13459</v>
      </c>
      <c r="AJ645" t="s">
        <v>13458</v>
      </c>
      <c r="AK645" t="s">
        <v>13457</v>
      </c>
      <c r="AL645">
        <v>31</v>
      </c>
      <c r="AM645" s="5">
        <f t="shared" si="82"/>
        <v>1.55</v>
      </c>
      <c r="AN645" s="4">
        <f t="shared" si="87"/>
        <v>2.347595607724347E-3</v>
      </c>
      <c r="AO645" s="3"/>
      <c r="AP645">
        <v>0</v>
      </c>
      <c r="AR645" t="s">
        <v>1</v>
      </c>
      <c r="AT645" s="2" t="s">
        <v>0</v>
      </c>
      <c r="AU645" s="1">
        <f t="shared" si="83"/>
        <v>3.1573716230700954</v>
      </c>
      <c r="AV645" s="1">
        <f t="shared" si="84"/>
        <v>2.3223396052707637</v>
      </c>
      <c r="AW645" s="1">
        <f t="shared" si="85"/>
        <v>1.4873075874714321</v>
      </c>
    </row>
    <row r="646" spans="1:49" x14ac:dyDescent="0.2">
      <c r="A646">
        <v>644</v>
      </c>
      <c r="B646" t="s">
        <v>13456</v>
      </c>
      <c r="C646" t="s">
        <v>13455</v>
      </c>
      <c r="D646" t="s">
        <v>13454</v>
      </c>
      <c r="F646" t="s">
        <v>13453</v>
      </c>
      <c r="G646" t="s">
        <v>16</v>
      </c>
      <c r="H646" t="s">
        <v>15</v>
      </c>
      <c r="I646" t="s">
        <v>13452</v>
      </c>
      <c r="J646" t="s">
        <v>13451</v>
      </c>
      <c r="K646" t="s">
        <v>13450</v>
      </c>
      <c r="L646" t="s">
        <v>13449</v>
      </c>
      <c r="M646" t="s">
        <v>13448</v>
      </c>
      <c r="N646">
        <v>3</v>
      </c>
      <c r="O646" t="s">
        <v>13447</v>
      </c>
      <c r="P646" t="s">
        <v>13446</v>
      </c>
      <c r="Q646" t="s">
        <v>13445</v>
      </c>
      <c r="R646" s="7">
        <v>37288</v>
      </c>
      <c r="S646" s="8">
        <f t="shared" si="80"/>
        <v>2002</v>
      </c>
      <c r="T646" s="8">
        <v>2002</v>
      </c>
      <c r="U646" s="8">
        <f t="shared" si="81"/>
        <v>20</v>
      </c>
      <c r="V646" s="7">
        <v>37288</v>
      </c>
      <c r="W646" t="s">
        <v>5029</v>
      </c>
      <c r="X646" s="2">
        <v>1.6519999999999999</v>
      </c>
      <c r="Y646" s="6">
        <f t="shared" si="86"/>
        <v>4.409919649769093E-2</v>
      </c>
      <c r="AA646" t="s">
        <v>5028</v>
      </c>
      <c r="AB646">
        <v>17337</v>
      </c>
      <c r="AD646" t="s">
        <v>5</v>
      </c>
      <c r="AE646">
        <v>50</v>
      </c>
      <c r="AF646">
        <v>2</v>
      </c>
      <c r="AH646" t="s">
        <v>13444</v>
      </c>
      <c r="AI646" t="s">
        <v>13443</v>
      </c>
      <c r="AJ646" t="s">
        <v>13442</v>
      </c>
      <c r="AK646" t="s">
        <v>13441</v>
      </c>
      <c r="AL646">
        <v>2</v>
      </c>
      <c r="AM646" s="5">
        <f t="shared" si="82"/>
        <v>0.1</v>
      </c>
      <c r="AN646" s="4">
        <f t="shared" si="87"/>
        <v>1.5145778114350627E-4</v>
      </c>
      <c r="AO646" s="3"/>
      <c r="AP646">
        <v>0</v>
      </c>
      <c r="AR646" t="s">
        <v>1</v>
      </c>
      <c r="AT646" s="2" t="s">
        <v>0</v>
      </c>
      <c r="AU646" s="1">
        <f t="shared" si="83"/>
        <v>3.0914874882726702</v>
      </c>
      <c r="AV646" s="1">
        <f t="shared" si="84"/>
        <v>2.2125327139417217</v>
      </c>
      <c r="AW646" s="1">
        <f t="shared" si="85"/>
        <v>1.3335779396107732</v>
      </c>
    </row>
    <row r="647" spans="1:49" x14ac:dyDescent="0.2">
      <c r="A647">
        <v>645</v>
      </c>
      <c r="B647" t="s">
        <v>13440</v>
      </c>
      <c r="C647" t="s">
        <v>13439</v>
      </c>
      <c r="D647" t="s">
        <v>13438</v>
      </c>
      <c r="F647" t="s">
        <v>13437</v>
      </c>
      <c r="G647" t="s">
        <v>16</v>
      </c>
      <c r="H647" t="s">
        <v>15</v>
      </c>
      <c r="I647" t="s">
        <v>13436</v>
      </c>
      <c r="J647" t="s">
        <v>13435</v>
      </c>
      <c r="K647" t="s">
        <v>13434</v>
      </c>
      <c r="L647" t="s">
        <v>13433</v>
      </c>
      <c r="M647" t="s">
        <v>13432</v>
      </c>
      <c r="N647">
        <v>4</v>
      </c>
      <c r="O647" t="s">
        <v>13431</v>
      </c>
      <c r="P647" t="s">
        <v>13430</v>
      </c>
      <c r="Q647" t="s">
        <v>13429</v>
      </c>
      <c r="R647" s="7">
        <v>37288</v>
      </c>
      <c r="S647" s="8">
        <f t="shared" si="80"/>
        <v>2002</v>
      </c>
      <c r="T647" s="8">
        <v>2002</v>
      </c>
      <c r="U647" s="8">
        <f t="shared" si="81"/>
        <v>20</v>
      </c>
      <c r="V647" s="7">
        <v>37288</v>
      </c>
      <c r="W647" t="s">
        <v>5029</v>
      </c>
      <c r="X647" s="2">
        <v>1.6519999999999999</v>
      </c>
      <c r="Y647" s="6">
        <f t="shared" si="86"/>
        <v>4.409919649769093E-2</v>
      </c>
      <c r="AA647" t="s">
        <v>5028</v>
      </c>
      <c r="AB647">
        <v>17337</v>
      </c>
      <c r="AD647" t="s">
        <v>5</v>
      </c>
      <c r="AE647">
        <v>50</v>
      </c>
      <c r="AF647">
        <v>2</v>
      </c>
      <c r="AH647" t="s">
        <v>13428</v>
      </c>
      <c r="AI647" t="s">
        <v>13427</v>
      </c>
      <c r="AJ647" t="s">
        <v>13426</v>
      </c>
      <c r="AK647" t="s">
        <v>13425</v>
      </c>
      <c r="AL647">
        <v>13</v>
      </c>
      <c r="AM647" s="5">
        <f t="shared" si="82"/>
        <v>0.65</v>
      </c>
      <c r="AN647" s="4">
        <f t="shared" si="87"/>
        <v>9.8447557743279067E-4</v>
      </c>
      <c r="AO647" s="3"/>
      <c r="AP647">
        <v>0</v>
      </c>
      <c r="AR647" t="s">
        <v>1</v>
      </c>
      <c r="AT647" s="2" t="s">
        <v>0</v>
      </c>
      <c r="AU647" s="1">
        <f t="shared" si="83"/>
        <v>3.1164780221613486</v>
      </c>
      <c r="AV647" s="1">
        <f t="shared" si="84"/>
        <v>2.2541836037561858</v>
      </c>
      <c r="AW647" s="1">
        <f t="shared" si="85"/>
        <v>1.3918891853510231</v>
      </c>
    </row>
    <row r="648" spans="1:49" x14ac:dyDescent="0.2">
      <c r="A648">
        <v>646</v>
      </c>
      <c r="B648" t="s">
        <v>13424</v>
      </c>
      <c r="C648" t="s">
        <v>13423</v>
      </c>
      <c r="D648" t="s">
        <v>13422</v>
      </c>
      <c r="F648" t="s">
        <v>13421</v>
      </c>
      <c r="G648" t="s">
        <v>16</v>
      </c>
      <c r="H648" t="s">
        <v>15</v>
      </c>
      <c r="I648" t="s">
        <v>13420</v>
      </c>
      <c r="J648" t="s">
        <v>13419</v>
      </c>
      <c r="K648" t="s">
        <v>13418</v>
      </c>
      <c r="L648" t="s">
        <v>13417</v>
      </c>
      <c r="M648" t="s">
        <v>3372</v>
      </c>
      <c r="N648">
        <v>4</v>
      </c>
      <c r="O648" t="s">
        <v>13416</v>
      </c>
      <c r="P648" t="s">
        <v>13415</v>
      </c>
      <c r="Q648" t="s">
        <v>13414</v>
      </c>
      <c r="R648" s="7">
        <v>37288</v>
      </c>
      <c r="S648" s="8">
        <f t="shared" si="80"/>
        <v>2002</v>
      </c>
      <c r="T648" s="8">
        <v>2002</v>
      </c>
      <c r="U648" s="8">
        <f t="shared" si="81"/>
        <v>20</v>
      </c>
      <c r="V648" s="7">
        <v>37288</v>
      </c>
      <c r="W648" t="s">
        <v>5029</v>
      </c>
      <c r="X648" s="2">
        <v>1.6519999999999999</v>
      </c>
      <c r="Y648" s="6">
        <f t="shared" si="86"/>
        <v>4.409919649769093E-2</v>
      </c>
      <c r="AA648" t="s">
        <v>5028</v>
      </c>
      <c r="AB648">
        <v>17337</v>
      </c>
      <c r="AD648" t="s">
        <v>5</v>
      </c>
      <c r="AE648">
        <v>50</v>
      </c>
      <c r="AF648">
        <v>2</v>
      </c>
      <c r="AH648" t="s">
        <v>13413</v>
      </c>
      <c r="AI648" t="s">
        <v>13412</v>
      </c>
      <c r="AJ648" t="s">
        <v>13411</v>
      </c>
      <c r="AK648" t="s">
        <v>13410</v>
      </c>
      <c r="AL648">
        <v>57</v>
      </c>
      <c r="AM648" s="5">
        <f t="shared" si="82"/>
        <v>2.85</v>
      </c>
      <c r="AN648" s="4">
        <f t="shared" si="87"/>
        <v>4.3165467625899279E-3</v>
      </c>
      <c r="AO648" s="3"/>
      <c r="AP648">
        <v>0</v>
      </c>
      <c r="AR648" t="s">
        <v>1</v>
      </c>
      <c r="AT648" s="2" t="s">
        <v>0</v>
      </c>
      <c r="AU648" s="1">
        <f t="shared" si="83"/>
        <v>3.2164401577160628</v>
      </c>
      <c r="AV648" s="1">
        <f t="shared" si="84"/>
        <v>2.420787163014043</v>
      </c>
      <c r="AW648" s="1">
        <f t="shared" si="85"/>
        <v>1.6251341683120226</v>
      </c>
    </row>
    <row r="649" spans="1:49" x14ac:dyDescent="0.2">
      <c r="A649">
        <v>647</v>
      </c>
      <c r="B649" t="s">
        <v>13409</v>
      </c>
      <c r="C649" t="s">
        <v>13408</v>
      </c>
      <c r="D649" t="s">
        <v>13407</v>
      </c>
      <c r="F649" t="s">
        <v>13406</v>
      </c>
      <c r="G649" t="s">
        <v>16</v>
      </c>
      <c r="H649" t="s">
        <v>15</v>
      </c>
      <c r="I649" t="s">
        <v>13405</v>
      </c>
      <c r="J649" t="s">
        <v>13404</v>
      </c>
      <c r="K649" t="s">
        <v>13403</v>
      </c>
      <c r="L649" t="s">
        <v>13402</v>
      </c>
      <c r="M649" t="s">
        <v>8128</v>
      </c>
      <c r="N649">
        <v>2</v>
      </c>
      <c r="O649" t="s">
        <v>13401</v>
      </c>
      <c r="P649" t="s">
        <v>13400</v>
      </c>
      <c r="Q649" t="s">
        <v>13399</v>
      </c>
      <c r="R649" s="7">
        <v>37288</v>
      </c>
      <c r="S649" s="8">
        <f t="shared" si="80"/>
        <v>2002</v>
      </c>
      <c r="T649" s="8">
        <v>2002</v>
      </c>
      <c r="U649" s="8">
        <f t="shared" si="81"/>
        <v>20</v>
      </c>
      <c r="V649" s="7">
        <v>37288</v>
      </c>
      <c r="W649" t="s">
        <v>5029</v>
      </c>
      <c r="X649" s="2">
        <v>1.6519999999999999</v>
      </c>
      <c r="Y649" s="6">
        <f t="shared" si="86"/>
        <v>4.409919649769093E-2</v>
      </c>
      <c r="AA649" t="s">
        <v>5028</v>
      </c>
      <c r="AB649">
        <v>17337</v>
      </c>
      <c r="AD649" t="s">
        <v>5</v>
      </c>
      <c r="AE649">
        <v>50</v>
      </c>
      <c r="AF649">
        <v>2</v>
      </c>
      <c r="AH649" t="s">
        <v>13398</v>
      </c>
      <c r="AI649" t="s">
        <v>13397</v>
      </c>
      <c r="AJ649" t="s">
        <v>13396</v>
      </c>
      <c r="AK649" t="s">
        <v>13395</v>
      </c>
      <c r="AL649">
        <v>16</v>
      </c>
      <c r="AM649" s="5">
        <f t="shared" si="82"/>
        <v>0.8</v>
      </c>
      <c r="AN649" s="4">
        <f t="shared" si="87"/>
        <v>1.2116622491480501E-3</v>
      </c>
      <c r="AO649" s="3"/>
      <c r="AP649">
        <v>0</v>
      </c>
      <c r="AR649" t="s">
        <v>1</v>
      </c>
      <c r="AT649" s="2" t="s">
        <v>0</v>
      </c>
      <c r="AU649" s="1">
        <f t="shared" si="83"/>
        <v>3.1232936223128065</v>
      </c>
      <c r="AV649" s="1">
        <f t="shared" si="84"/>
        <v>2.2655429373419489</v>
      </c>
      <c r="AW649" s="1">
        <f t="shared" si="85"/>
        <v>1.4077922523710913</v>
      </c>
    </row>
    <row r="650" spans="1:49" x14ac:dyDescent="0.2">
      <c r="A650">
        <v>648</v>
      </c>
      <c r="B650" t="s">
        <v>13394</v>
      </c>
      <c r="C650" t="s">
        <v>13393</v>
      </c>
      <c r="D650" t="s">
        <v>13392</v>
      </c>
      <c r="F650" t="s">
        <v>13391</v>
      </c>
      <c r="G650" t="s">
        <v>16</v>
      </c>
      <c r="H650" t="s">
        <v>15</v>
      </c>
      <c r="I650" t="s">
        <v>13390</v>
      </c>
      <c r="J650" t="s">
        <v>13389</v>
      </c>
      <c r="K650" t="s">
        <v>13388</v>
      </c>
      <c r="L650" t="s">
        <v>13387</v>
      </c>
      <c r="M650" t="s">
        <v>726</v>
      </c>
      <c r="N650">
        <v>6</v>
      </c>
      <c r="O650" t="s">
        <v>13386</v>
      </c>
      <c r="P650" t="s">
        <v>13385</v>
      </c>
      <c r="Q650" t="s">
        <v>13384</v>
      </c>
      <c r="R650" s="7">
        <v>37288</v>
      </c>
      <c r="S650" s="8">
        <f t="shared" si="80"/>
        <v>2002</v>
      </c>
      <c r="T650" s="8">
        <v>2002</v>
      </c>
      <c r="U650" s="8">
        <f t="shared" si="81"/>
        <v>20</v>
      </c>
      <c r="V650" s="7">
        <v>37288</v>
      </c>
      <c r="W650" t="s">
        <v>5029</v>
      </c>
      <c r="X650" s="2">
        <v>1.6519999999999999</v>
      </c>
      <c r="Y650" s="6">
        <f t="shared" si="86"/>
        <v>4.409919649769093E-2</v>
      </c>
      <c r="AA650" t="s">
        <v>5028</v>
      </c>
      <c r="AB650">
        <v>17337</v>
      </c>
      <c r="AD650" t="s">
        <v>5</v>
      </c>
      <c r="AE650">
        <v>50</v>
      </c>
      <c r="AF650">
        <v>2</v>
      </c>
      <c r="AH650" t="s">
        <v>13383</v>
      </c>
      <c r="AI650" t="s">
        <v>13382</v>
      </c>
      <c r="AJ650" t="s">
        <v>13381</v>
      </c>
      <c r="AK650" t="s">
        <v>13380</v>
      </c>
      <c r="AL650">
        <v>13</v>
      </c>
      <c r="AM650" s="5">
        <f t="shared" si="82"/>
        <v>0.65</v>
      </c>
      <c r="AN650" s="4">
        <f t="shared" si="87"/>
        <v>9.8447557743279067E-4</v>
      </c>
      <c r="AO650" s="3"/>
      <c r="AP650">
        <v>0</v>
      </c>
      <c r="AQ650" t="s">
        <v>13379</v>
      </c>
      <c r="AR650" t="s">
        <v>1</v>
      </c>
      <c r="AS650" t="s">
        <v>13378</v>
      </c>
      <c r="AT650" s="2" t="s">
        <v>0</v>
      </c>
      <c r="AU650" s="1">
        <f t="shared" si="83"/>
        <v>3.1164780221613486</v>
      </c>
      <c r="AV650" s="1">
        <f t="shared" si="84"/>
        <v>2.2541836037561858</v>
      </c>
      <c r="AW650" s="1">
        <f t="shared" si="85"/>
        <v>1.3918891853510231</v>
      </c>
    </row>
    <row r="651" spans="1:49" x14ac:dyDescent="0.2">
      <c r="A651">
        <v>649</v>
      </c>
      <c r="B651" t="s">
        <v>13377</v>
      </c>
      <c r="C651" t="s">
        <v>13376</v>
      </c>
      <c r="D651" t="s">
        <v>13375</v>
      </c>
      <c r="F651" t="s">
        <v>13374</v>
      </c>
      <c r="G651" t="s">
        <v>16</v>
      </c>
      <c r="H651" t="s">
        <v>15</v>
      </c>
      <c r="I651" t="s">
        <v>13373</v>
      </c>
      <c r="J651" t="s">
        <v>13372</v>
      </c>
      <c r="K651" t="s">
        <v>13371</v>
      </c>
      <c r="L651" t="s">
        <v>13370</v>
      </c>
      <c r="M651" t="s">
        <v>10</v>
      </c>
      <c r="N651">
        <v>2</v>
      </c>
      <c r="O651" t="s">
        <v>13369</v>
      </c>
      <c r="P651" t="s">
        <v>13368</v>
      </c>
      <c r="Q651" t="s">
        <v>13367</v>
      </c>
      <c r="R651" s="7">
        <v>37288</v>
      </c>
      <c r="S651" s="8">
        <f t="shared" si="80"/>
        <v>2002</v>
      </c>
      <c r="T651" s="8">
        <v>2002</v>
      </c>
      <c r="U651" s="8">
        <f t="shared" si="81"/>
        <v>20</v>
      </c>
      <c r="V651" s="7">
        <v>37288</v>
      </c>
      <c r="W651" t="s">
        <v>5029</v>
      </c>
      <c r="X651" s="2">
        <v>1.6519999999999999</v>
      </c>
      <c r="Y651" s="6">
        <f t="shared" si="86"/>
        <v>4.409919649769093E-2</v>
      </c>
      <c r="AA651" t="s">
        <v>5028</v>
      </c>
      <c r="AB651">
        <v>17337</v>
      </c>
      <c r="AD651" t="s">
        <v>5</v>
      </c>
      <c r="AE651">
        <v>50</v>
      </c>
      <c r="AF651">
        <v>2</v>
      </c>
      <c r="AH651" t="s">
        <v>13366</v>
      </c>
      <c r="AI651" t="s">
        <v>13365</v>
      </c>
      <c r="AJ651" t="s">
        <v>13364</v>
      </c>
      <c r="AK651" t="s">
        <v>13363</v>
      </c>
      <c r="AL651">
        <v>8</v>
      </c>
      <c r="AM651" s="5">
        <f t="shared" si="82"/>
        <v>0.4</v>
      </c>
      <c r="AN651" s="4">
        <f t="shared" si="87"/>
        <v>6.0583112457402507E-4</v>
      </c>
      <c r="AO651" s="3"/>
      <c r="AP651">
        <v>0</v>
      </c>
      <c r="AR651" t="s">
        <v>1</v>
      </c>
      <c r="AT651" s="2" t="s">
        <v>0</v>
      </c>
      <c r="AU651" s="1">
        <f t="shared" si="83"/>
        <v>3.1051186885755859</v>
      </c>
      <c r="AV651" s="1">
        <f t="shared" si="84"/>
        <v>2.2352513811132479</v>
      </c>
      <c r="AW651" s="1">
        <f t="shared" si="85"/>
        <v>1.3653840736509095</v>
      </c>
    </row>
    <row r="652" spans="1:49" x14ac:dyDescent="0.2">
      <c r="A652">
        <v>650</v>
      </c>
      <c r="B652" t="s">
        <v>13362</v>
      </c>
      <c r="C652" t="s">
        <v>13361</v>
      </c>
      <c r="F652" t="s">
        <v>13360</v>
      </c>
      <c r="G652" t="s">
        <v>16</v>
      </c>
      <c r="H652" t="s">
        <v>15</v>
      </c>
      <c r="I652" t="s">
        <v>13359</v>
      </c>
      <c r="J652" t="s">
        <v>13358</v>
      </c>
      <c r="K652" t="s">
        <v>13357</v>
      </c>
      <c r="L652" t="s">
        <v>13356</v>
      </c>
      <c r="M652" t="s">
        <v>2357</v>
      </c>
      <c r="N652">
        <v>3</v>
      </c>
      <c r="O652" t="s">
        <v>13355</v>
      </c>
      <c r="P652" t="s">
        <v>13354</v>
      </c>
      <c r="Q652" t="s">
        <v>13353</v>
      </c>
      <c r="R652" s="7">
        <v>37287</v>
      </c>
      <c r="S652" s="8">
        <f t="shared" si="80"/>
        <v>2002</v>
      </c>
      <c r="T652" s="8">
        <v>2002</v>
      </c>
      <c r="U652" s="8">
        <f t="shared" si="81"/>
        <v>20</v>
      </c>
      <c r="V652" s="7">
        <v>37287</v>
      </c>
      <c r="W652" t="s">
        <v>12864</v>
      </c>
      <c r="X652" s="2">
        <v>0.375</v>
      </c>
      <c r="Y652" s="6">
        <f t="shared" si="86"/>
        <v>1.0010410827260351E-2</v>
      </c>
      <c r="AA652">
        <v>135194</v>
      </c>
      <c r="AB652">
        <v>24918</v>
      </c>
      <c r="AD652" t="s">
        <v>5</v>
      </c>
      <c r="AE652">
        <v>38</v>
      </c>
      <c r="AF652">
        <v>3</v>
      </c>
      <c r="AH652" t="s">
        <v>13352</v>
      </c>
      <c r="AI652" t="s">
        <v>13351</v>
      </c>
      <c r="AK652" t="s">
        <v>13350</v>
      </c>
      <c r="AL652">
        <v>27</v>
      </c>
      <c r="AM652" s="5">
        <f t="shared" si="82"/>
        <v>1.35</v>
      </c>
      <c r="AN652" s="4">
        <f t="shared" si="87"/>
        <v>2.0446800454373346E-3</v>
      </c>
      <c r="AO652" s="3"/>
      <c r="AP652">
        <v>0</v>
      </c>
      <c r="AR652" t="s">
        <v>1</v>
      </c>
      <c r="AT652" s="2">
        <v>1.3140000000000001</v>
      </c>
      <c r="AU652" s="1">
        <f t="shared" si="83"/>
        <v>0.76206915927134455</v>
      </c>
      <c r="AV652" s="1">
        <f t="shared" si="84"/>
        <v>0.60275454363488434</v>
      </c>
      <c r="AW652" s="1">
        <f t="shared" si="85"/>
        <v>0.44343992799842391</v>
      </c>
    </row>
    <row r="653" spans="1:49" x14ac:dyDescent="0.2">
      <c r="A653">
        <v>651</v>
      </c>
      <c r="B653" t="s">
        <v>13349</v>
      </c>
      <c r="C653" t="s">
        <v>13348</v>
      </c>
      <c r="F653" t="s">
        <v>13347</v>
      </c>
      <c r="G653" t="s">
        <v>16</v>
      </c>
      <c r="H653" t="s">
        <v>15</v>
      </c>
      <c r="I653" t="s">
        <v>13346</v>
      </c>
      <c r="J653" t="s">
        <v>13345</v>
      </c>
      <c r="K653" t="s">
        <v>13344</v>
      </c>
      <c r="L653" t="s">
        <v>13343</v>
      </c>
      <c r="M653" t="s">
        <v>3070</v>
      </c>
      <c r="N653">
        <v>3</v>
      </c>
      <c r="O653" t="s">
        <v>13342</v>
      </c>
      <c r="P653" t="s">
        <v>13341</v>
      </c>
      <c r="Q653" t="s">
        <v>13340</v>
      </c>
      <c r="R653" s="7">
        <v>37287</v>
      </c>
      <c r="S653" s="8">
        <f t="shared" si="80"/>
        <v>2002</v>
      </c>
      <c r="T653" s="8">
        <v>2002</v>
      </c>
      <c r="U653" s="8">
        <f t="shared" si="81"/>
        <v>20</v>
      </c>
      <c r="V653" s="7">
        <v>37287</v>
      </c>
      <c r="W653" t="s">
        <v>12864</v>
      </c>
      <c r="X653" s="2">
        <v>0.375</v>
      </c>
      <c r="Y653" s="6">
        <f t="shared" si="86"/>
        <v>1.0010410827260351E-2</v>
      </c>
      <c r="AA653">
        <v>135194</v>
      </c>
      <c r="AB653">
        <v>24918</v>
      </c>
      <c r="AD653" t="s">
        <v>5</v>
      </c>
      <c r="AE653">
        <v>38</v>
      </c>
      <c r="AF653">
        <v>3</v>
      </c>
      <c r="AH653" t="s">
        <v>13339</v>
      </c>
      <c r="AI653" t="s">
        <v>13338</v>
      </c>
      <c r="AK653" t="s">
        <v>13337</v>
      </c>
      <c r="AL653">
        <v>1</v>
      </c>
      <c r="AM653" s="5">
        <f t="shared" si="82"/>
        <v>0.05</v>
      </c>
      <c r="AN653" s="4">
        <f t="shared" si="87"/>
        <v>7.5728890571753133E-5</v>
      </c>
      <c r="AO653" s="3"/>
      <c r="AP653">
        <v>0</v>
      </c>
      <c r="AR653" t="s">
        <v>1</v>
      </c>
      <c r="AT653" s="2">
        <v>1.3140000000000001</v>
      </c>
      <c r="AU653" s="1">
        <f t="shared" si="83"/>
        <v>0.70300062462537716</v>
      </c>
      <c r="AV653" s="1">
        <f t="shared" si="84"/>
        <v>0.50430698589160516</v>
      </c>
      <c r="AW653" s="1">
        <f t="shared" si="85"/>
        <v>0.30561334715783323</v>
      </c>
    </row>
    <row r="654" spans="1:49" x14ac:dyDescent="0.2">
      <c r="A654">
        <v>652</v>
      </c>
      <c r="B654" t="s">
        <v>13336</v>
      </c>
      <c r="C654" t="s">
        <v>13335</v>
      </c>
      <c r="F654" t="s">
        <v>13334</v>
      </c>
      <c r="G654" t="s">
        <v>16</v>
      </c>
      <c r="H654" t="s">
        <v>15</v>
      </c>
      <c r="I654" t="s">
        <v>13333</v>
      </c>
      <c r="J654" t="s">
        <v>13332</v>
      </c>
      <c r="K654" t="s">
        <v>13331</v>
      </c>
      <c r="L654" t="s">
        <v>13330</v>
      </c>
      <c r="M654" t="s">
        <v>11095</v>
      </c>
      <c r="N654">
        <v>5</v>
      </c>
      <c r="O654" t="s">
        <v>13329</v>
      </c>
      <c r="P654" t="s">
        <v>13328</v>
      </c>
      <c r="Q654" t="s">
        <v>13327</v>
      </c>
      <c r="R654" s="7">
        <v>37287</v>
      </c>
      <c r="S654" s="8">
        <f t="shared" si="80"/>
        <v>2002</v>
      </c>
      <c r="T654" s="8">
        <v>2002</v>
      </c>
      <c r="U654" s="8">
        <f t="shared" si="81"/>
        <v>20</v>
      </c>
      <c r="V654" s="7">
        <v>37287</v>
      </c>
      <c r="W654" t="s">
        <v>12864</v>
      </c>
      <c r="X654" s="2">
        <v>0.375</v>
      </c>
      <c r="Y654" s="6">
        <f t="shared" si="86"/>
        <v>1.0010410827260351E-2</v>
      </c>
      <c r="AA654">
        <v>135194</v>
      </c>
      <c r="AB654">
        <v>24918</v>
      </c>
      <c r="AD654" t="s">
        <v>5</v>
      </c>
      <c r="AE654">
        <v>38</v>
      </c>
      <c r="AF654">
        <v>3</v>
      </c>
      <c r="AH654" t="s">
        <v>13326</v>
      </c>
      <c r="AI654" t="s">
        <v>13325</v>
      </c>
      <c r="AK654" t="s">
        <v>13324</v>
      </c>
      <c r="AL654">
        <v>6</v>
      </c>
      <c r="AM654" s="5">
        <f t="shared" si="82"/>
        <v>0.3</v>
      </c>
      <c r="AN654" s="4">
        <f t="shared" si="87"/>
        <v>4.5437334343051872E-4</v>
      </c>
      <c r="AO654" s="3"/>
      <c r="AP654">
        <v>0</v>
      </c>
      <c r="AR654" t="s">
        <v>1</v>
      </c>
      <c r="AT654" s="2">
        <v>1.3140000000000001</v>
      </c>
      <c r="AU654" s="1">
        <f t="shared" si="83"/>
        <v>0.71435995821114018</v>
      </c>
      <c r="AV654" s="1">
        <f t="shared" si="84"/>
        <v>0.52323920853454353</v>
      </c>
      <c r="AW654" s="1">
        <f t="shared" si="85"/>
        <v>0.33211845885794683</v>
      </c>
    </row>
    <row r="655" spans="1:49" x14ac:dyDescent="0.2">
      <c r="A655">
        <v>653</v>
      </c>
      <c r="B655" t="s">
        <v>13323</v>
      </c>
      <c r="C655" t="s">
        <v>13322</v>
      </c>
      <c r="F655" t="s">
        <v>13321</v>
      </c>
      <c r="G655" t="s">
        <v>16</v>
      </c>
      <c r="H655" t="s">
        <v>15</v>
      </c>
      <c r="I655" t="s">
        <v>13320</v>
      </c>
      <c r="J655">
        <v>60015331</v>
      </c>
      <c r="K655" t="s">
        <v>13319</v>
      </c>
      <c r="L655" t="s">
        <v>13318</v>
      </c>
      <c r="M655" t="s">
        <v>5878</v>
      </c>
      <c r="N655">
        <v>3</v>
      </c>
      <c r="O655" t="s">
        <v>13317</v>
      </c>
      <c r="P655" t="s">
        <v>13316</v>
      </c>
      <c r="Q655" t="s">
        <v>13315</v>
      </c>
      <c r="R655" s="7">
        <v>37287</v>
      </c>
      <c r="S655" s="8">
        <f t="shared" si="80"/>
        <v>2002</v>
      </c>
      <c r="T655" s="8">
        <v>2002</v>
      </c>
      <c r="U655" s="8">
        <f t="shared" si="81"/>
        <v>20</v>
      </c>
      <c r="V655" s="7">
        <v>37287</v>
      </c>
      <c r="W655" t="s">
        <v>12864</v>
      </c>
      <c r="X655" s="2">
        <v>0.375</v>
      </c>
      <c r="Y655" s="6">
        <f t="shared" si="86"/>
        <v>1.0010410827260351E-2</v>
      </c>
      <c r="AA655">
        <v>135194</v>
      </c>
      <c r="AB655">
        <v>24918</v>
      </c>
      <c r="AD655" t="s">
        <v>5</v>
      </c>
      <c r="AE655">
        <v>38</v>
      </c>
      <c r="AF655">
        <v>3</v>
      </c>
      <c r="AH655" t="s">
        <v>13314</v>
      </c>
      <c r="AI655" t="s">
        <v>13313</v>
      </c>
      <c r="AK655" t="s">
        <v>13312</v>
      </c>
      <c r="AL655">
        <v>2</v>
      </c>
      <c r="AM655" s="5">
        <f t="shared" si="82"/>
        <v>0.1</v>
      </c>
      <c r="AN655" s="4">
        <f t="shared" si="87"/>
        <v>1.5145778114350627E-4</v>
      </c>
      <c r="AO655" s="3"/>
      <c r="AP655">
        <v>0</v>
      </c>
      <c r="AR655" t="s">
        <v>1</v>
      </c>
      <c r="AT655" s="2">
        <v>1.3140000000000001</v>
      </c>
      <c r="AU655" s="1">
        <f t="shared" si="83"/>
        <v>0.70527249134252978</v>
      </c>
      <c r="AV655" s="1">
        <f t="shared" si="84"/>
        <v>0.50809343042019284</v>
      </c>
      <c r="AW655" s="1">
        <f t="shared" si="85"/>
        <v>0.31091436949785595</v>
      </c>
    </row>
    <row r="656" spans="1:49" x14ac:dyDescent="0.2">
      <c r="A656">
        <v>654</v>
      </c>
      <c r="B656" t="s">
        <v>13311</v>
      </c>
      <c r="C656" t="s">
        <v>13310</v>
      </c>
      <c r="D656" t="s">
        <v>13309</v>
      </c>
      <c r="F656" t="s">
        <v>13308</v>
      </c>
      <c r="G656" t="s">
        <v>16</v>
      </c>
      <c r="H656" t="s">
        <v>15</v>
      </c>
      <c r="I656" t="s">
        <v>13307</v>
      </c>
      <c r="J656" t="s">
        <v>13306</v>
      </c>
      <c r="K656" t="s">
        <v>13305</v>
      </c>
      <c r="L656" t="s">
        <v>13304</v>
      </c>
      <c r="M656" t="s">
        <v>13303</v>
      </c>
      <c r="N656">
        <v>100</v>
      </c>
      <c r="O656" t="s">
        <v>13302</v>
      </c>
      <c r="P656" t="s">
        <v>13301</v>
      </c>
      <c r="Q656" t="s">
        <v>13300</v>
      </c>
      <c r="R656" s="7">
        <v>37287</v>
      </c>
      <c r="S656" s="8">
        <f t="shared" si="80"/>
        <v>2002</v>
      </c>
      <c r="T656" s="8">
        <v>2002</v>
      </c>
      <c r="U656" s="8">
        <f t="shared" si="81"/>
        <v>20</v>
      </c>
      <c r="V656" s="7">
        <v>37287</v>
      </c>
      <c r="W656" t="s">
        <v>13299</v>
      </c>
      <c r="X656" s="2">
        <v>2.093</v>
      </c>
      <c r="Y656" s="6">
        <f t="shared" si="86"/>
        <v>5.5871439630549108E-2</v>
      </c>
      <c r="AA656">
        <v>3702693</v>
      </c>
      <c r="AB656">
        <v>29482</v>
      </c>
      <c r="AD656" t="s">
        <v>5</v>
      </c>
      <c r="AE656">
        <v>526</v>
      </c>
      <c r="AF656" s="9">
        <v>44228</v>
      </c>
      <c r="AH656" t="s">
        <v>13298</v>
      </c>
      <c r="AI656" t="s">
        <v>13297</v>
      </c>
      <c r="AK656" t="s">
        <v>13296</v>
      </c>
      <c r="AL656">
        <v>15</v>
      </c>
      <c r="AM656" s="5">
        <f t="shared" si="82"/>
        <v>0.75</v>
      </c>
      <c r="AN656" s="4">
        <f t="shared" si="87"/>
        <v>1.1359333585762969E-3</v>
      </c>
      <c r="AO656" s="3"/>
      <c r="AP656">
        <v>1</v>
      </c>
      <c r="AR656" t="s">
        <v>1</v>
      </c>
      <c r="AT656" s="2" t="s">
        <v>0</v>
      </c>
      <c r="AU656" s="1">
        <f t="shared" si="83"/>
        <v>3.9450787748957259</v>
      </c>
      <c r="AV656" s="1">
        <f t="shared" si="84"/>
        <v>2.8503686494562706</v>
      </c>
      <c r="AW656" s="1">
        <f t="shared" si="85"/>
        <v>1.7556585240168139</v>
      </c>
    </row>
    <row r="657" spans="1:49" x14ac:dyDescent="0.2">
      <c r="A657">
        <v>655</v>
      </c>
      <c r="B657" t="s">
        <v>13295</v>
      </c>
      <c r="C657" t="s">
        <v>13294</v>
      </c>
      <c r="F657" t="s">
        <v>13293</v>
      </c>
      <c r="G657" t="s">
        <v>16</v>
      </c>
      <c r="H657" t="s">
        <v>15</v>
      </c>
      <c r="I657" t="s">
        <v>13292</v>
      </c>
      <c r="J657">
        <v>60114715</v>
      </c>
      <c r="K657" t="s">
        <v>13291</v>
      </c>
      <c r="L657" t="s">
        <v>13290</v>
      </c>
      <c r="M657" t="s">
        <v>163</v>
      </c>
      <c r="N657">
        <v>2</v>
      </c>
      <c r="O657" t="s">
        <v>13289</v>
      </c>
      <c r="P657" t="s">
        <v>13288</v>
      </c>
      <c r="Q657" t="s">
        <v>13287</v>
      </c>
      <c r="R657" s="7">
        <v>37286</v>
      </c>
      <c r="S657" s="8">
        <f t="shared" si="80"/>
        <v>2002</v>
      </c>
      <c r="T657" s="8">
        <v>2002</v>
      </c>
      <c r="U657" s="8">
        <f t="shared" si="81"/>
        <v>20</v>
      </c>
      <c r="V657" s="7">
        <v>37286</v>
      </c>
      <c r="W657" t="s">
        <v>13286</v>
      </c>
      <c r="X657" s="2">
        <v>0.58099999999999996</v>
      </c>
      <c r="Y657" s="6">
        <f t="shared" si="86"/>
        <v>1.5509463175035369E-2</v>
      </c>
      <c r="AA657" t="s">
        <v>13285</v>
      </c>
      <c r="AB657">
        <v>28073</v>
      </c>
      <c r="AD657" t="s">
        <v>5</v>
      </c>
      <c r="AE657">
        <v>17</v>
      </c>
      <c r="AF657">
        <v>3</v>
      </c>
      <c r="AH657" t="s">
        <v>13284</v>
      </c>
      <c r="AI657" t="s">
        <v>13283</v>
      </c>
      <c r="AK657" t="s">
        <v>13282</v>
      </c>
      <c r="AL657">
        <v>1</v>
      </c>
      <c r="AM657" s="5">
        <f t="shared" si="82"/>
        <v>0.05</v>
      </c>
      <c r="AN657" s="4">
        <f t="shared" si="87"/>
        <v>7.5728890571753133E-5</v>
      </c>
      <c r="AO657" s="3"/>
      <c r="AP657">
        <v>0</v>
      </c>
      <c r="AR657" t="s">
        <v>1</v>
      </c>
      <c r="AT657" s="2" t="s">
        <v>0</v>
      </c>
      <c r="AU657" s="1">
        <f t="shared" si="83"/>
        <v>1.0879342889696284</v>
      </c>
      <c r="AV657" s="1">
        <f t="shared" si="84"/>
        <v>0.77925960328035604</v>
      </c>
      <c r="AW657" s="1">
        <f t="shared" si="85"/>
        <v>0.47058491759108378</v>
      </c>
    </row>
    <row r="658" spans="1:49" x14ac:dyDescent="0.2">
      <c r="A658">
        <v>656</v>
      </c>
      <c r="B658" t="s">
        <v>13281</v>
      </c>
      <c r="C658" t="s">
        <v>13280</v>
      </c>
      <c r="D658" t="s">
        <v>13279</v>
      </c>
      <c r="F658" t="s">
        <v>13278</v>
      </c>
      <c r="G658" t="s">
        <v>16</v>
      </c>
      <c r="H658" t="s">
        <v>15</v>
      </c>
      <c r="I658" t="s">
        <v>13277</v>
      </c>
      <c r="J658" t="s">
        <v>13276</v>
      </c>
      <c r="K658" t="s">
        <v>13275</v>
      </c>
      <c r="L658" t="s">
        <v>13274</v>
      </c>
      <c r="M658" t="s">
        <v>13273</v>
      </c>
      <c r="N658">
        <v>4</v>
      </c>
      <c r="O658" t="s">
        <v>13272</v>
      </c>
      <c r="P658" t="s">
        <v>13271</v>
      </c>
      <c r="Q658" t="s">
        <v>13270</v>
      </c>
      <c r="R658" s="7">
        <v>37286</v>
      </c>
      <c r="S658" s="8">
        <f t="shared" si="80"/>
        <v>2002</v>
      </c>
      <c r="T658" s="8">
        <v>2002</v>
      </c>
      <c r="U658" s="8">
        <f t="shared" si="81"/>
        <v>20</v>
      </c>
      <c r="V658" s="7">
        <v>37286</v>
      </c>
      <c r="W658" t="s">
        <v>13269</v>
      </c>
      <c r="X658" s="2">
        <v>0.90700000000000003</v>
      </c>
      <c r="Y658" s="6">
        <f t="shared" si="86"/>
        <v>2.4211846987533703E-2</v>
      </c>
      <c r="AA658">
        <v>323861</v>
      </c>
      <c r="AB658">
        <v>21444</v>
      </c>
      <c r="AD658" t="s">
        <v>5</v>
      </c>
      <c r="AE658">
        <v>43</v>
      </c>
      <c r="AF658">
        <v>7</v>
      </c>
      <c r="AH658" t="s">
        <v>13268</v>
      </c>
      <c r="AI658" t="s">
        <v>13267</v>
      </c>
      <c r="AJ658" t="s">
        <v>13266</v>
      </c>
      <c r="AK658" t="s">
        <v>13265</v>
      </c>
      <c r="AL658">
        <v>18</v>
      </c>
      <c r="AM658" s="5">
        <f t="shared" si="82"/>
        <v>0.9</v>
      </c>
      <c r="AN658" s="4">
        <f t="shared" si="87"/>
        <v>1.3631200302915562E-3</v>
      </c>
      <c r="AO658" s="3"/>
      <c r="AP658">
        <v>0</v>
      </c>
      <c r="AQ658" t="s">
        <v>7967</v>
      </c>
      <c r="AR658" t="s">
        <v>1</v>
      </c>
      <c r="AS658" t="s">
        <v>7966</v>
      </c>
      <c r="AT658" s="2">
        <v>4.43</v>
      </c>
      <c r="AU658" s="1">
        <f t="shared" si="83"/>
        <v>1.7357228900361055</v>
      </c>
      <c r="AV658" s="1">
        <f t="shared" si="84"/>
        <v>1.2787483508912629</v>
      </c>
      <c r="AW658" s="1">
        <f t="shared" si="85"/>
        <v>0.82177381174642006</v>
      </c>
    </row>
    <row r="659" spans="1:49" x14ac:dyDescent="0.2">
      <c r="A659">
        <v>657</v>
      </c>
      <c r="B659" t="s">
        <v>13264</v>
      </c>
      <c r="C659" t="s">
        <v>13263</v>
      </c>
      <c r="F659" t="s">
        <v>13262</v>
      </c>
      <c r="G659" t="s">
        <v>16</v>
      </c>
      <c r="H659" t="s">
        <v>15</v>
      </c>
      <c r="I659" t="s">
        <v>13261</v>
      </c>
      <c r="J659" t="s">
        <v>13256</v>
      </c>
      <c r="K659" t="s">
        <v>13260</v>
      </c>
      <c r="L659" t="s">
        <v>13259</v>
      </c>
      <c r="M659" t="s">
        <v>222</v>
      </c>
      <c r="N659">
        <v>2</v>
      </c>
      <c r="O659" t="s">
        <v>13258</v>
      </c>
      <c r="P659" t="s">
        <v>13257</v>
      </c>
      <c r="Q659" t="s">
        <v>13256</v>
      </c>
      <c r="R659" s="7">
        <v>37286</v>
      </c>
      <c r="S659" s="8">
        <f t="shared" si="80"/>
        <v>2002</v>
      </c>
      <c r="T659" s="8">
        <v>2002</v>
      </c>
      <c r="U659" s="8">
        <f t="shared" si="81"/>
        <v>20</v>
      </c>
      <c r="V659" s="7">
        <v>2002</v>
      </c>
      <c r="W659" t="s">
        <v>4085</v>
      </c>
      <c r="X659" s="2">
        <v>0.111</v>
      </c>
      <c r="Y659" s="6">
        <f t="shared" si="86"/>
        <v>2.9630816048690639E-3</v>
      </c>
      <c r="AA659">
        <v>87566621</v>
      </c>
      <c r="AB659">
        <v>24890</v>
      </c>
      <c r="AD659" t="s">
        <v>5</v>
      </c>
      <c r="AE659">
        <v>85</v>
      </c>
      <c r="AF659">
        <v>3</v>
      </c>
      <c r="AH659" s="10">
        <v>43344</v>
      </c>
      <c r="AI659" t="s">
        <v>13255</v>
      </c>
      <c r="AJ659" t="s">
        <v>13254</v>
      </c>
      <c r="AK659" t="s">
        <v>13253</v>
      </c>
      <c r="AL659">
        <v>1</v>
      </c>
      <c r="AM659" s="5">
        <f t="shared" si="82"/>
        <v>0.05</v>
      </c>
      <c r="AN659" s="4">
        <f t="shared" si="87"/>
        <v>7.5728890571753133E-5</v>
      </c>
      <c r="AO659" s="3"/>
      <c r="AP659">
        <v>0</v>
      </c>
      <c r="AR659" t="s">
        <v>1</v>
      </c>
      <c r="AT659" s="2" t="s">
        <v>0</v>
      </c>
      <c r="AU659" s="1">
        <f t="shared" si="83"/>
        <v>0.20968757905798704</v>
      </c>
      <c r="AV659" s="1">
        <f t="shared" si="84"/>
        <v>0.15194052477204087</v>
      </c>
      <c r="AW659" s="1">
        <f t="shared" si="85"/>
        <v>9.4193470486094624E-2</v>
      </c>
    </row>
    <row r="660" spans="1:49" x14ac:dyDescent="0.2">
      <c r="A660">
        <v>658</v>
      </c>
      <c r="B660" t="s">
        <v>13252</v>
      </c>
      <c r="C660" t="s">
        <v>13251</v>
      </c>
      <c r="F660" t="s">
        <v>13250</v>
      </c>
      <c r="G660" t="s">
        <v>16</v>
      </c>
      <c r="H660" t="s">
        <v>15</v>
      </c>
      <c r="I660" t="s">
        <v>13249</v>
      </c>
      <c r="J660">
        <v>60009824</v>
      </c>
      <c r="K660" t="s">
        <v>13248</v>
      </c>
      <c r="L660" t="s">
        <v>1122</v>
      </c>
      <c r="M660" t="s">
        <v>341</v>
      </c>
      <c r="N660">
        <v>3</v>
      </c>
      <c r="O660" t="s">
        <v>13247</v>
      </c>
      <c r="P660" t="s">
        <v>13246</v>
      </c>
      <c r="Q660" t="s">
        <v>13245</v>
      </c>
      <c r="R660" s="7">
        <v>37286</v>
      </c>
      <c r="S660" s="8">
        <f t="shared" si="80"/>
        <v>2002</v>
      </c>
      <c r="T660" s="8">
        <v>2002</v>
      </c>
      <c r="U660" s="8">
        <f t="shared" si="81"/>
        <v>20</v>
      </c>
      <c r="V660" s="7">
        <v>2002</v>
      </c>
      <c r="W660" t="s">
        <v>4085</v>
      </c>
      <c r="X660" s="2">
        <v>0.111</v>
      </c>
      <c r="Y660" s="6">
        <f t="shared" si="86"/>
        <v>2.9630816048690639E-3</v>
      </c>
      <c r="AA660">
        <v>87566621</v>
      </c>
      <c r="AB660">
        <v>24890</v>
      </c>
      <c r="AD660" t="s">
        <v>5</v>
      </c>
      <c r="AE660">
        <v>85</v>
      </c>
      <c r="AF660">
        <v>3</v>
      </c>
      <c r="AH660" s="9">
        <v>44409</v>
      </c>
      <c r="AI660" t="s">
        <v>13244</v>
      </c>
      <c r="AJ660" t="s">
        <v>13243</v>
      </c>
      <c r="AK660" t="s">
        <v>13242</v>
      </c>
      <c r="AL660">
        <v>1</v>
      </c>
      <c r="AM660" s="5">
        <f t="shared" si="82"/>
        <v>0.05</v>
      </c>
      <c r="AN660" s="4">
        <f t="shared" si="87"/>
        <v>7.5728890571753133E-5</v>
      </c>
      <c r="AO660" s="3"/>
      <c r="AP660">
        <v>0</v>
      </c>
      <c r="AR660" t="s">
        <v>1</v>
      </c>
      <c r="AT660" s="2" t="s">
        <v>0</v>
      </c>
      <c r="AU660" s="1">
        <f t="shared" si="83"/>
        <v>0.20968757905798704</v>
      </c>
      <c r="AV660" s="1">
        <f t="shared" si="84"/>
        <v>0.15194052477204087</v>
      </c>
      <c r="AW660" s="1">
        <f t="shared" si="85"/>
        <v>9.4193470486094624E-2</v>
      </c>
    </row>
    <row r="661" spans="1:49" x14ac:dyDescent="0.2">
      <c r="A661">
        <v>659</v>
      </c>
      <c r="B661" t="s">
        <v>13241</v>
      </c>
      <c r="C661" t="s">
        <v>13240</v>
      </c>
      <c r="E661">
        <v>11707465</v>
      </c>
      <c r="F661" t="s">
        <v>13239</v>
      </c>
      <c r="G661" t="s">
        <v>16</v>
      </c>
      <c r="H661" t="s">
        <v>15</v>
      </c>
      <c r="I661" t="s">
        <v>13238</v>
      </c>
      <c r="J661" t="s">
        <v>13237</v>
      </c>
      <c r="K661" t="s">
        <v>13236</v>
      </c>
      <c r="L661" t="s">
        <v>13235</v>
      </c>
      <c r="M661" t="s">
        <v>12788</v>
      </c>
      <c r="N661">
        <v>4</v>
      </c>
      <c r="O661" t="s">
        <v>13234</v>
      </c>
      <c r="P661" t="s">
        <v>13233</v>
      </c>
      <c r="Q661" t="s">
        <v>13232</v>
      </c>
      <c r="R661" s="7">
        <v>37281</v>
      </c>
      <c r="S661" s="8">
        <f t="shared" si="80"/>
        <v>2002</v>
      </c>
      <c r="T661" s="8">
        <v>2002</v>
      </c>
      <c r="U661" s="8">
        <f t="shared" si="81"/>
        <v>20</v>
      </c>
      <c r="V661" s="7">
        <v>37281</v>
      </c>
      <c r="W661" t="s">
        <v>13231</v>
      </c>
      <c r="X661" s="2">
        <v>2.3610000000000002</v>
      </c>
      <c r="Y661" s="6">
        <f t="shared" si="86"/>
        <v>6.3025546568431179E-2</v>
      </c>
      <c r="AA661">
        <v>219258</v>
      </c>
      <c r="AB661">
        <v>17592</v>
      </c>
      <c r="AD661" t="s">
        <v>5</v>
      </c>
      <c r="AE661">
        <v>277</v>
      </c>
      <c r="AF661">
        <v>4</v>
      </c>
      <c r="AH661" t="s">
        <v>13230</v>
      </c>
      <c r="AI661" t="s">
        <v>13229</v>
      </c>
      <c r="AK661" t="s">
        <v>13228</v>
      </c>
      <c r="AL661">
        <v>50</v>
      </c>
      <c r="AM661" s="5">
        <f t="shared" si="82"/>
        <v>2.5</v>
      </c>
      <c r="AN661" s="4">
        <f t="shared" si="87"/>
        <v>3.7864445285876562E-3</v>
      </c>
      <c r="AO661" s="3"/>
      <c r="AP661">
        <v>1</v>
      </c>
      <c r="AR661" t="s">
        <v>1</v>
      </c>
      <c r="AT661" s="2">
        <v>5.157</v>
      </c>
      <c r="AU661" s="1">
        <f t="shared" si="83"/>
        <v>4.5253815956478123</v>
      </c>
      <c r="AV661" s="1">
        <f t="shared" si="84"/>
        <v>3.3405995548509417</v>
      </c>
      <c r="AW661" s="1">
        <f t="shared" si="85"/>
        <v>2.1558175140540712</v>
      </c>
    </row>
    <row r="662" spans="1:49" x14ac:dyDescent="0.2">
      <c r="A662">
        <v>660</v>
      </c>
      <c r="B662" t="s">
        <v>13227</v>
      </c>
      <c r="C662" t="s">
        <v>13226</v>
      </c>
      <c r="F662" t="s">
        <v>13225</v>
      </c>
      <c r="G662" t="s">
        <v>16</v>
      </c>
      <c r="H662" t="s">
        <v>15</v>
      </c>
      <c r="I662" t="s">
        <v>13224</v>
      </c>
      <c r="J662" t="s">
        <v>13223</v>
      </c>
      <c r="K662" t="s">
        <v>13222</v>
      </c>
      <c r="L662" t="s">
        <v>13221</v>
      </c>
      <c r="M662" t="s">
        <v>2357</v>
      </c>
      <c r="N662">
        <v>3</v>
      </c>
      <c r="O662" t="s">
        <v>13220</v>
      </c>
      <c r="P662" t="s">
        <v>13219</v>
      </c>
      <c r="Q662" t="s">
        <v>13218</v>
      </c>
      <c r="R662" s="7">
        <v>37276</v>
      </c>
      <c r="S662" s="8">
        <f t="shared" si="80"/>
        <v>2002</v>
      </c>
      <c r="T662" s="8">
        <v>2002</v>
      </c>
      <c r="U662" s="8">
        <f t="shared" si="81"/>
        <v>20</v>
      </c>
      <c r="V662" s="7">
        <v>37276</v>
      </c>
      <c r="W662" t="s">
        <v>12898</v>
      </c>
      <c r="X662" s="2">
        <v>0.30399999999999999</v>
      </c>
      <c r="Y662" s="6">
        <f t="shared" si="86"/>
        <v>8.115106377299057E-3</v>
      </c>
      <c r="AA662">
        <v>8952477</v>
      </c>
      <c r="AB662">
        <v>12250</v>
      </c>
      <c r="AD662" t="s">
        <v>5</v>
      </c>
      <c r="AE662">
        <v>32</v>
      </c>
      <c r="AF662">
        <v>2</v>
      </c>
      <c r="AH662" t="s">
        <v>13217</v>
      </c>
      <c r="AI662" t="s">
        <v>13216</v>
      </c>
      <c r="AJ662" t="s">
        <v>13215</v>
      </c>
      <c r="AK662" t="s">
        <v>13214</v>
      </c>
      <c r="AL662">
        <v>7</v>
      </c>
      <c r="AM662" s="5">
        <f t="shared" si="82"/>
        <v>0.35</v>
      </c>
      <c r="AN662" s="4">
        <f t="shared" si="87"/>
        <v>5.3010223400227184E-4</v>
      </c>
      <c r="AO662" s="3"/>
      <c r="AP662">
        <v>0</v>
      </c>
      <c r="AR662" t="s">
        <v>1</v>
      </c>
      <c r="AT662" s="2" t="s">
        <v>0</v>
      </c>
      <c r="AU662" s="1">
        <f t="shared" si="83"/>
        <v>0.58396051343100208</v>
      </c>
      <c r="AV662" s="1">
        <f t="shared" si="84"/>
        <v>0.43226043056506641</v>
      </c>
      <c r="AW662" s="1">
        <f t="shared" si="85"/>
        <v>0.28056034769913074</v>
      </c>
    </row>
    <row r="663" spans="1:49" x14ac:dyDescent="0.2">
      <c r="A663">
        <v>661</v>
      </c>
      <c r="B663" t="s">
        <v>13213</v>
      </c>
      <c r="C663" t="s">
        <v>13212</v>
      </c>
      <c r="F663" t="s">
        <v>13211</v>
      </c>
      <c r="G663" t="s">
        <v>16</v>
      </c>
      <c r="H663" t="s">
        <v>15</v>
      </c>
      <c r="I663" t="s">
        <v>2544</v>
      </c>
      <c r="J663">
        <v>60024872</v>
      </c>
      <c r="K663" t="s">
        <v>13210</v>
      </c>
      <c r="L663" t="s">
        <v>1655</v>
      </c>
      <c r="M663" t="s">
        <v>1654</v>
      </c>
      <c r="N663">
        <v>2</v>
      </c>
      <c r="O663" t="s">
        <v>13209</v>
      </c>
      <c r="P663" t="s">
        <v>13208</v>
      </c>
      <c r="Q663" t="s">
        <v>13207</v>
      </c>
      <c r="R663" s="7">
        <v>37276</v>
      </c>
      <c r="S663" s="8">
        <f t="shared" si="80"/>
        <v>2002</v>
      </c>
      <c r="T663" s="8">
        <v>2002</v>
      </c>
      <c r="U663" s="8">
        <f t="shared" si="81"/>
        <v>20</v>
      </c>
      <c r="V663" s="7">
        <v>37276</v>
      </c>
      <c r="W663" t="s">
        <v>12898</v>
      </c>
      <c r="X663" s="2">
        <v>0.30399999999999999</v>
      </c>
      <c r="Y663" s="6">
        <f t="shared" si="86"/>
        <v>8.115106377299057E-3</v>
      </c>
      <c r="AA663">
        <v>8952477</v>
      </c>
      <c r="AB663">
        <v>12250</v>
      </c>
      <c r="AD663" t="s">
        <v>5</v>
      </c>
      <c r="AE663">
        <v>32</v>
      </c>
      <c r="AF663">
        <v>2</v>
      </c>
      <c r="AH663" t="s">
        <v>644</v>
      </c>
      <c r="AI663" t="s">
        <v>13206</v>
      </c>
      <c r="AJ663" t="s">
        <v>13205</v>
      </c>
      <c r="AK663" t="s">
        <v>13204</v>
      </c>
      <c r="AL663">
        <v>0</v>
      </c>
      <c r="AM663" s="5">
        <f t="shared" si="82"/>
        <v>0</v>
      </c>
      <c r="AN663" s="4">
        <f t="shared" si="87"/>
        <v>0</v>
      </c>
      <c r="AO663" s="3"/>
      <c r="AP663">
        <v>0</v>
      </c>
      <c r="AR663" t="s">
        <v>1</v>
      </c>
      <c r="AT663" s="2" t="s">
        <v>0</v>
      </c>
      <c r="AU663" s="1">
        <f t="shared" si="83"/>
        <v>0.56805744641093392</v>
      </c>
      <c r="AV663" s="1">
        <f t="shared" si="84"/>
        <v>0.40575531886495286</v>
      </c>
      <c r="AW663" s="1">
        <f t="shared" si="85"/>
        <v>0.24345319131897172</v>
      </c>
    </row>
    <row r="664" spans="1:49" x14ac:dyDescent="0.2">
      <c r="A664">
        <v>662</v>
      </c>
      <c r="B664" t="s">
        <v>13203</v>
      </c>
      <c r="C664" t="s">
        <v>13202</v>
      </c>
      <c r="F664" t="s">
        <v>13201</v>
      </c>
      <c r="G664" t="s">
        <v>16</v>
      </c>
      <c r="H664" t="s">
        <v>15</v>
      </c>
      <c r="I664" t="s">
        <v>13200</v>
      </c>
      <c r="J664">
        <v>60011357</v>
      </c>
      <c r="K664" t="s">
        <v>2514</v>
      </c>
      <c r="L664" t="s">
        <v>2513</v>
      </c>
      <c r="M664" t="s">
        <v>1428</v>
      </c>
      <c r="N664">
        <v>3</v>
      </c>
      <c r="O664" t="s">
        <v>13199</v>
      </c>
      <c r="P664" t="s">
        <v>13198</v>
      </c>
      <c r="Q664" t="s">
        <v>2510</v>
      </c>
      <c r="R664" s="7">
        <v>37276</v>
      </c>
      <c r="S664" s="8">
        <f t="shared" si="80"/>
        <v>2002</v>
      </c>
      <c r="T664" s="8">
        <v>2002</v>
      </c>
      <c r="U664" s="8">
        <f t="shared" si="81"/>
        <v>20</v>
      </c>
      <c r="V664" s="7">
        <v>37276</v>
      </c>
      <c r="W664" t="s">
        <v>12898</v>
      </c>
      <c r="X664" s="2">
        <v>0.30399999999999999</v>
      </c>
      <c r="Y664" s="6">
        <f t="shared" si="86"/>
        <v>8.115106377299057E-3</v>
      </c>
      <c r="AA664">
        <v>8952477</v>
      </c>
      <c r="AB664">
        <v>12250</v>
      </c>
      <c r="AD664" t="s">
        <v>5</v>
      </c>
      <c r="AE664">
        <v>32</v>
      </c>
      <c r="AF664">
        <v>2</v>
      </c>
      <c r="AH664" t="s">
        <v>13197</v>
      </c>
      <c r="AI664" t="s">
        <v>13196</v>
      </c>
      <c r="AJ664" t="s">
        <v>13195</v>
      </c>
      <c r="AK664" t="s">
        <v>13194</v>
      </c>
      <c r="AL664">
        <v>55</v>
      </c>
      <c r="AM664" s="5">
        <f t="shared" si="82"/>
        <v>2.75</v>
      </c>
      <c r="AN664" s="4">
        <f t="shared" si="87"/>
        <v>4.1650889814464215E-3</v>
      </c>
      <c r="AO664" s="3"/>
      <c r="AP664">
        <v>0</v>
      </c>
      <c r="AR664" t="s">
        <v>1</v>
      </c>
      <c r="AT664" s="2" t="s">
        <v>0</v>
      </c>
      <c r="AU664" s="1">
        <f t="shared" si="83"/>
        <v>0.69301011585432659</v>
      </c>
      <c r="AV664" s="1">
        <f t="shared" si="84"/>
        <v>0.61400976793727391</v>
      </c>
      <c r="AW664" s="1">
        <f t="shared" si="85"/>
        <v>0.53500942002022123</v>
      </c>
    </row>
    <row r="665" spans="1:49" x14ac:dyDescent="0.2">
      <c r="A665">
        <v>663</v>
      </c>
      <c r="B665" t="s">
        <v>13193</v>
      </c>
      <c r="C665" t="s">
        <v>13192</v>
      </c>
      <c r="F665" t="s">
        <v>13191</v>
      </c>
      <c r="G665" t="s">
        <v>16</v>
      </c>
      <c r="H665" t="s">
        <v>15</v>
      </c>
      <c r="I665" t="s">
        <v>1267</v>
      </c>
      <c r="J665" t="s">
        <v>1266</v>
      </c>
      <c r="K665" t="s">
        <v>1265</v>
      </c>
      <c r="L665" t="s">
        <v>1264</v>
      </c>
      <c r="M665" t="s">
        <v>1263</v>
      </c>
      <c r="N665">
        <v>3</v>
      </c>
      <c r="O665" t="s">
        <v>13190</v>
      </c>
      <c r="P665" t="s">
        <v>13189</v>
      </c>
      <c r="Q665" t="s">
        <v>13188</v>
      </c>
      <c r="R665" s="7">
        <v>37276</v>
      </c>
      <c r="S665" s="8">
        <f t="shared" si="80"/>
        <v>2002</v>
      </c>
      <c r="T665" s="8">
        <v>2002</v>
      </c>
      <c r="U665" s="8">
        <f t="shared" si="81"/>
        <v>20</v>
      </c>
      <c r="V665" s="7">
        <v>37276</v>
      </c>
      <c r="W665" t="s">
        <v>12898</v>
      </c>
      <c r="X665" s="2">
        <v>0.30399999999999999</v>
      </c>
      <c r="Y665" s="6">
        <f t="shared" si="86"/>
        <v>8.115106377299057E-3</v>
      </c>
      <c r="AA665">
        <v>8952477</v>
      </c>
      <c r="AB665">
        <v>12250</v>
      </c>
      <c r="AD665" t="s">
        <v>5</v>
      </c>
      <c r="AE665">
        <v>32</v>
      </c>
      <c r="AF665">
        <v>2</v>
      </c>
      <c r="AH665" t="s">
        <v>13187</v>
      </c>
      <c r="AI665" t="s">
        <v>13186</v>
      </c>
      <c r="AJ665" t="s">
        <v>13185</v>
      </c>
      <c r="AK665" t="s">
        <v>13184</v>
      </c>
      <c r="AL665">
        <v>54</v>
      </c>
      <c r="AM665" s="5">
        <f t="shared" si="82"/>
        <v>2.7</v>
      </c>
      <c r="AN665" s="4">
        <f t="shared" si="87"/>
        <v>4.0893600908746691E-3</v>
      </c>
      <c r="AO665" s="3"/>
      <c r="AP665">
        <v>0</v>
      </c>
      <c r="AR665" t="s">
        <v>1</v>
      </c>
      <c r="AT665" s="2" t="s">
        <v>0</v>
      </c>
      <c r="AU665" s="1">
        <f t="shared" si="83"/>
        <v>0.69073824913717408</v>
      </c>
      <c r="AV665" s="1">
        <f t="shared" si="84"/>
        <v>0.61022332340868635</v>
      </c>
      <c r="AW665" s="1">
        <f t="shared" si="85"/>
        <v>0.52970839768019862</v>
      </c>
    </row>
    <row r="666" spans="1:49" x14ac:dyDescent="0.2">
      <c r="A666">
        <v>664</v>
      </c>
      <c r="B666" t="s">
        <v>13183</v>
      </c>
      <c r="C666" t="s">
        <v>13182</v>
      </c>
      <c r="F666" t="s">
        <v>13181</v>
      </c>
      <c r="G666" t="s">
        <v>16</v>
      </c>
      <c r="H666" t="s">
        <v>15</v>
      </c>
      <c r="I666" t="s">
        <v>13180</v>
      </c>
      <c r="J666">
        <v>60103653</v>
      </c>
      <c r="K666" t="s">
        <v>4472</v>
      </c>
      <c r="L666" t="s">
        <v>3689</v>
      </c>
      <c r="M666" t="s">
        <v>3688</v>
      </c>
      <c r="N666">
        <v>1</v>
      </c>
      <c r="O666" t="s">
        <v>13179</v>
      </c>
      <c r="P666">
        <v>7004903706</v>
      </c>
      <c r="Q666">
        <v>60103653</v>
      </c>
      <c r="R666" s="7">
        <v>37276</v>
      </c>
      <c r="S666" s="8">
        <f t="shared" si="80"/>
        <v>2002</v>
      </c>
      <c r="T666" s="8">
        <v>2002</v>
      </c>
      <c r="U666" s="8">
        <f t="shared" si="81"/>
        <v>20</v>
      </c>
      <c r="V666" s="7">
        <v>37276</v>
      </c>
      <c r="W666" t="s">
        <v>12898</v>
      </c>
      <c r="X666" s="2">
        <v>0.30399999999999999</v>
      </c>
      <c r="Y666" s="6">
        <f t="shared" si="86"/>
        <v>8.115106377299057E-3</v>
      </c>
      <c r="AA666">
        <v>8952477</v>
      </c>
      <c r="AB666">
        <v>12250</v>
      </c>
      <c r="AD666" t="s">
        <v>5</v>
      </c>
      <c r="AE666">
        <v>32</v>
      </c>
      <c r="AF666">
        <v>2</v>
      </c>
      <c r="AH666" t="s">
        <v>13178</v>
      </c>
      <c r="AI666" t="s">
        <v>13177</v>
      </c>
      <c r="AJ666" t="s">
        <v>13176</v>
      </c>
      <c r="AK666" t="s">
        <v>13175</v>
      </c>
      <c r="AL666">
        <v>2</v>
      </c>
      <c r="AM666" s="5">
        <f t="shared" si="82"/>
        <v>0.1</v>
      </c>
      <c r="AN666" s="4">
        <f t="shared" si="87"/>
        <v>1.5145778114350627E-4</v>
      </c>
      <c r="AO666" s="3"/>
      <c r="AP666">
        <v>0</v>
      </c>
      <c r="AR666" t="s">
        <v>1</v>
      </c>
      <c r="AT666" s="2" t="s">
        <v>0</v>
      </c>
      <c r="AU666" s="1">
        <f t="shared" si="83"/>
        <v>0.57260117984523917</v>
      </c>
      <c r="AV666" s="1">
        <f t="shared" si="84"/>
        <v>0.41332820792212815</v>
      </c>
      <c r="AW666" s="1">
        <f t="shared" si="85"/>
        <v>0.25405523599901714</v>
      </c>
    </row>
    <row r="667" spans="1:49" x14ac:dyDescent="0.2">
      <c r="A667">
        <v>665</v>
      </c>
      <c r="B667" t="s">
        <v>13174</v>
      </c>
      <c r="C667" t="s">
        <v>13173</v>
      </c>
      <c r="F667" t="s">
        <v>13172</v>
      </c>
      <c r="G667" t="s">
        <v>16</v>
      </c>
      <c r="H667" t="s">
        <v>15</v>
      </c>
      <c r="I667" t="s">
        <v>13171</v>
      </c>
      <c r="J667">
        <v>60005049</v>
      </c>
      <c r="K667" t="s">
        <v>13170</v>
      </c>
      <c r="L667" t="s">
        <v>1666</v>
      </c>
      <c r="M667" t="s">
        <v>134</v>
      </c>
      <c r="N667">
        <v>2</v>
      </c>
      <c r="O667" t="s">
        <v>13169</v>
      </c>
      <c r="P667" t="s">
        <v>13168</v>
      </c>
      <c r="Q667" t="s">
        <v>13167</v>
      </c>
      <c r="R667" s="7">
        <v>37276</v>
      </c>
      <c r="S667" s="8">
        <f t="shared" si="80"/>
        <v>2002</v>
      </c>
      <c r="T667" s="8">
        <v>2002</v>
      </c>
      <c r="U667" s="8">
        <f t="shared" si="81"/>
        <v>20</v>
      </c>
      <c r="V667" s="7">
        <v>37276</v>
      </c>
      <c r="W667" t="s">
        <v>12898</v>
      </c>
      <c r="X667" s="2">
        <v>0.30399999999999999</v>
      </c>
      <c r="Y667" s="6">
        <f t="shared" si="86"/>
        <v>8.115106377299057E-3</v>
      </c>
      <c r="AA667">
        <v>8952477</v>
      </c>
      <c r="AB667">
        <v>12250</v>
      </c>
      <c r="AD667" t="s">
        <v>5</v>
      </c>
      <c r="AE667">
        <v>32</v>
      </c>
      <c r="AF667">
        <v>2</v>
      </c>
      <c r="AH667" t="s">
        <v>13166</v>
      </c>
      <c r="AI667" t="s">
        <v>13165</v>
      </c>
      <c r="AJ667" t="s">
        <v>13164</v>
      </c>
      <c r="AK667" t="s">
        <v>13163</v>
      </c>
      <c r="AL667">
        <v>2</v>
      </c>
      <c r="AM667" s="5">
        <f t="shared" si="82"/>
        <v>0.1</v>
      </c>
      <c r="AN667" s="4">
        <f t="shared" si="87"/>
        <v>1.5145778114350627E-4</v>
      </c>
      <c r="AO667" s="3"/>
      <c r="AP667">
        <v>0</v>
      </c>
      <c r="AR667" t="s">
        <v>1</v>
      </c>
      <c r="AT667" s="2" t="s">
        <v>0</v>
      </c>
      <c r="AU667" s="1">
        <f t="shared" si="83"/>
        <v>0.57260117984523917</v>
      </c>
      <c r="AV667" s="1">
        <f t="shared" si="84"/>
        <v>0.41332820792212815</v>
      </c>
      <c r="AW667" s="1">
        <f t="shared" si="85"/>
        <v>0.25405523599901714</v>
      </c>
    </row>
    <row r="668" spans="1:49" x14ac:dyDescent="0.2">
      <c r="A668">
        <v>666</v>
      </c>
      <c r="B668" t="s">
        <v>13162</v>
      </c>
      <c r="C668" t="s">
        <v>13161</v>
      </c>
      <c r="F668" t="s">
        <v>13160</v>
      </c>
      <c r="G668" t="s">
        <v>16</v>
      </c>
      <c r="H668" t="s">
        <v>15</v>
      </c>
      <c r="I668" t="s">
        <v>1925</v>
      </c>
      <c r="J668" t="s">
        <v>1266</v>
      </c>
      <c r="K668" t="s">
        <v>1265</v>
      </c>
      <c r="L668" t="s">
        <v>1264</v>
      </c>
      <c r="M668" t="s">
        <v>1263</v>
      </c>
      <c r="N668">
        <v>4</v>
      </c>
      <c r="O668" t="s">
        <v>13159</v>
      </c>
      <c r="P668" t="s">
        <v>13158</v>
      </c>
      <c r="Q668" t="s">
        <v>1922</v>
      </c>
      <c r="R668" s="7">
        <v>37276</v>
      </c>
      <c r="S668" s="8">
        <f t="shared" si="80"/>
        <v>2002</v>
      </c>
      <c r="T668" s="8">
        <v>2002</v>
      </c>
      <c r="U668" s="8">
        <f t="shared" si="81"/>
        <v>20</v>
      </c>
      <c r="V668" s="7">
        <v>37276</v>
      </c>
      <c r="W668" t="s">
        <v>12898</v>
      </c>
      <c r="X668" s="2">
        <v>0.30399999999999999</v>
      </c>
      <c r="Y668" s="6">
        <f t="shared" si="86"/>
        <v>8.115106377299057E-3</v>
      </c>
      <c r="AA668">
        <v>8952477</v>
      </c>
      <c r="AB668">
        <v>12250</v>
      </c>
      <c r="AD668" t="s">
        <v>5</v>
      </c>
      <c r="AE668">
        <v>32</v>
      </c>
      <c r="AF668">
        <v>2</v>
      </c>
      <c r="AH668" t="s">
        <v>13157</v>
      </c>
      <c r="AI668" t="s">
        <v>13156</v>
      </c>
      <c r="AJ668" t="s">
        <v>13155</v>
      </c>
      <c r="AK668" t="s">
        <v>13154</v>
      </c>
      <c r="AL668">
        <v>12</v>
      </c>
      <c r="AM668" s="5">
        <f t="shared" si="82"/>
        <v>0.6</v>
      </c>
      <c r="AN668" s="4">
        <f t="shared" si="87"/>
        <v>9.0874668686103744E-4</v>
      </c>
      <c r="AO668" s="3"/>
      <c r="AP668">
        <v>0</v>
      </c>
      <c r="AR668" t="s">
        <v>1</v>
      </c>
      <c r="AT668" s="2" t="s">
        <v>0</v>
      </c>
      <c r="AU668" s="1">
        <f t="shared" si="83"/>
        <v>0.59531984701676499</v>
      </c>
      <c r="AV668" s="1">
        <f t="shared" si="84"/>
        <v>0.45119265320800472</v>
      </c>
      <c r="AW668" s="1">
        <f t="shared" si="85"/>
        <v>0.30706545939924434</v>
      </c>
    </row>
    <row r="669" spans="1:49" x14ac:dyDescent="0.2">
      <c r="A669">
        <v>667</v>
      </c>
      <c r="B669" t="s">
        <v>13153</v>
      </c>
      <c r="C669" t="s">
        <v>13152</v>
      </c>
      <c r="F669" t="s">
        <v>13151</v>
      </c>
      <c r="G669" t="s">
        <v>16</v>
      </c>
      <c r="H669" t="s">
        <v>15</v>
      </c>
      <c r="I669" t="s">
        <v>3181</v>
      </c>
      <c r="J669">
        <v>60031544</v>
      </c>
      <c r="K669" t="s">
        <v>1327</v>
      </c>
      <c r="L669" t="s">
        <v>1326</v>
      </c>
      <c r="M669" t="s">
        <v>1325</v>
      </c>
      <c r="N669">
        <v>4</v>
      </c>
      <c r="O669" t="s">
        <v>3180</v>
      </c>
      <c r="P669" t="s">
        <v>3179</v>
      </c>
      <c r="Q669" t="s">
        <v>3178</v>
      </c>
      <c r="R669" s="7">
        <v>37276</v>
      </c>
      <c r="S669" s="8">
        <f t="shared" si="80"/>
        <v>2002</v>
      </c>
      <c r="T669" s="8">
        <v>2002</v>
      </c>
      <c r="U669" s="8">
        <f t="shared" si="81"/>
        <v>20</v>
      </c>
      <c r="V669" s="7">
        <v>37276</v>
      </c>
      <c r="W669" t="s">
        <v>12898</v>
      </c>
      <c r="X669" s="2">
        <v>0.30399999999999999</v>
      </c>
      <c r="Y669" s="6">
        <f t="shared" si="86"/>
        <v>8.115106377299057E-3</v>
      </c>
      <c r="AA669">
        <v>8952477</v>
      </c>
      <c r="AB669">
        <v>12250</v>
      </c>
      <c r="AD669" t="s">
        <v>5</v>
      </c>
      <c r="AE669">
        <v>32</v>
      </c>
      <c r="AF669">
        <v>2</v>
      </c>
      <c r="AH669" t="s">
        <v>8214</v>
      </c>
      <c r="AI669" t="s">
        <v>13150</v>
      </c>
      <c r="AJ669" t="s">
        <v>13149</v>
      </c>
      <c r="AK669" t="s">
        <v>13148</v>
      </c>
      <c r="AL669">
        <v>6</v>
      </c>
      <c r="AM669" s="5">
        <f t="shared" si="82"/>
        <v>0.3</v>
      </c>
      <c r="AN669" s="4">
        <f t="shared" si="87"/>
        <v>4.5437334343051872E-4</v>
      </c>
      <c r="AO669" s="3"/>
      <c r="AP669">
        <v>0</v>
      </c>
      <c r="AR669" t="s">
        <v>1</v>
      </c>
      <c r="AT669" s="2" t="s">
        <v>0</v>
      </c>
      <c r="AU669" s="1">
        <f t="shared" si="83"/>
        <v>0.58168864671384946</v>
      </c>
      <c r="AV669" s="1">
        <f t="shared" si="84"/>
        <v>0.42847398603647879</v>
      </c>
      <c r="AW669" s="1">
        <f t="shared" si="85"/>
        <v>0.27525932535910802</v>
      </c>
    </row>
    <row r="670" spans="1:49" x14ac:dyDescent="0.2">
      <c r="A670">
        <v>668</v>
      </c>
      <c r="B670" t="s">
        <v>13147</v>
      </c>
      <c r="C670" t="s">
        <v>13146</v>
      </c>
      <c r="F670" t="s">
        <v>13145</v>
      </c>
      <c r="G670" t="s">
        <v>16</v>
      </c>
      <c r="H670" t="s">
        <v>15</v>
      </c>
      <c r="I670" t="s">
        <v>13144</v>
      </c>
      <c r="J670">
        <v>60012630</v>
      </c>
      <c r="K670" t="s">
        <v>1087</v>
      </c>
      <c r="L670" t="s">
        <v>1086</v>
      </c>
      <c r="M670" t="s">
        <v>163</v>
      </c>
      <c r="N670">
        <v>3</v>
      </c>
      <c r="O670" t="s">
        <v>13143</v>
      </c>
      <c r="P670" t="s">
        <v>13142</v>
      </c>
      <c r="Q670" t="s">
        <v>1083</v>
      </c>
      <c r="R670" s="7">
        <v>37276</v>
      </c>
      <c r="S670" s="8">
        <f t="shared" si="80"/>
        <v>2002</v>
      </c>
      <c r="T670" s="8">
        <v>2002</v>
      </c>
      <c r="U670" s="8">
        <f t="shared" si="81"/>
        <v>20</v>
      </c>
      <c r="V670" s="7">
        <v>37276</v>
      </c>
      <c r="W670" t="s">
        <v>12898</v>
      </c>
      <c r="X670" s="2">
        <v>0.30399999999999999</v>
      </c>
      <c r="Y670" s="6">
        <f t="shared" si="86"/>
        <v>8.115106377299057E-3</v>
      </c>
      <c r="AA670">
        <v>8952477</v>
      </c>
      <c r="AB670">
        <v>12250</v>
      </c>
      <c r="AD670" t="s">
        <v>5</v>
      </c>
      <c r="AE670">
        <v>32</v>
      </c>
      <c r="AF670">
        <v>2</v>
      </c>
      <c r="AH670" t="s">
        <v>13141</v>
      </c>
      <c r="AI670" t="s">
        <v>13140</v>
      </c>
      <c r="AJ670" t="s">
        <v>13139</v>
      </c>
      <c r="AK670" t="s">
        <v>13138</v>
      </c>
      <c r="AL670">
        <v>2</v>
      </c>
      <c r="AM670" s="5">
        <f t="shared" si="82"/>
        <v>0.1</v>
      </c>
      <c r="AN670" s="4">
        <f t="shared" si="87"/>
        <v>1.5145778114350627E-4</v>
      </c>
      <c r="AO670" s="3"/>
      <c r="AP670">
        <v>0</v>
      </c>
      <c r="AR670" t="s">
        <v>1</v>
      </c>
      <c r="AT670" s="2" t="s">
        <v>0</v>
      </c>
      <c r="AU670" s="1">
        <f t="shared" si="83"/>
        <v>0.57260117984523917</v>
      </c>
      <c r="AV670" s="1">
        <f t="shared" si="84"/>
        <v>0.41332820792212815</v>
      </c>
      <c r="AW670" s="1">
        <f t="shared" si="85"/>
        <v>0.25405523599901714</v>
      </c>
    </row>
    <row r="671" spans="1:49" x14ac:dyDescent="0.2">
      <c r="A671">
        <v>669</v>
      </c>
      <c r="B671" t="s">
        <v>13137</v>
      </c>
      <c r="C671" t="s">
        <v>13136</v>
      </c>
      <c r="F671" t="s">
        <v>13135</v>
      </c>
      <c r="G671" t="s">
        <v>16</v>
      </c>
      <c r="H671" t="s">
        <v>15</v>
      </c>
      <c r="I671" t="s">
        <v>13134</v>
      </c>
      <c r="J671" t="s">
        <v>13133</v>
      </c>
      <c r="K671" t="s">
        <v>13132</v>
      </c>
      <c r="L671" t="s">
        <v>13131</v>
      </c>
      <c r="M671" t="s">
        <v>13130</v>
      </c>
      <c r="N671">
        <v>5</v>
      </c>
      <c r="O671" t="s">
        <v>13129</v>
      </c>
      <c r="P671" t="s">
        <v>13128</v>
      </c>
      <c r="Q671" t="s">
        <v>13127</v>
      </c>
      <c r="R671" s="7">
        <v>37276</v>
      </c>
      <c r="S671" s="8">
        <f t="shared" si="80"/>
        <v>2002</v>
      </c>
      <c r="T671" s="8">
        <v>2002</v>
      </c>
      <c r="U671" s="8">
        <f t="shared" si="81"/>
        <v>20</v>
      </c>
      <c r="V671" s="7">
        <v>37276</v>
      </c>
      <c r="W671" t="s">
        <v>12898</v>
      </c>
      <c r="X671" s="2">
        <v>0.30399999999999999</v>
      </c>
      <c r="Y671" s="6">
        <f t="shared" si="86"/>
        <v>8.115106377299057E-3</v>
      </c>
      <c r="AA671">
        <v>8952477</v>
      </c>
      <c r="AB671">
        <v>12250</v>
      </c>
      <c r="AD671" t="s">
        <v>5</v>
      </c>
      <c r="AE671">
        <v>32</v>
      </c>
      <c r="AF671">
        <v>2</v>
      </c>
      <c r="AH671" t="s">
        <v>13126</v>
      </c>
      <c r="AI671" t="s">
        <v>13125</v>
      </c>
      <c r="AJ671" t="s">
        <v>13124</v>
      </c>
      <c r="AK671" t="s">
        <v>13123</v>
      </c>
      <c r="AL671">
        <v>13</v>
      </c>
      <c r="AM671" s="5">
        <f t="shared" si="82"/>
        <v>0.65</v>
      </c>
      <c r="AN671" s="4">
        <f t="shared" si="87"/>
        <v>9.8447557743279067E-4</v>
      </c>
      <c r="AO671" s="3"/>
      <c r="AP671">
        <v>0</v>
      </c>
      <c r="AR671" t="s">
        <v>1</v>
      </c>
      <c r="AT671" s="2" t="s">
        <v>0</v>
      </c>
      <c r="AU671" s="1">
        <f t="shared" si="83"/>
        <v>0.59759171373391762</v>
      </c>
      <c r="AV671" s="1">
        <f t="shared" si="84"/>
        <v>0.4549790977365924</v>
      </c>
      <c r="AW671" s="1">
        <f t="shared" si="85"/>
        <v>0.31236648173926707</v>
      </c>
    </row>
    <row r="672" spans="1:49" x14ac:dyDescent="0.2">
      <c r="A672">
        <v>670</v>
      </c>
      <c r="B672" t="s">
        <v>13122</v>
      </c>
      <c r="C672" t="s">
        <v>13121</v>
      </c>
      <c r="F672" t="s">
        <v>13120</v>
      </c>
      <c r="G672" t="s">
        <v>16</v>
      </c>
      <c r="H672" t="s">
        <v>15</v>
      </c>
      <c r="I672" t="s">
        <v>1302</v>
      </c>
      <c r="J672">
        <v>60013682</v>
      </c>
      <c r="K672" t="s">
        <v>12608</v>
      </c>
      <c r="L672" t="s">
        <v>1655</v>
      </c>
      <c r="M672" t="s">
        <v>1654</v>
      </c>
      <c r="N672">
        <v>6</v>
      </c>
      <c r="O672" t="s">
        <v>13119</v>
      </c>
      <c r="P672" t="s">
        <v>13118</v>
      </c>
      <c r="Q672" t="s">
        <v>13117</v>
      </c>
      <c r="R672" s="7">
        <v>37273</v>
      </c>
      <c r="S672" s="8">
        <f t="shared" si="80"/>
        <v>2002</v>
      </c>
      <c r="T672" s="8">
        <v>2002</v>
      </c>
      <c r="U672" s="8">
        <f t="shared" si="81"/>
        <v>20</v>
      </c>
      <c r="V672" s="7">
        <v>37273</v>
      </c>
      <c r="W672" t="s">
        <v>12864</v>
      </c>
      <c r="X672" s="2">
        <v>0.375</v>
      </c>
      <c r="Y672" s="6">
        <f t="shared" si="86"/>
        <v>1.0010410827260351E-2</v>
      </c>
      <c r="AA672">
        <v>135194</v>
      </c>
      <c r="AB672">
        <v>24918</v>
      </c>
      <c r="AD672" t="s">
        <v>5</v>
      </c>
      <c r="AE672">
        <v>38</v>
      </c>
      <c r="AF672">
        <v>2</v>
      </c>
      <c r="AH672" t="s">
        <v>13116</v>
      </c>
      <c r="AI672" t="s">
        <v>13115</v>
      </c>
      <c r="AK672" t="s">
        <v>13114</v>
      </c>
      <c r="AL672">
        <v>14</v>
      </c>
      <c r="AM672" s="5">
        <f t="shared" si="82"/>
        <v>0.7</v>
      </c>
      <c r="AN672" s="4">
        <f t="shared" si="87"/>
        <v>1.0602044680045437E-3</v>
      </c>
      <c r="AO672" s="3"/>
      <c r="AP672">
        <v>0</v>
      </c>
      <c r="AR672" t="s">
        <v>1</v>
      </c>
      <c r="AT672" s="2">
        <v>1.3140000000000001</v>
      </c>
      <c r="AU672" s="1">
        <f t="shared" si="83"/>
        <v>0.73253489194836086</v>
      </c>
      <c r="AV672" s="1">
        <f t="shared" si="84"/>
        <v>0.5535307647632447</v>
      </c>
      <c r="AW672" s="1">
        <f t="shared" si="85"/>
        <v>0.37452663757812854</v>
      </c>
    </row>
    <row r="673" spans="1:49" x14ac:dyDescent="0.2">
      <c r="A673">
        <v>671</v>
      </c>
      <c r="B673" t="s">
        <v>13113</v>
      </c>
      <c r="C673" t="s">
        <v>13112</v>
      </c>
      <c r="F673" t="s">
        <v>13111</v>
      </c>
      <c r="G673" t="s">
        <v>16</v>
      </c>
      <c r="H673" t="s">
        <v>15</v>
      </c>
      <c r="I673" t="s">
        <v>13110</v>
      </c>
      <c r="J673" t="s">
        <v>13109</v>
      </c>
      <c r="K673" t="s">
        <v>13108</v>
      </c>
      <c r="L673" t="s">
        <v>13107</v>
      </c>
      <c r="M673" t="s">
        <v>13106</v>
      </c>
      <c r="N673">
        <v>8</v>
      </c>
      <c r="O673" t="s">
        <v>13105</v>
      </c>
      <c r="P673" t="s">
        <v>13104</v>
      </c>
      <c r="Q673" t="s">
        <v>13103</v>
      </c>
      <c r="R673" s="7">
        <v>37273</v>
      </c>
      <c r="S673" s="8">
        <f t="shared" si="80"/>
        <v>2002</v>
      </c>
      <c r="T673" s="8">
        <v>2002</v>
      </c>
      <c r="U673" s="8">
        <f t="shared" si="81"/>
        <v>20</v>
      </c>
      <c r="V673" s="7">
        <v>37273</v>
      </c>
      <c r="W673" t="s">
        <v>12864</v>
      </c>
      <c r="X673" s="2">
        <v>0.375</v>
      </c>
      <c r="Y673" s="6">
        <f t="shared" si="86"/>
        <v>1.0010410827260351E-2</v>
      </c>
      <c r="AA673">
        <v>135194</v>
      </c>
      <c r="AB673">
        <v>24918</v>
      </c>
      <c r="AD673" t="s">
        <v>5</v>
      </c>
      <c r="AE673">
        <v>38</v>
      </c>
      <c r="AF673">
        <v>2</v>
      </c>
      <c r="AH673" t="s">
        <v>13102</v>
      </c>
      <c r="AI673" t="s">
        <v>13101</v>
      </c>
      <c r="AK673" t="s">
        <v>13100</v>
      </c>
      <c r="AL673">
        <v>1</v>
      </c>
      <c r="AM673" s="5">
        <f t="shared" si="82"/>
        <v>0.05</v>
      </c>
      <c r="AN673" s="4">
        <f t="shared" si="87"/>
        <v>7.5728890571753133E-5</v>
      </c>
      <c r="AO673" s="3"/>
      <c r="AP673">
        <v>0</v>
      </c>
      <c r="AR673" t="s">
        <v>1</v>
      </c>
      <c r="AT673" s="2">
        <v>1.3140000000000001</v>
      </c>
      <c r="AU673" s="1">
        <f t="shared" si="83"/>
        <v>0.70300062462537716</v>
      </c>
      <c r="AV673" s="1">
        <f t="shared" si="84"/>
        <v>0.50430698589160516</v>
      </c>
      <c r="AW673" s="1">
        <f t="shared" si="85"/>
        <v>0.30561334715783323</v>
      </c>
    </row>
    <row r="674" spans="1:49" x14ac:dyDescent="0.2">
      <c r="A674">
        <v>672</v>
      </c>
      <c r="B674" t="s">
        <v>13099</v>
      </c>
      <c r="C674" t="s">
        <v>13098</v>
      </c>
      <c r="F674" t="s">
        <v>13097</v>
      </c>
      <c r="G674" t="s">
        <v>16</v>
      </c>
      <c r="H674" t="s">
        <v>15</v>
      </c>
      <c r="I674" t="s">
        <v>13096</v>
      </c>
      <c r="J674" t="s">
        <v>13095</v>
      </c>
      <c r="K674" t="s">
        <v>13094</v>
      </c>
      <c r="L674" t="s">
        <v>13093</v>
      </c>
      <c r="M674" t="s">
        <v>13092</v>
      </c>
      <c r="N674">
        <v>2</v>
      </c>
      <c r="O674" t="s">
        <v>13091</v>
      </c>
      <c r="P674" t="s">
        <v>13090</v>
      </c>
      <c r="Q674" t="s">
        <v>13089</v>
      </c>
      <c r="R674" s="7">
        <v>37271</v>
      </c>
      <c r="S674" s="8">
        <f t="shared" si="80"/>
        <v>2002</v>
      </c>
      <c r="T674" s="8">
        <v>2002</v>
      </c>
      <c r="U674" s="8">
        <f t="shared" si="81"/>
        <v>20</v>
      </c>
      <c r="V674" s="7">
        <v>37271</v>
      </c>
      <c r="W674" t="s">
        <v>4703</v>
      </c>
      <c r="X674" s="2">
        <v>0.84299999999999997</v>
      </c>
      <c r="Y674" s="6">
        <f t="shared" si="86"/>
        <v>2.250340353968127E-2</v>
      </c>
      <c r="AA674">
        <v>188158</v>
      </c>
      <c r="AB674">
        <v>15168</v>
      </c>
      <c r="AD674" t="s">
        <v>5</v>
      </c>
      <c r="AE674">
        <v>468</v>
      </c>
      <c r="AH674" t="s">
        <v>13088</v>
      </c>
      <c r="AI674" t="s">
        <v>13087</v>
      </c>
      <c r="AJ674" t="s">
        <v>13086</v>
      </c>
      <c r="AK674" t="s">
        <v>13085</v>
      </c>
      <c r="AL674">
        <v>8</v>
      </c>
      <c r="AM674" s="5">
        <f t="shared" si="82"/>
        <v>0.4</v>
      </c>
      <c r="AN674" s="4">
        <f t="shared" si="87"/>
        <v>6.0583112457402507E-4</v>
      </c>
      <c r="AO674" s="3"/>
      <c r="AP674">
        <v>0</v>
      </c>
      <c r="AR674" t="s">
        <v>1</v>
      </c>
      <c r="AT674" s="2">
        <v>2.694</v>
      </c>
      <c r="AU674" s="1">
        <f t="shared" si="83"/>
        <v>1.5934131815149097</v>
      </c>
      <c r="AV674" s="1">
        <f t="shared" si="84"/>
        <v>1.1554617332127648</v>
      </c>
      <c r="AW674" s="1">
        <f t="shared" si="85"/>
        <v>0.71751028491061986</v>
      </c>
    </row>
    <row r="675" spans="1:49" x14ac:dyDescent="0.2">
      <c r="A675">
        <v>673</v>
      </c>
      <c r="B675" t="s">
        <v>13084</v>
      </c>
      <c r="C675" t="s">
        <v>13083</v>
      </c>
      <c r="D675" t="s">
        <v>13082</v>
      </c>
      <c r="F675" t="s">
        <v>13081</v>
      </c>
      <c r="G675" t="s">
        <v>16</v>
      </c>
      <c r="H675" t="s">
        <v>15</v>
      </c>
      <c r="I675" t="s">
        <v>13080</v>
      </c>
      <c r="J675">
        <v>60000745</v>
      </c>
      <c r="K675" t="s">
        <v>1903</v>
      </c>
      <c r="L675" t="s">
        <v>1902</v>
      </c>
      <c r="M675" t="s">
        <v>57</v>
      </c>
      <c r="N675">
        <v>3</v>
      </c>
      <c r="O675" t="s">
        <v>13079</v>
      </c>
      <c r="P675" t="s">
        <v>13078</v>
      </c>
      <c r="Q675" t="s">
        <v>1899</v>
      </c>
      <c r="R675" s="7">
        <v>37271</v>
      </c>
      <c r="S675" s="8">
        <f t="shared" si="80"/>
        <v>2002</v>
      </c>
      <c r="T675" s="8">
        <v>2002</v>
      </c>
      <c r="U675" s="8">
        <f t="shared" si="81"/>
        <v>20</v>
      </c>
      <c r="V675" s="7">
        <v>37271</v>
      </c>
      <c r="W675" t="s">
        <v>13077</v>
      </c>
      <c r="X675" s="2">
        <v>0.90400000000000003</v>
      </c>
      <c r="Y675" s="6">
        <f t="shared" si="86"/>
        <v>2.4131763700915621E-2</v>
      </c>
      <c r="AA675">
        <v>2578972</v>
      </c>
      <c r="AB675">
        <v>24537</v>
      </c>
      <c r="AD675" t="s">
        <v>5</v>
      </c>
      <c r="AE675">
        <v>149</v>
      </c>
      <c r="AF675" s="9">
        <v>44257</v>
      </c>
      <c r="AH675" t="s">
        <v>13076</v>
      </c>
      <c r="AI675" t="s">
        <v>13075</v>
      </c>
      <c r="AJ675" t="s">
        <v>13074</v>
      </c>
      <c r="AK675" t="s">
        <v>13073</v>
      </c>
      <c r="AL675">
        <v>21</v>
      </c>
      <c r="AM675" s="5">
        <f t="shared" si="82"/>
        <v>1.05</v>
      </c>
      <c r="AN675" s="4">
        <f t="shared" si="87"/>
        <v>1.5903067020068156E-3</v>
      </c>
      <c r="AO675" s="3"/>
      <c r="AP675">
        <v>0</v>
      </c>
      <c r="AQ675" t="s">
        <v>7848</v>
      </c>
      <c r="AR675" t="s">
        <v>13072</v>
      </c>
      <c r="AS675" t="s">
        <v>7846</v>
      </c>
      <c r="AT675" s="2" t="s">
        <v>0</v>
      </c>
      <c r="AU675" s="1">
        <f t="shared" si="83"/>
        <v>1.736932660124298</v>
      </c>
      <c r="AV675" s="1">
        <f t="shared" si="84"/>
        <v>1.2861035201461219</v>
      </c>
      <c r="AW675" s="1">
        <f t="shared" si="85"/>
        <v>0.83527438016794564</v>
      </c>
    </row>
    <row r="676" spans="1:49" x14ac:dyDescent="0.2">
      <c r="A676">
        <v>674</v>
      </c>
      <c r="B676" t="s">
        <v>13071</v>
      </c>
      <c r="C676" t="s">
        <v>13070</v>
      </c>
      <c r="D676" t="s">
        <v>13069</v>
      </c>
      <c r="E676">
        <v>11808741</v>
      </c>
      <c r="F676" t="s">
        <v>13068</v>
      </c>
      <c r="G676" t="s">
        <v>16</v>
      </c>
      <c r="H676" t="s">
        <v>15</v>
      </c>
      <c r="I676" t="s">
        <v>13067</v>
      </c>
      <c r="J676">
        <v>60011568</v>
      </c>
      <c r="K676" t="s">
        <v>13066</v>
      </c>
      <c r="L676" t="s">
        <v>13065</v>
      </c>
      <c r="M676" t="s">
        <v>13064</v>
      </c>
      <c r="N676">
        <v>2</v>
      </c>
      <c r="O676" t="s">
        <v>13063</v>
      </c>
      <c r="P676" t="s">
        <v>13062</v>
      </c>
      <c r="Q676" t="s">
        <v>13061</v>
      </c>
      <c r="R676" s="7">
        <v>37271</v>
      </c>
      <c r="S676" s="8">
        <f t="shared" si="80"/>
        <v>2002</v>
      </c>
      <c r="T676" s="8">
        <v>2002</v>
      </c>
      <c r="U676" s="8">
        <f t="shared" si="81"/>
        <v>20</v>
      </c>
      <c r="V676" s="7">
        <v>37271</v>
      </c>
      <c r="W676" t="s">
        <v>13060</v>
      </c>
      <c r="X676" s="2" t="s">
        <v>0</v>
      </c>
      <c r="Y676" s="6" t="e">
        <f t="shared" si="86"/>
        <v>#VALUE!</v>
      </c>
      <c r="AA676">
        <v>13861425</v>
      </c>
      <c r="AB676">
        <v>24530</v>
      </c>
      <c r="AD676" t="s">
        <v>5</v>
      </c>
      <c r="AE676">
        <v>58</v>
      </c>
      <c r="AF676">
        <v>2</v>
      </c>
      <c r="AH676" t="s">
        <v>13059</v>
      </c>
      <c r="AI676" t="s">
        <v>13058</v>
      </c>
      <c r="AJ676" t="s">
        <v>13057</v>
      </c>
      <c r="AK676" t="s">
        <v>13056</v>
      </c>
      <c r="AL676">
        <v>8</v>
      </c>
      <c r="AM676" s="5">
        <f t="shared" si="82"/>
        <v>0.4</v>
      </c>
      <c r="AN676" s="4">
        <f t="shared" si="87"/>
        <v>6.0583112457402507E-4</v>
      </c>
      <c r="AO676" s="3"/>
      <c r="AP676">
        <v>0</v>
      </c>
      <c r="AR676" t="s">
        <v>1</v>
      </c>
      <c r="AT676" s="2" t="s">
        <v>0</v>
      </c>
      <c r="AU676" s="1" t="e">
        <f t="shared" si="83"/>
        <v>#VALUE!</v>
      </c>
      <c r="AV676" s="1" t="e">
        <f t="shared" si="84"/>
        <v>#VALUE!</v>
      </c>
      <c r="AW676" s="1" t="e">
        <f t="shared" si="85"/>
        <v>#VALUE!</v>
      </c>
    </row>
    <row r="677" spans="1:49" x14ac:dyDescent="0.2">
      <c r="A677">
        <v>675</v>
      </c>
      <c r="B677" t="s">
        <v>13055</v>
      </c>
      <c r="C677" t="s">
        <v>13054</v>
      </c>
      <c r="E677">
        <v>11805829</v>
      </c>
      <c r="F677" t="s">
        <v>13053</v>
      </c>
      <c r="G677" t="s">
        <v>16</v>
      </c>
      <c r="H677" t="s">
        <v>15</v>
      </c>
      <c r="I677" t="s">
        <v>13052</v>
      </c>
      <c r="J677">
        <v>60022195</v>
      </c>
      <c r="K677" t="s">
        <v>10988</v>
      </c>
      <c r="L677" t="s">
        <v>1579</v>
      </c>
      <c r="M677" t="s">
        <v>57</v>
      </c>
      <c r="N677">
        <v>5</v>
      </c>
      <c r="O677" t="s">
        <v>13051</v>
      </c>
      <c r="P677" t="s">
        <v>13050</v>
      </c>
      <c r="Q677" t="s">
        <v>13049</v>
      </c>
      <c r="R677" s="7">
        <v>37266</v>
      </c>
      <c r="S677" s="8">
        <f t="shared" si="80"/>
        <v>2002</v>
      </c>
      <c r="T677" s="8">
        <v>2002</v>
      </c>
      <c r="U677" s="8">
        <f t="shared" si="81"/>
        <v>20</v>
      </c>
      <c r="V677" s="7">
        <v>37266</v>
      </c>
      <c r="W677" t="s">
        <v>10757</v>
      </c>
      <c r="X677" s="2">
        <v>15.993</v>
      </c>
      <c r="Y677" s="6">
        <f t="shared" si="86"/>
        <v>0.42692400096099947</v>
      </c>
      <c r="AA677">
        <v>280836</v>
      </c>
      <c r="AB677">
        <v>21206</v>
      </c>
      <c r="AD677" t="s">
        <v>5</v>
      </c>
      <c r="AE677">
        <v>415</v>
      </c>
      <c r="AF677">
        <v>6868</v>
      </c>
      <c r="AH677" t="s">
        <v>3080</v>
      </c>
      <c r="AI677" t="s">
        <v>13048</v>
      </c>
      <c r="AK677" t="s">
        <v>13047</v>
      </c>
      <c r="AL677">
        <v>335</v>
      </c>
      <c r="AM677" s="5">
        <f t="shared" si="82"/>
        <v>16.75</v>
      </c>
      <c r="AN677" s="4">
        <f t="shared" si="87"/>
        <v>2.5369178341537298E-2</v>
      </c>
      <c r="AO677" s="3"/>
      <c r="AP677">
        <v>0</v>
      </c>
      <c r="AQ677" t="s">
        <v>13046</v>
      </c>
      <c r="AR677" t="s">
        <v>1</v>
      </c>
      <c r="AS677" t="s">
        <v>13045</v>
      </c>
      <c r="AT677" s="2">
        <v>49.962000000000003</v>
      </c>
      <c r="AU677" s="1">
        <f t="shared" si="83"/>
        <v>30.645755417516078</v>
      </c>
      <c r="AV677" s="1">
        <f t="shared" si="84"/>
        <v>22.614658965126839</v>
      </c>
      <c r="AW677" s="1">
        <f t="shared" si="85"/>
        <v>14.583562512737593</v>
      </c>
    </row>
    <row r="678" spans="1:49" x14ac:dyDescent="0.2">
      <c r="A678">
        <v>676</v>
      </c>
      <c r="B678" t="s">
        <v>13044</v>
      </c>
      <c r="C678" t="s">
        <v>13043</v>
      </c>
      <c r="F678" t="s">
        <v>13042</v>
      </c>
      <c r="G678" t="s">
        <v>16</v>
      </c>
      <c r="H678" t="s">
        <v>15</v>
      </c>
      <c r="I678" t="s">
        <v>13034</v>
      </c>
      <c r="J678" t="s">
        <v>13033</v>
      </c>
      <c r="K678" t="s">
        <v>13032</v>
      </c>
      <c r="L678" t="s">
        <v>13031</v>
      </c>
      <c r="M678" t="s">
        <v>222</v>
      </c>
      <c r="N678">
        <v>3</v>
      </c>
      <c r="O678" t="s">
        <v>13030</v>
      </c>
      <c r="P678" t="s">
        <v>13029</v>
      </c>
      <c r="Q678" t="s">
        <v>13028</v>
      </c>
      <c r="R678" s="7">
        <v>37266</v>
      </c>
      <c r="S678" s="8">
        <f t="shared" si="80"/>
        <v>2002</v>
      </c>
      <c r="T678" s="8">
        <v>2002</v>
      </c>
      <c r="U678" s="8">
        <f t="shared" si="81"/>
        <v>20</v>
      </c>
      <c r="V678" s="7">
        <v>2002</v>
      </c>
      <c r="W678" t="s">
        <v>4085</v>
      </c>
      <c r="X678" s="2">
        <v>0.111</v>
      </c>
      <c r="Y678" s="6">
        <f t="shared" si="86"/>
        <v>2.9630816048690639E-3</v>
      </c>
      <c r="AA678">
        <v>87566621</v>
      </c>
      <c r="AB678">
        <v>24890</v>
      </c>
      <c r="AD678" t="s">
        <v>5</v>
      </c>
      <c r="AE678">
        <v>85</v>
      </c>
      <c r="AF678">
        <v>1</v>
      </c>
      <c r="AH678" t="s">
        <v>13041</v>
      </c>
      <c r="AI678" t="s">
        <v>13040</v>
      </c>
      <c r="AJ678" t="s">
        <v>13039</v>
      </c>
      <c r="AK678" t="s">
        <v>13038</v>
      </c>
      <c r="AL678">
        <v>4</v>
      </c>
      <c r="AM678" s="5">
        <f t="shared" si="82"/>
        <v>0.2</v>
      </c>
      <c r="AN678" s="4">
        <f t="shared" si="87"/>
        <v>3.0291556228701253E-4</v>
      </c>
      <c r="AO678" s="3"/>
      <c r="AP678">
        <v>0</v>
      </c>
      <c r="AR678" t="s">
        <v>1</v>
      </c>
      <c r="AT678" s="2" t="s">
        <v>0</v>
      </c>
      <c r="AU678" s="1">
        <f t="shared" si="83"/>
        <v>0.21650317920944481</v>
      </c>
      <c r="AV678" s="1">
        <f t="shared" si="84"/>
        <v>0.16329985835780381</v>
      </c>
      <c r="AW678" s="1">
        <f t="shared" si="85"/>
        <v>0.11009653750616277</v>
      </c>
    </row>
    <row r="679" spans="1:49" x14ac:dyDescent="0.2">
      <c r="A679">
        <v>677</v>
      </c>
      <c r="B679" t="s">
        <v>13037</v>
      </c>
      <c r="C679" t="s">
        <v>13036</v>
      </c>
      <c r="F679" t="s">
        <v>13035</v>
      </c>
      <c r="G679" t="s">
        <v>16</v>
      </c>
      <c r="H679" t="s">
        <v>15</v>
      </c>
      <c r="I679" t="s">
        <v>13034</v>
      </c>
      <c r="J679" t="s">
        <v>13033</v>
      </c>
      <c r="K679" t="s">
        <v>13032</v>
      </c>
      <c r="L679" t="s">
        <v>13031</v>
      </c>
      <c r="M679" t="s">
        <v>222</v>
      </c>
      <c r="N679">
        <v>3</v>
      </c>
      <c r="O679" t="s">
        <v>13030</v>
      </c>
      <c r="P679" t="s">
        <v>13029</v>
      </c>
      <c r="Q679" t="s">
        <v>13028</v>
      </c>
      <c r="R679" s="7">
        <v>37266</v>
      </c>
      <c r="S679" s="8">
        <f t="shared" ref="S679:S742" si="88">YEAR(R679)</f>
        <v>2002</v>
      </c>
      <c r="T679" s="8">
        <v>2002</v>
      </c>
      <c r="U679" s="8">
        <f t="shared" ref="U679:U742" si="89">2022-T679</f>
        <v>20</v>
      </c>
      <c r="V679" s="7">
        <v>2002</v>
      </c>
      <c r="W679" t="s">
        <v>4085</v>
      </c>
      <c r="X679" s="2">
        <v>0.111</v>
      </c>
      <c r="Y679" s="6">
        <f t="shared" si="86"/>
        <v>2.9630816048690639E-3</v>
      </c>
      <c r="AA679">
        <v>87566621</v>
      </c>
      <c r="AB679">
        <v>24890</v>
      </c>
      <c r="AD679" t="s">
        <v>5</v>
      </c>
      <c r="AE679">
        <v>85</v>
      </c>
      <c r="AF679">
        <v>1</v>
      </c>
      <c r="AH679" t="s">
        <v>6840</v>
      </c>
      <c r="AI679" t="s">
        <v>13027</v>
      </c>
      <c r="AJ679" t="s">
        <v>13026</v>
      </c>
      <c r="AK679" t="s">
        <v>13025</v>
      </c>
      <c r="AL679">
        <v>1</v>
      </c>
      <c r="AM679" s="5">
        <f t="shared" ref="AM679:AM742" si="90">AL679/U679</f>
        <v>0.05</v>
      </c>
      <c r="AN679" s="4">
        <f t="shared" si="87"/>
        <v>7.5728890571753133E-5</v>
      </c>
      <c r="AO679" s="3"/>
      <c r="AP679">
        <v>0</v>
      </c>
      <c r="AR679" t="s">
        <v>1</v>
      </c>
      <c r="AT679" s="2" t="s">
        <v>0</v>
      </c>
      <c r="AU679" s="1">
        <f t="shared" ref="AU679:AU742" si="91">(Y679*0.7+AN679*0.3)*100</f>
        <v>0.20968757905798704</v>
      </c>
      <c r="AV679" s="1">
        <f t="shared" ref="AV679:AV742" si="92">(Y679*0.5+AN679*0.5)*100</f>
        <v>0.15194052477204087</v>
      </c>
      <c r="AW679" s="1">
        <f t="shared" ref="AW679:AW742" si="93">(Y679*0.3+AN679*0.7)*100</f>
        <v>9.4193470486094624E-2</v>
      </c>
    </row>
    <row r="680" spans="1:49" x14ac:dyDescent="0.2">
      <c r="A680">
        <v>678</v>
      </c>
      <c r="B680" t="s">
        <v>13024</v>
      </c>
      <c r="C680" t="s">
        <v>13023</v>
      </c>
      <c r="F680" t="s">
        <v>13022</v>
      </c>
      <c r="G680" t="s">
        <v>16</v>
      </c>
      <c r="H680" t="s">
        <v>15</v>
      </c>
      <c r="I680" t="s">
        <v>13021</v>
      </c>
      <c r="J680">
        <v>60030526</v>
      </c>
      <c r="K680" t="s">
        <v>10977</v>
      </c>
      <c r="L680" t="s">
        <v>1122</v>
      </c>
      <c r="M680" t="s">
        <v>341</v>
      </c>
      <c r="N680">
        <v>2</v>
      </c>
      <c r="O680" t="s">
        <v>13020</v>
      </c>
      <c r="P680" t="s">
        <v>13019</v>
      </c>
      <c r="Q680" t="s">
        <v>13018</v>
      </c>
      <c r="R680" s="7">
        <v>37266</v>
      </c>
      <c r="S680" s="8">
        <f t="shared" si="88"/>
        <v>2002</v>
      </c>
      <c r="T680" s="8">
        <v>2002</v>
      </c>
      <c r="U680" s="8">
        <f t="shared" si="89"/>
        <v>20</v>
      </c>
      <c r="V680" s="7">
        <v>2002</v>
      </c>
      <c r="W680" t="s">
        <v>4085</v>
      </c>
      <c r="X680" s="2">
        <v>0.111</v>
      </c>
      <c r="Y680" s="6">
        <f t="shared" si="86"/>
        <v>2.9630816048690639E-3</v>
      </c>
      <c r="AA680">
        <v>87566621</v>
      </c>
      <c r="AB680">
        <v>24890</v>
      </c>
      <c r="AD680" t="s">
        <v>5</v>
      </c>
      <c r="AE680">
        <v>85</v>
      </c>
      <c r="AF680">
        <v>1</v>
      </c>
      <c r="AH680" t="s">
        <v>13017</v>
      </c>
      <c r="AI680" t="s">
        <v>13016</v>
      </c>
      <c r="AJ680" t="s">
        <v>13015</v>
      </c>
      <c r="AK680" t="s">
        <v>13014</v>
      </c>
      <c r="AL680">
        <v>11</v>
      </c>
      <c r="AM680" s="5">
        <f t="shared" si="90"/>
        <v>0.55000000000000004</v>
      </c>
      <c r="AN680" s="4">
        <f t="shared" si="87"/>
        <v>8.3301779628928443E-4</v>
      </c>
      <c r="AO680" s="3"/>
      <c r="AP680">
        <v>0</v>
      </c>
      <c r="AR680" t="s">
        <v>1</v>
      </c>
      <c r="AT680" s="2" t="s">
        <v>0</v>
      </c>
      <c r="AU680" s="1">
        <f t="shared" si="91"/>
        <v>0.23240624622951297</v>
      </c>
      <c r="AV680" s="1">
        <f t="shared" si="92"/>
        <v>0.18980497005791744</v>
      </c>
      <c r="AW680" s="1">
        <f t="shared" si="93"/>
        <v>0.14720369388632179</v>
      </c>
    </row>
    <row r="681" spans="1:49" x14ac:dyDescent="0.2">
      <c r="A681">
        <v>679</v>
      </c>
      <c r="B681" t="s">
        <v>13013</v>
      </c>
      <c r="C681" t="s">
        <v>13012</v>
      </c>
      <c r="E681">
        <v>11822731</v>
      </c>
      <c r="F681" t="s">
        <v>13011</v>
      </c>
      <c r="G681" t="s">
        <v>16</v>
      </c>
      <c r="H681" t="s">
        <v>15</v>
      </c>
      <c r="I681" t="s">
        <v>13010</v>
      </c>
      <c r="J681" t="s">
        <v>13009</v>
      </c>
      <c r="K681" t="s">
        <v>13008</v>
      </c>
      <c r="L681" t="s">
        <v>13007</v>
      </c>
      <c r="M681" t="s">
        <v>13006</v>
      </c>
      <c r="N681">
        <v>4</v>
      </c>
      <c r="O681" t="s">
        <v>13005</v>
      </c>
      <c r="P681" t="s">
        <v>13004</v>
      </c>
      <c r="Q681" t="s">
        <v>13003</v>
      </c>
      <c r="R681" s="7">
        <v>37266</v>
      </c>
      <c r="S681" s="8">
        <f t="shared" si="88"/>
        <v>2002</v>
      </c>
      <c r="T681" s="8">
        <v>2002</v>
      </c>
      <c r="U681" s="8">
        <f t="shared" si="89"/>
        <v>20</v>
      </c>
      <c r="V681" s="7">
        <v>2002</v>
      </c>
      <c r="W681" t="s">
        <v>13002</v>
      </c>
      <c r="X681" s="2">
        <v>0.71599999999999997</v>
      </c>
      <c r="Y681" s="6">
        <f t="shared" si="86"/>
        <v>1.9113211072849096E-2</v>
      </c>
      <c r="AA681">
        <v>9320113</v>
      </c>
      <c r="AB681">
        <v>20340</v>
      </c>
      <c r="AD681" t="s">
        <v>5</v>
      </c>
      <c r="AE681">
        <v>88</v>
      </c>
      <c r="AF681">
        <v>1</v>
      </c>
      <c r="AH681" s="9">
        <v>44409</v>
      </c>
      <c r="AI681" t="s">
        <v>13001</v>
      </c>
      <c r="AK681" t="s">
        <v>13000</v>
      </c>
      <c r="AL681">
        <v>1</v>
      </c>
      <c r="AM681" s="5">
        <f t="shared" si="90"/>
        <v>0.05</v>
      </c>
      <c r="AN681" s="4">
        <f t="shared" si="87"/>
        <v>7.5728890571753133E-5</v>
      </c>
      <c r="AO681" s="3"/>
      <c r="AP681">
        <v>0</v>
      </c>
      <c r="AR681" t="s">
        <v>1</v>
      </c>
      <c r="AT681" s="2">
        <v>2.2890000000000001</v>
      </c>
      <c r="AU681" s="1">
        <f t="shared" si="91"/>
        <v>1.3401966418165892</v>
      </c>
      <c r="AV681" s="1">
        <f t="shared" si="92"/>
        <v>0.9594469981710424</v>
      </c>
      <c r="AW681" s="1">
        <f t="shared" si="93"/>
        <v>0.57869735452549553</v>
      </c>
    </row>
    <row r="682" spans="1:49" x14ac:dyDescent="0.2">
      <c r="A682">
        <v>680</v>
      </c>
      <c r="B682" t="s">
        <v>12999</v>
      </c>
      <c r="C682" t="s">
        <v>12998</v>
      </c>
      <c r="E682">
        <v>11772000</v>
      </c>
      <c r="F682" t="s">
        <v>12997</v>
      </c>
      <c r="G682" t="s">
        <v>16</v>
      </c>
      <c r="H682" t="s">
        <v>15</v>
      </c>
      <c r="I682" t="s">
        <v>12996</v>
      </c>
      <c r="J682" t="s">
        <v>12995</v>
      </c>
      <c r="K682" t="s">
        <v>12994</v>
      </c>
      <c r="L682" t="s">
        <v>12993</v>
      </c>
      <c r="M682" t="s">
        <v>10</v>
      </c>
      <c r="N682">
        <v>6</v>
      </c>
      <c r="O682" t="s">
        <v>12992</v>
      </c>
      <c r="P682" t="s">
        <v>12991</v>
      </c>
      <c r="Q682" t="s">
        <v>12990</v>
      </c>
      <c r="R682" s="7">
        <v>37264</v>
      </c>
      <c r="S682" s="8">
        <f t="shared" si="88"/>
        <v>2002</v>
      </c>
      <c r="T682" s="8">
        <v>2002</v>
      </c>
      <c r="U682" s="8">
        <f t="shared" si="89"/>
        <v>20</v>
      </c>
      <c r="V682" s="7">
        <v>37264</v>
      </c>
      <c r="W682" t="s">
        <v>12989</v>
      </c>
      <c r="X682" s="2">
        <v>1.43</v>
      </c>
      <c r="Y682" s="6">
        <f t="shared" si="86"/>
        <v>3.8173033287952803E-2</v>
      </c>
      <c r="AA682">
        <v>62960</v>
      </c>
      <c r="AB682">
        <v>16867</v>
      </c>
      <c r="AD682" t="s">
        <v>5</v>
      </c>
      <c r="AE682">
        <v>41</v>
      </c>
      <c r="AF682">
        <v>1</v>
      </c>
      <c r="AH682" t="s">
        <v>5098</v>
      </c>
      <c r="AI682" t="s">
        <v>12988</v>
      </c>
      <c r="AK682" t="s">
        <v>12987</v>
      </c>
      <c r="AL682">
        <v>32</v>
      </c>
      <c r="AM682" s="5">
        <f t="shared" si="90"/>
        <v>1.6</v>
      </c>
      <c r="AN682" s="4">
        <f t="shared" si="87"/>
        <v>2.4233244982961003E-3</v>
      </c>
      <c r="AO682" s="3"/>
      <c r="AP682">
        <v>0</v>
      </c>
      <c r="AQ682" t="s">
        <v>12986</v>
      </c>
      <c r="AR682" t="s">
        <v>12985</v>
      </c>
      <c r="AS682" t="s">
        <v>12984</v>
      </c>
      <c r="AT682" s="2">
        <v>3.1619999999999999</v>
      </c>
      <c r="AU682" s="1">
        <f t="shared" si="91"/>
        <v>2.7448120651055792</v>
      </c>
      <c r="AV682" s="1">
        <f t="shared" si="92"/>
        <v>2.0298178893124454</v>
      </c>
      <c r="AW682" s="1">
        <f t="shared" si="93"/>
        <v>1.314823713519311</v>
      </c>
    </row>
    <row r="683" spans="1:49" x14ac:dyDescent="0.2">
      <c r="A683">
        <v>681</v>
      </c>
      <c r="B683" t="s">
        <v>12983</v>
      </c>
      <c r="C683" t="s">
        <v>12982</v>
      </c>
      <c r="F683" t="s">
        <v>12981</v>
      </c>
      <c r="G683" t="s">
        <v>16</v>
      </c>
      <c r="H683" t="s">
        <v>15</v>
      </c>
      <c r="I683" t="s">
        <v>12980</v>
      </c>
      <c r="J683" t="s">
        <v>12979</v>
      </c>
      <c r="K683" t="s">
        <v>12978</v>
      </c>
      <c r="L683" t="s">
        <v>12977</v>
      </c>
      <c r="M683" t="s">
        <v>12976</v>
      </c>
      <c r="N683">
        <v>5</v>
      </c>
      <c r="O683" t="s">
        <v>12975</v>
      </c>
      <c r="P683" t="s">
        <v>12974</v>
      </c>
      <c r="Q683" t="s">
        <v>12973</v>
      </c>
      <c r="R683" s="7">
        <v>37261</v>
      </c>
      <c r="S683" s="8">
        <f t="shared" si="88"/>
        <v>2002</v>
      </c>
      <c r="T683" s="8">
        <v>2002</v>
      </c>
      <c r="U683" s="8">
        <f t="shared" si="89"/>
        <v>20</v>
      </c>
      <c r="V683" s="7">
        <v>37261</v>
      </c>
      <c r="W683" t="s">
        <v>12898</v>
      </c>
      <c r="X683" s="2">
        <v>0.30399999999999999</v>
      </c>
      <c r="Y683" s="6">
        <f t="shared" si="86"/>
        <v>8.115106377299057E-3</v>
      </c>
      <c r="AA683">
        <v>8952477</v>
      </c>
      <c r="AB683">
        <v>12250</v>
      </c>
      <c r="AD683" t="s">
        <v>5</v>
      </c>
      <c r="AE683">
        <v>32</v>
      </c>
      <c r="AF683">
        <v>1</v>
      </c>
      <c r="AH683" s="10">
        <v>41944</v>
      </c>
      <c r="AI683" t="s">
        <v>12972</v>
      </c>
      <c r="AK683" t="s">
        <v>12971</v>
      </c>
      <c r="AL683">
        <v>5</v>
      </c>
      <c r="AM683" s="5">
        <f t="shared" si="90"/>
        <v>0.25</v>
      </c>
      <c r="AN683" s="4">
        <f t="shared" si="87"/>
        <v>3.786444528587656E-4</v>
      </c>
      <c r="AO683" s="3"/>
      <c r="AP683">
        <v>0</v>
      </c>
      <c r="AR683" t="s">
        <v>1</v>
      </c>
      <c r="AT683" s="2" t="s">
        <v>0</v>
      </c>
      <c r="AU683" s="1">
        <f t="shared" si="91"/>
        <v>0.57941677999669683</v>
      </c>
      <c r="AV683" s="1">
        <f t="shared" si="92"/>
        <v>0.42468754150789112</v>
      </c>
      <c r="AW683" s="1">
        <f t="shared" si="93"/>
        <v>0.2699583030190853</v>
      </c>
    </row>
    <row r="684" spans="1:49" x14ac:dyDescent="0.2">
      <c r="A684">
        <v>682</v>
      </c>
      <c r="B684" t="s">
        <v>12970</v>
      </c>
      <c r="C684" t="s">
        <v>12969</v>
      </c>
      <c r="F684" t="s">
        <v>12968</v>
      </c>
      <c r="G684" t="s">
        <v>16</v>
      </c>
      <c r="H684" t="s">
        <v>15</v>
      </c>
      <c r="I684" t="s">
        <v>12967</v>
      </c>
      <c r="J684">
        <v>60026134</v>
      </c>
      <c r="K684" t="s">
        <v>12966</v>
      </c>
      <c r="L684" t="s">
        <v>12965</v>
      </c>
      <c r="M684" t="s">
        <v>2159</v>
      </c>
      <c r="N684">
        <v>5</v>
      </c>
      <c r="O684" t="s">
        <v>12964</v>
      </c>
      <c r="P684" t="s">
        <v>12963</v>
      </c>
      <c r="Q684" t="s">
        <v>12962</v>
      </c>
      <c r="R684" s="7">
        <v>37261</v>
      </c>
      <c r="S684" s="8">
        <f t="shared" si="88"/>
        <v>2002</v>
      </c>
      <c r="T684" s="8">
        <v>2002</v>
      </c>
      <c r="U684" s="8">
        <f t="shared" si="89"/>
        <v>20</v>
      </c>
      <c r="V684" s="7">
        <v>37261</v>
      </c>
      <c r="W684" t="s">
        <v>12898</v>
      </c>
      <c r="X684" s="2">
        <v>0.30399999999999999</v>
      </c>
      <c r="Y684" s="6">
        <f t="shared" si="86"/>
        <v>8.115106377299057E-3</v>
      </c>
      <c r="AA684">
        <v>8952477</v>
      </c>
      <c r="AB684">
        <v>12250</v>
      </c>
      <c r="AD684" t="s">
        <v>5</v>
      </c>
      <c r="AE684">
        <v>32</v>
      </c>
      <c r="AF684">
        <v>1</v>
      </c>
      <c r="AH684" t="s">
        <v>12961</v>
      </c>
      <c r="AI684" t="s">
        <v>12960</v>
      </c>
      <c r="AJ684" t="s">
        <v>12959</v>
      </c>
      <c r="AK684" t="s">
        <v>12958</v>
      </c>
      <c r="AL684">
        <v>0</v>
      </c>
      <c r="AM684" s="5">
        <f t="shared" si="90"/>
        <v>0</v>
      </c>
      <c r="AN684" s="4">
        <f t="shared" si="87"/>
        <v>0</v>
      </c>
      <c r="AO684" s="3"/>
      <c r="AP684">
        <v>0</v>
      </c>
      <c r="AR684" t="s">
        <v>1</v>
      </c>
      <c r="AT684" s="2" t="s">
        <v>0</v>
      </c>
      <c r="AU684" s="1">
        <f t="shared" si="91"/>
        <v>0.56805744641093392</v>
      </c>
      <c r="AV684" s="1">
        <f t="shared" si="92"/>
        <v>0.40575531886495286</v>
      </c>
      <c r="AW684" s="1">
        <f t="shared" si="93"/>
        <v>0.24345319131897172</v>
      </c>
    </row>
    <row r="685" spans="1:49" x14ac:dyDescent="0.2">
      <c r="A685">
        <v>683</v>
      </c>
      <c r="B685" t="s">
        <v>12957</v>
      </c>
      <c r="C685" t="s">
        <v>12956</v>
      </c>
      <c r="F685" t="s">
        <v>12955</v>
      </c>
      <c r="G685" t="s">
        <v>16</v>
      </c>
      <c r="H685" t="s">
        <v>15</v>
      </c>
      <c r="I685" t="s">
        <v>12954</v>
      </c>
      <c r="J685" t="s">
        <v>2148</v>
      </c>
      <c r="K685" t="s">
        <v>2147</v>
      </c>
      <c r="L685" t="s">
        <v>2146</v>
      </c>
      <c r="M685" t="s">
        <v>551</v>
      </c>
      <c r="N685">
        <v>3</v>
      </c>
      <c r="O685" t="s">
        <v>12953</v>
      </c>
      <c r="P685" t="s">
        <v>12952</v>
      </c>
      <c r="Q685" t="s">
        <v>12951</v>
      </c>
      <c r="R685" s="7">
        <v>37261</v>
      </c>
      <c r="S685" s="8">
        <f t="shared" si="88"/>
        <v>2002</v>
      </c>
      <c r="T685" s="8">
        <v>2002</v>
      </c>
      <c r="U685" s="8">
        <f t="shared" si="89"/>
        <v>20</v>
      </c>
      <c r="V685" s="7">
        <v>37261</v>
      </c>
      <c r="W685" t="s">
        <v>12898</v>
      </c>
      <c r="X685" s="2">
        <v>0.30399999999999999</v>
      </c>
      <c r="Y685" s="6">
        <f t="shared" si="86"/>
        <v>8.115106377299057E-3</v>
      </c>
      <c r="AA685">
        <v>8952477</v>
      </c>
      <c r="AB685">
        <v>12250</v>
      </c>
      <c r="AD685" t="s">
        <v>5</v>
      </c>
      <c r="AE685">
        <v>32</v>
      </c>
      <c r="AF685">
        <v>1</v>
      </c>
      <c r="AH685" t="s">
        <v>12950</v>
      </c>
      <c r="AI685" t="s">
        <v>12949</v>
      </c>
      <c r="AJ685" t="s">
        <v>12948</v>
      </c>
      <c r="AK685" t="s">
        <v>12947</v>
      </c>
      <c r="AL685">
        <v>7</v>
      </c>
      <c r="AM685" s="5">
        <f t="shared" si="90"/>
        <v>0.35</v>
      </c>
      <c r="AN685" s="4">
        <f t="shared" si="87"/>
        <v>5.3010223400227184E-4</v>
      </c>
      <c r="AO685" s="3"/>
      <c r="AP685">
        <v>0</v>
      </c>
      <c r="AR685" t="s">
        <v>1</v>
      </c>
      <c r="AT685" s="2" t="s">
        <v>0</v>
      </c>
      <c r="AU685" s="1">
        <f t="shared" si="91"/>
        <v>0.58396051343100208</v>
      </c>
      <c r="AV685" s="1">
        <f t="shared" si="92"/>
        <v>0.43226043056506641</v>
      </c>
      <c r="AW685" s="1">
        <f t="shared" si="93"/>
        <v>0.28056034769913074</v>
      </c>
    </row>
    <row r="686" spans="1:49" x14ac:dyDescent="0.2">
      <c r="A686">
        <v>684</v>
      </c>
      <c r="B686" t="s">
        <v>12946</v>
      </c>
      <c r="C686" t="s">
        <v>12945</v>
      </c>
      <c r="F686" t="s">
        <v>12944</v>
      </c>
      <c r="G686" t="s">
        <v>16</v>
      </c>
      <c r="H686" t="s">
        <v>15</v>
      </c>
      <c r="I686" t="s">
        <v>1088</v>
      </c>
      <c r="J686">
        <v>60012630</v>
      </c>
      <c r="K686" t="s">
        <v>1087</v>
      </c>
      <c r="L686" t="s">
        <v>1086</v>
      </c>
      <c r="M686" t="s">
        <v>163</v>
      </c>
      <c r="N686">
        <v>3</v>
      </c>
      <c r="O686" t="s">
        <v>12943</v>
      </c>
      <c r="P686" t="s">
        <v>12942</v>
      </c>
      <c r="Q686" t="s">
        <v>1083</v>
      </c>
      <c r="R686" s="7">
        <v>37261</v>
      </c>
      <c r="S686" s="8">
        <f t="shared" si="88"/>
        <v>2002</v>
      </c>
      <c r="T686" s="8">
        <v>2002</v>
      </c>
      <c r="U686" s="8">
        <f t="shared" si="89"/>
        <v>20</v>
      </c>
      <c r="V686" s="7">
        <v>37261</v>
      </c>
      <c r="W686" t="s">
        <v>12898</v>
      </c>
      <c r="X686" s="2">
        <v>0.30399999999999999</v>
      </c>
      <c r="Y686" s="6">
        <f t="shared" si="86"/>
        <v>8.115106377299057E-3</v>
      </c>
      <c r="AA686">
        <v>8952477</v>
      </c>
      <c r="AB686">
        <v>12250</v>
      </c>
      <c r="AD686" t="s">
        <v>5</v>
      </c>
      <c r="AE686">
        <v>32</v>
      </c>
      <c r="AF686">
        <v>1</v>
      </c>
      <c r="AH686" s="9">
        <v>44319</v>
      </c>
      <c r="AI686" t="s">
        <v>12941</v>
      </c>
      <c r="AJ686" t="s">
        <v>12940</v>
      </c>
      <c r="AK686" t="s">
        <v>12939</v>
      </c>
      <c r="AL686">
        <v>3</v>
      </c>
      <c r="AM686" s="5">
        <f t="shared" si="90"/>
        <v>0.15</v>
      </c>
      <c r="AN686" s="4">
        <f t="shared" si="87"/>
        <v>2.2718667171525936E-4</v>
      </c>
      <c r="AO686" s="3"/>
      <c r="AP686">
        <v>0</v>
      </c>
      <c r="AR686" t="s">
        <v>1</v>
      </c>
      <c r="AT686" s="2" t="s">
        <v>0</v>
      </c>
      <c r="AU686" s="1">
        <f t="shared" si="91"/>
        <v>0.5748730465623918</v>
      </c>
      <c r="AV686" s="1">
        <f t="shared" si="92"/>
        <v>0.41711465245071577</v>
      </c>
      <c r="AW686" s="1">
        <f t="shared" si="93"/>
        <v>0.25935625833903986</v>
      </c>
    </row>
    <row r="687" spans="1:49" x14ac:dyDescent="0.2">
      <c r="A687">
        <v>685</v>
      </c>
      <c r="B687" t="s">
        <v>12938</v>
      </c>
      <c r="C687" t="s">
        <v>12937</v>
      </c>
      <c r="F687" t="s">
        <v>12936</v>
      </c>
      <c r="G687" t="s">
        <v>16</v>
      </c>
      <c r="H687" t="s">
        <v>15</v>
      </c>
      <c r="I687" t="s">
        <v>1595</v>
      </c>
      <c r="J687" t="s">
        <v>12931</v>
      </c>
      <c r="K687" t="s">
        <v>12935</v>
      </c>
      <c r="L687" t="s">
        <v>12934</v>
      </c>
      <c r="M687" t="s">
        <v>1263</v>
      </c>
      <c r="N687">
        <v>2</v>
      </c>
      <c r="O687" t="s">
        <v>12933</v>
      </c>
      <c r="P687" t="s">
        <v>12932</v>
      </c>
      <c r="Q687" t="s">
        <v>12931</v>
      </c>
      <c r="R687" s="7">
        <v>37261</v>
      </c>
      <c r="S687" s="8">
        <f t="shared" si="88"/>
        <v>2002</v>
      </c>
      <c r="T687" s="8">
        <v>2002</v>
      </c>
      <c r="U687" s="8">
        <f t="shared" si="89"/>
        <v>20</v>
      </c>
      <c r="V687" s="7">
        <v>37261</v>
      </c>
      <c r="W687" t="s">
        <v>12898</v>
      </c>
      <c r="X687" s="2">
        <v>0.30399999999999999</v>
      </c>
      <c r="Y687" s="6">
        <f t="shared" si="86"/>
        <v>8.115106377299057E-3</v>
      </c>
      <c r="AA687">
        <v>8952477</v>
      </c>
      <c r="AB687">
        <v>12250</v>
      </c>
      <c r="AD687" t="s">
        <v>5</v>
      </c>
      <c r="AE687">
        <v>32</v>
      </c>
      <c r="AF687">
        <v>1</v>
      </c>
      <c r="AH687" t="s">
        <v>12930</v>
      </c>
      <c r="AI687" t="s">
        <v>12929</v>
      </c>
      <c r="AJ687" t="s">
        <v>12928</v>
      </c>
      <c r="AK687" t="s">
        <v>12927</v>
      </c>
      <c r="AL687">
        <v>1</v>
      </c>
      <c r="AM687" s="5">
        <f t="shared" si="90"/>
        <v>0.05</v>
      </c>
      <c r="AN687" s="4">
        <f t="shared" si="87"/>
        <v>7.5728890571753133E-5</v>
      </c>
      <c r="AO687" s="3"/>
      <c r="AP687">
        <v>0</v>
      </c>
      <c r="AR687" t="s">
        <v>1</v>
      </c>
      <c r="AT687" s="2" t="s">
        <v>0</v>
      </c>
      <c r="AU687" s="1">
        <f t="shared" si="91"/>
        <v>0.57032931312808655</v>
      </c>
      <c r="AV687" s="1">
        <f t="shared" si="92"/>
        <v>0.40954176339354048</v>
      </c>
      <c r="AW687" s="1">
        <f t="shared" si="93"/>
        <v>0.24875421365899444</v>
      </c>
    </row>
    <row r="688" spans="1:49" x14ac:dyDescent="0.2">
      <c r="A688">
        <v>686</v>
      </c>
      <c r="B688" t="s">
        <v>12926</v>
      </c>
      <c r="C688" t="s">
        <v>12925</v>
      </c>
      <c r="F688" t="s">
        <v>12924</v>
      </c>
      <c r="G688" t="s">
        <v>16</v>
      </c>
      <c r="H688" t="s">
        <v>15</v>
      </c>
      <c r="I688" t="s">
        <v>12923</v>
      </c>
      <c r="J688">
        <v>60028419</v>
      </c>
      <c r="K688" t="s">
        <v>4528</v>
      </c>
      <c r="L688" t="s">
        <v>4527</v>
      </c>
      <c r="M688" t="s">
        <v>2159</v>
      </c>
      <c r="N688">
        <v>4</v>
      </c>
      <c r="O688" t="s">
        <v>12922</v>
      </c>
      <c r="P688" t="s">
        <v>12921</v>
      </c>
      <c r="Q688" t="s">
        <v>4524</v>
      </c>
      <c r="R688" s="7">
        <v>37261</v>
      </c>
      <c r="S688" s="8">
        <f t="shared" si="88"/>
        <v>2002</v>
      </c>
      <c r="T688" s="8">
        <v>2002</v>
      </c>
      <c r="U688" s="8">
        <f t="shared" si="89"/>
        <v>20</v>
      </c>
      <c r="V688" s="7">
        <v>37261</v>
      </c>
      <c r="W688" t="s">
        <v>12898</v>
      </c>
      <c r="X688" s="2">
        <v>0.30399999999999999</v>
      </c>
      <c r="Y688" s="6">
        <f t="shared" si="86"/>
        <v>8.115106377299057E-3</v>
      </c>
      <c r="AA688">
        <v>8952477</v>
      </c>
      <c r="AB688">
        <v>12250</v>
      </c>
      <c r="AD688" t="s">
        <v>5</v>
      </c>
      <c r="AE688">
        <v>32</v>
      </c>
      <c r="AF688">
        <v>1</v>
      </c>
      <c r="AH688" t="s">
        <v>12920</v>
      </c>
      <c r="AI688" t="s">
        <v>12919</v>
      </c>
      <c r="AJ688" t="s">
        <v>12918</v>
      </c>
      <c r="AK688" t="s">
        <v>12917</v>
      </c>
      <c r="AL688">
        <v>12</v>
      </c>
      <c r="AM688" s="5">
        <f t="shared" si="90"/>
        <v>0.6</v>
      </c>
      <c r="AN688" s="4">
        <f t="shared" si="87"/>
        <v>9.0874668686103744E-4</v>
      </c>
      <c r="AO688" s="3"/>
      <c r="AP688">
        <v>0</v>
      </c>
      <c r="AR688" t="s">
        <v>1</v>
      </c>
      <c r="AT688" s="2" t="s">
        <v>0</v>
      </c>
      <c r="AU688" s="1">
        <f t="shared" si="91"/>
        <v>0.59531984701676499</v>
      </c>
      <c r="AV688" s="1">
        <f t="shared" si="92"/>
        <v>0.45119265320800472</v>
      </c>
      <c r="AW688" s="1">
        <f t="shared" si="93"/>
        <v>0.30706545939924434</v>
      </c>
    </row>
    <row r="689" spans="1:49" x14ac:dyDescent="0.2">
      <c r="A689">
        <v>687</v>
      </c>
      <c r="B689" t="s">
        <v>12916</v>
      </c>
      <c r="C689" t="s">
        <v>12915</v>
      </c>
      <c r="F689" t="s">
        <v>12914</v>
      </c>
      <c r="G689" t="s">
        <v>16</v>
      </c>
      <c r="H689" t="s">
        <v>15</v>
      </c>
      <c r="I689" t="s">
        <v>12913</v>
      </c>
      <c r="J689">
        <v>60031544</v>
      </c>
      <c r="K689" t="s">
        <v>1327</v>
      </c>
      <c r="L689" t="s">
        <v>1326</v>
      </c>
      <c r="M689" t="s">
        <v>1325</v>
      </c>
      <c r="N689">
        <v>4</v>
      </c>
      <c r="O689" t="s">
        <v>12912</v>
      </c>
      <c r="P689" t="s">
        <v>12911</v>
      </c>
      <c r="Q689" t="s">
        <v>3178</v>
      </c>
      <c r="R689" s="7">
        <v>37261</v>
      </c>
      <c r="S689" s="8">
        <f t="shared" si="88"/>
        <v>2002</v>
      </c>
      <c r="T689" s="8">
        <v>2002</v>
      </c>
      <c r="U689" s="8">
        <f t="shared" si="89"/>
        <v>20</v>
      </c>
      <c r="V689" s="7">
        <v>37261</v>
      </c>
      <c r="W689" t="s">
        <v>12898</v>
      </c>
      <c r="X689" s="2">
        <v>0.30399999999999999</v>
      </c>
      <c r="Y689" s="6">
        <f t="shared" si="86"/>
        <v>8.115106377299057E-3</v>
      </c>
      <c r="AA689">
        <v>8952477</v>
      </c>
      <c r="AB689">
        <v>12250</v>
      </c>
      <c r="AD689" t="s">
        <v>5</v>
      </c>
      <c r="AE689">
        <v>32</v>
      </c>
      <c r="AF689">
        <v>1</v>
      </c>
      <c r="AH689" s="9">
        <v>44446</v>
      </c>
      <c r="AI689" t="s">
        <v>12910</v>
      </c>
      <c r="AJ689" t="s">
        <v>12909</v>
      </c>
      <c r="AK689" t="s">
        <v>12908</v>
      </c>
      <c r="AL689">
        <v>1</v>
      </c>
      <c r="AM689" s="5">
        <f t="shared" si="90"/>
        <v>0.05</v>
      </c>
      <c r="AN689" s="4">
        <f t="shared" si="87"/>
        <v>7.5728890571753133E-5</v>
      </c>
      <c r="AO689" s="3"/>
      <c r="AP689">
        <v>0</v>
      </c>
      <c r="AR689" t="s">
        <v>1</v>
      </c>
      <c r="AT689" s="2" t="s">
        <v>0</v>
      </c>
      <c r="AU689" s="1">
        <f t="shared" si="91"/>
        <v>0.57032931312808655</v>
      </c>
      <c r="AV689" s="1">
        <f t="shared" si="92"/>
        <v>0.40954176339354048</v>
      </c>
      <c r="AW689" s="1">
        <f t="shared" si="93"/>
        <v>0.24875421365899444</v>
      </c>
    </row>
    <row r="690" spans="1:49" x14ac:dyDescent="0.2">
      <c r="A690">
        <v>688</v>
      </c>
      <c r="B690" t="s">
        <v>12907</v>
      </c>
      <c r="C690" t="s">
        <v>12906</v>
      </c>
      <c r="F690" t="s">
        <v>12905</v>
      </c>
      <c r="G690" t="s">
        <v>16</v>
      </c>
      <c r="H690" t="s">
        <v>15</v>
      </c>
      <c r="I690" t="s">
        <v>12904</v>
      </c>
      <c r="J690" t="s">
        <v>12903</v>
      </c>
      <c r="K690" t="s">
        <v>12902</v>
      </c>
      <c r="L690" t="s">
        <v>3229</v>
      </c>
      <c r="M690" t="s">
        <v>1058</v>
      </c>
      <c r="N690">
        <v>6</v>
      </c>
      <c r="O690" t="s">
        <v>12901</v>
      </c>
      <c r="P690" t="s">
        <v>12900</v>
      </c>
      <c r="Q690" t="s">
        <v>12899</v>
      </c>
      <c r="R690" s="7">
        <v>37261</v>
      </c>
      <c r="S690" s="8">
        <f t="shared" si="88"/>
        <v>2002</v>
      </c>
      <c r="T690" s="8">
        <v>2002</v>
      </c>
      <c r="U690" s="8">
        <f t="shared" si="89"/>
        <v>20</v>
      </c>
      <c r="V690" s="7">
        <v>37261</v>
      </c>
      <c r="W690" t="s">
        <v>12898</v>
      </c>
      <c r="X690" s="2">
        <v>0.30399999999999999</v>
      </c>
      <c r="Y690" s="6">
        <f t="shared" si="86"/>
        <v>8.115106377299057E-3</v>
      </c>
      <c r="AA690">
        <v>8952477</v>
      </c>
      <c r="AB690">
        <v>12250</v>
      </c>
      <c r="AD690" t="s">
        <v>5</v>
      </c>
      <c r="AE690">
        <v>32</v>
      </c>
      <c r="AF690">
        <v>1</v>
      </c>
      <c r="AH690" t="s">
        <v>12897</v>
      </c>
      <c r="AI690" t="s">
        <v>12896</v>
      </c>
      <c r="AJ690" t="s">
        <v>12895</v>
      </c>
      <c r="AK690" t="s">
        <v>12894</v>
      </c>
      <c r="AL690">
        <v>23</v>
      </c>
      <c r="AM690" s="5">
        <f t="shared" si="90"/>
        <v>1.1499999999999999</v>
      </c>
      <c r="AN690" s="4">
        <f t="shared" si="87"/>
        <v>1.7417644831503216E-3</v>
      </c>
      <c r="AO690" s="3"/>
      <c r="AP690">
        <v>0</v>
      </c>
      <c r="AR690" t="s">
        <v>1</v>
      </c>
      <c r="AT690" s="2" t="s">
        <v>0</v>
      </c>
      <c r="AU690" s="1">
        <f t="shared" si="91"/>
        <v>0.62031038090544355</v>
      </c>
      <c r="AV690" s="1">
        <f t="shared" si="92"/>
        <v>0.49284354302246891</v>
      </c>
      <c r="AW690" s="1">
        <f t="shared" si="93"/>
        <v>0.36537670513949422</v>
      </c>
    </row>
    <row r="691" spans="1:49" x14ac:dyDescent="0.2">
      <c r="A691">
        <v>689</v>
      </c>
      <c r="B691" t="s">
        <v>12893</v>
      </c>
      <c r="C691" t="s">
        <v>12892</v>
      </c>
      <c r="F691" t="s">
        <v>12891</v>
      </c>
      <c r="G691" t="s">
        <v>16</v>
      </c>
      <c r="H691" t="s">
        <v>15</v>
      </c>
      <c r="I691" t="s">
        <v>12890</v>
      </c>
      <c r="J691">
        <v>60021543</v>
      </c>
      <c r="K691" t="s">
        <v>1606</v>
      </c>
      <c r="L691" t="s">
        <v>1605</v>
      </c>
      <c r="M691" t="s">
        <v>1554</v>
      </c>
      <c r="N691">
        <v>2</v>
      </c>
      <c r="O691" t="s">
        <v>12889</v>
      </c>
      <c r="P691" t="s">
        <v>12888</v>
      </c>
      <c r="Q691" t="s">
        <v>12887</v>
      </c>
      <c r="R691" s="7">
        <v>37259</v>
      </c>
      <c r="S691" s="8">
        <f t="shared" si="88"/>
        <v>2002</v>
      </c>
      <c r="T691" s="8">
        <v>2002</v>
      </c>
      <c r="U691" s="8">
        <f t="shared" si="89"/>
        <v>20</v>
      </c>
      <c r="V691" s="7">
        <v>37259</v>
      </c>
      <c r="W691" t="s">
        <v>12864</v>
      </c>
      <c r="X691" s="2">
        <v>0.375</v>
      </c>
      <c r="Y691" s="6">
        <f t="shared" si="86"/>
        <v>1.0010410827260351E-2</v>
      </c>
      <c r="AA691">
        <v>135194</v>
      </c>
      <c r="AB691">
        <v>24918</v>
      </c>
      <c r="AD691" t="s">
        <v>5</v>
      </c>
      <c r="AE691">
        <v>38</v>
      </c>
      <c r="AF691">
        <v>1</v>
      </c>
      <c r="AH691" s="9">
        <v>44415</v>
      </c>
      <c r="AI691" t="s">
        <v>12886</v>
      </c>
      <c r="AK691" t="s">
        <v>12885</v>
      </c>
      <c r="AL691">
        <v>18</v>
      </c>
      <c r="AM691" s="5">
        <f t="shared" si="90"/>
        <v>0.9</v>
      </c>
      <c r="AN691" s="4">
        <f t="shared" si="87"/>
        <v>1.3631200302915562E-3</v>
      </c>
      <c r="AO691" s="3"/>
      <c r="AP691">
        <v>0</v>
      </c>
      <c r="AR691" t="s">
        <v>1</v>
      </c>
      <c r="AT691" s="2">
        <v>1.3140000000000001</v>
      </c>
      <c r="AU691" s="1">
        <f t="shared" si="91"/>
        <v>0.74162235881697125</v>
      </c>
      <c r="AV691" s="1">
        <f t="shared" si="92"/>
        <v>0.56867654287759539</v>
      </c>
      <c r="AW691" s="1">
        <f t="shared" si="93"/>
        <v>0.39573072693821948</v>
      </c>
    </row>
    <row r="692" spans="1:49" x14ac:dyDescent="0.2">
      <c r="A692">
        <v>690</v>
      </c>
      <c r="B692" t="s">
        <v>12884</v>
      </c>
      <c r="C692" t="s">
        <v>12883</v>
      </c>
      <c r="F692" t="s">
        <v>12882</v>
      </c>
      <c r="G692" t="s">
        <v>16</v>
      </c>
      <c r="H692" t="s">
        <v>15</v>
      </c>
      <c r="I692" t="s">
        <v>10177</v>
      </c>
      <c r="J692">
        <v>60032325</v>
      </c>
      <c r="K692" t="s">
        <v>343</v>
      </c>
      <c r="L692" t="s">
        <v>342</v>
      </c>
      <c r="M692" t="s">
        <v>341</v>
      </c>
      <c r="N692">
        <v>3</v>
      </c>
      <c r="O692" t="s">
        <v>12881</v>
      </c>
      <c r="P692" t="s">
        <v>12880</v>
      </c>
      <c r="Q692" t="s">
        <v>10174</v>
      </c>
      <c r="R692" s="7">
        <v>37259</v>
      </c>
      <c r="S692" s="8">
        <f t="shared" si="88"/>
        <v>2002</v>
      </c>
      <c r="T692" s="8">
        <v>2002</v>
      </c>
      <c r="U692" s="8">
        <f t="shared" si="89"/>
        <v>20</v>
      </c>
      <c r="V692" s="7">
        <v>37259</v>
      </c>
      <c r="W692" t="s">
        <v>12864</v>
      </c>
      <c r="X692" s="2">
        <v>0.375</v>
      </c>
      <c r="Y692" s="6">
        <f t="shared" si="86"/>
        <v>1.0010410827260351E-2</v>
      </c>
      <c r="AA692">
        <v>135194</v>
      </c>
      <c r="AB692">
        <v>24918</v>
      </c>
      <c r="AD692" t="s">
        <v>5</v>
      </c>
      <c r="AE692">
        <v>38</v>
      </c>
      <c r="AF692">
        <v>1</v>
      </c>
      <c r="AH692" s="9">
        <v>44352</v>
      </c>
      <c r="AI692" t="s">
        <v>12879</v>
      </c>
      <c r="AK692" t="s">
        <v>12878</v>
      </c>
      <c r="AL692">
        <v>8</v>
      </c>
      <c r="AM692" s="5">
        <f t="shared" si="90"/>
        <v>0.4</v>
      </c>
      <c r="AN692" s="4">
        <f t="shared" si="87"/>
        <v>6.0583112457402507E-4</v>
      </c>
      <c r="AO692" s="3"/>
      <c r="AP692">
        <v>0</v>
      </c>
      <c r="AR692" t="s">
        <v>1</v>
      </c>
      <c r="AT692" s="2">
        <v>1.3140000000000001</v>
      </c>
      <c r="AU692" s="1">
        <f t="shared" si="91"/>
        <v>0.71890369164544532</v>
      </c>
      <c r="AV692" s="1">
        <f t="shared" si="92"/>
        <v>0.53081209759171888</v>
      </c>
      <c r="AW692" s="1">
        <f t="shared" si="93"/>
        <v>0.34272050353799227</v>
      </c>
    </row>
    <row r="693" spans="1:49" x14ac:dyDescent="0.2">
      <c r="A693">
        <v>691</v>
      </c>
      <c r="B693" t="s">
        <v>12877</v>
      </c>
      <c r="C693" t="s">
        <v>12876</v>
      </c>
      <c r="F693" t="s">
        <v>12875</v>
      </c>
      <c r="G693" t="s">
        <v>16</v>
      </c>
      <c r="H693" t="s">
        <v>15</v>
      </c>
      <c r="I693" t="s">
        <v>4057</v>
      </c>
      <c r="J693">
        <v>60025063</v>
      </c>
      <c r="K693" t="s">
        <v>3517</v>
      </c>
      <c r="L693" t="s">
        <v>3516</v>
      </c>
      <c r="M693" t="s">
        <v>3515</v>
      </c>
      <c r="N693">
        <v>2</v>
      </c>
      <c r="O693" t="s">
        <v>12874</v>
      </c>
      <c r="P693" t="s">
        <v>4055</v>
      </c>
      <c r="Q693" t="s">
        <v>4054</v>
      </c>
      <c r="R693" s="7">
        <v>37259</v>
      </c>
      <c r="S693" s="8">
        <f t="shared" si="88"/>
        <v>2002</v>
      </c>
      <c r="T693" s="8">
        <v>2002</v>
      </c>
      <c r="U693" s="8">
        <f t="shared" si="89"/>
        <v>20</v>
      </c>
      <c r="V693" s="7">
        <v>37259</v>
      </c>
      <c r="W693" t="s">
        <v>12864</v>
      </c>
      <c r="X693" s="2">
        <v>0.375</v>
      </c>
      <c r="Y693" s="6">
        <f t="shared" si="86"/>
        <v>1.0010410827260351E-2</v>
      </c>
      <c r="AA693">
        <v>135194</v>
      </c>
      <c r="AB693">
        <v>24918</v>
      </c>
      <c r="AD693" t="s">
        <v>5</v>
      </c>
      <c r="AE693">
        <v>38</v>
      </c>
      <c r="AF693">
        <v>1</v>
      </c>
      <c r="AH693" s="9">
        <v>44319</v>
      </c>
      <c r="AI693" t="s">
        <v>12873</v>
      </c>
      <c r="AK693" t="s">
        <v>12872</v>
      </c>
      <c r="AL693">
        <v>1</v>
      </c>
      <c r="AM693" s="5">
        <f t="shared" si="90"/>
        <v>0.05</v>
      </c>
      <c r="AN693" s="4">
        <f t="shared" si="87"/>
        <v>7.5728890571753133E-5</v>
      </c>
      <c r="AO693" s="3"/>
      <c r="AP693">
        <v>0</v>
      </c>
      <c r="AR693" t="s">
        <v>1</v>
      </c>
      <c r="AT693" s="2">
        <v>1.3140000000000001</v>
      </c>
      <c r="AU693" s="1">
        <f t="shared" si="91"/>
        <v>0.70300062462537716</v>
      </c>
      <c r="AV693" s="1">
        <f t="shared" si="92"/>
        <v>0.50430698589160516</v>
      </c>
      <c r="AW693" s="1">
        <f t="shared" si="93"/>
        <v>0.30561334715783323</v>
      </c>
    </row>
    <row r="694" spans="1:49" x14ac:dyDescent="0.2">
      <c r="A694">
        <v>692</v>
      </c>
      <c r="B694" t="s">
        <v>12871</v>
      </c>
      <c r="C694" t="s">
        <v>12870</v>
      </c>
      <c r="F694" t="s">
        <v>12869</v>
      </c>
      <c r="G694" t="s">
        <v>16</v>
      </c>
      <c r="H694" t="s">
        <v>15</v>
      </c>
      <c r="I694" t="s">
        <v>12868</v>
      </c>
      <c r="J694">
        <v>60020650</v>
      </c>
      <c r="K694" t="s">
        <v>374</v>
      </c>
      <c r="L694" t="s">
        <v>373</v>
      </c>
      <c r="M694" t="s">
        <v>372</v>
      </c>
      <c r="N694">
        <v>3</v>
      </c>
      <c r="O694" t="s">
        <v>12867</v>
      </c>
      <c r="P694" t="s">
        <v>12866</v>
      </c>
      <c r="Q694" t="s">
        <v>12865</v>
      </c>
      <c r="R694" s="7">
        <v>37259</v>
      </c>
      <c r="S694" s="8">
        <f t="shared" si="88"/>
        <v>2002</v>
      </c>
      <c r="T694" s="8">
        <v>2002</v>
      </c>
      <c r="U694" s="8">
        <f t="shared" si="89"/>
        <v>20</v>
      </c>
      <c r="V694" s="7">
        <v>37259</v>
      </c>
      <c r="W694" t="s">
        <v>12864</v>
      </c>
      <c r="X694" s="2">
        <v>0.375</v>
      </c>
      <c r="Y694" s="6">
        <f t="shared" si="86"/>
        <v>1.0010410827260351E-2</v>
      </c>
      <c r="AA694">
        <v>135194</v>
      </c>
      <c r="AB694">
        <v>24918</v>
      </c>
      <c r="AD694" t="s">
        <v>5</v>
      </c>
      <c r="AE694">
        <v>38</v>
      </c>
      <c r="AF694">
        <v>1</v>
      </c>
      <c r="AH694" s="9">
        <v>44257</v>
      </c>
      <c r="AI694" t="s">
        <v>12863</v>
      </c>
      <c r="AK694" t="s">
        <v>12862</v>
      </c>
      <c r="AL694">
        <v>2</v>
      </c>
      <c r="AM694" s="5">
        <f t="shared" si="90"/>
        <v>0.1</v>
      </c>
      <c r="AN694" s="4">
        <f t="shared" si="87"/>
        <v>1.5145778114350627E-4</v>
      </c>
      <c r="AO694" s="3"/>
      <c r="AP694">
        <v>0</v>
      </c>
      <c r="AR694" t="s">
        <v>1</v>
      </c>
      <c r="AT694" s="2">
        <v>1.3140000000000001</v>
      </c>
      <c r="AU694" s="1">
        <f t="shared" si="91"/>
        <v>0.70527249134252978</v>
      </c>
      <c r="AV694" s="1">
        <f t="shared" si="92"/>
        <v>0.50809343042019284</v>
      </c>
      <c r="AW694" s="1">
        <f t="shared" si="93"/>
        <v>0.31091436949785595</v>
      </c>
    </row>
    <row r="695" spans="1:49" x14ac:dyDescent="0.2">
      <c r="A695">
        <v>693</v>
      </c>
      <c r="B695" t="s">
        <v>12861</v>
      </c>
      <c r="F695" t="s">
        <v>12860</v>
      </c>
      <c r="G695" t="s">
        <v>16</v>
      </c>
      <c r="H695" t="s">
        <v>15</v>
      </c>
      <c r="I695" t="s">
        <v>12859</v>
      </c>
      <c r="J695">
        <v>60000308</v>
      </c>
      <c r="K695" t="s">
        <v>12858</v>
      </c>
      <c r="L695" t="s">
        <v>12857</v>
      </c>
      <c r="M695" t="s">
        <v>240</v>
      </c>
      <c r="N695">
        <v>2</v>
      </c>
      <c r="O695" t="s">
        <v>12856</v>
      </c>
      <c r="P695" t="s">
        <v>12855</v>
      </c>
      <c r="Q695" t="s">
        <v>12854</v>
      </c>
      <c r="R695" s="7">
        <v>37257</v>
      </c>
      <c r="S695" s="8">
        <f t="shared" si="88"/>
        <v>2002</v>
      </c>
      <c r="T695" s="8">
        <v>2002</v>
      </c>
      <c r="U695" s="8">
        <f t="shared" si="89"/>
        <v>20</v>
      </c>
      <c r="V695" s="7">
        <v>37257</v>
      </c>
      <c r="W695" t="s">
        <v>12853</v>
      </c>
      <c r="X695" s="2">
        <v>0.29499999999999998</v>
      </c>
      <c r="Y695" s="6">
        <f t="shared" si="86"/>
        <v>7.8748565174448087E-3</v>
      </c>
      <c r="AA695">
        <v>10642269</v>
      </c>
      <c r="AB695">
        <v>19554</v>
      </c>
      <c r="AD695" t="s">
        <v>5</v>
      </c>
      <c r="AE695">
        <v>47</v>
      </c>
      <c r="AF695">
        <v>1</v>
      </c>
      <c r="AH695" t="s">
        <v>7074</v>
      </c>
      <c r="AI695" t="s">
        <v>12852</v>
      </c>
      <c r="AK695" t="s">
        <v>12851</v>
      </c>
      <c r="AL695">
        <v>2</v>
      </c>
      <c r="AM695" s="5">
        <f t="shared" si="90"/>
        <v>0.1</v>
      </c>
      <c r="AN695" s="4">
        <f t="shared" si="87"/>
        <v>1.5145778114350627E-4</v>
      </c>
      <c r="AO695" s="3"/>
      <c r="AP695">
        <v>0</v>
      </c>
      <c r="AR695" t="s">
        <v>1</v>
      </c>
      <c r="AT695" s="2" t="s">
        <v>0</v>
      </c>
      <c r="AU695" s="1">
        <f t="shared" si="91"/>
        <v>0.55578368965544178</v>
      </c>
      <c r="AV695" s="1">
        <f t="shared" si="92"/>
        <v>0.40131571492941576</v>
      </c>
      <c r="AW695" s="1">
        <f t="shared" si="93"/>
        <v>0.24684774020338968</v>
      </c>
    </row>
    <row r="696" spans="1:49" x14ac:dyDescent="0.2">
      <c r="A696">
        <v>694</v>
      </c>
      <c r="B696" t="s">
        <v>12850</v>
      </c>
      <c r="C696" t="s">
        <v>12849</v>
      </c>
      <c r="E696">
        <v>11952789</v>
      </c>
      <c r="F696" t="s">
        <v>12848</v>
      </c>
      <c r="G696" t="s">
        <v>16</v>
      </c>
      <c r="H696" t="s">
        <v>15</v>
      </c>
      <c r="I696" t="s">
        <v>12847</v>
      </c>
      <c r="J696" t="s">
        <v>12846</v>
      </c>
      <c r="K696" t="s">
        <v>12845</v>
      </c>
      <c r="L696" t="s">
        <v>12844</v>
      </c>
      <c r="M696" t="s">
        <v>12843</v>
      </c>
      <c r="N696">
        <v>5</v>
      </c>
      <c r="O696" t="s">
        <v>12842</v>
      </c>
      <c r="P696" t="s">
        <v>12841</v>
      </c>
      <c r="Q696" t="s">
        <v>12840</v>
      </c>
      <c r="R696" s="7">
        <v>37257</v>
      </c>
      <c r="S696" s="8">
        <f t="shared" si="88"/>
        <v>2002</v>
      </c>
      <c r="T696" s="8">
        <v>2002</v>
      </c>
      <c r="U696" s="8">
        <f t="shared" si="89"/>
        <v>20</v>
      </c>
      <c r="V696" s="7">
        <v>37257</v>
      </c>
      <c r="W696" t="s">
        <v>4834</v>
      </c>
      <c r="X696" s="2">
        <v>1.9810000000000001</v>
      </c>
      <c r="Y696" s="6">
        <f t="shared" si="86"/>
        <v>5.2881663596807349E-2</v>
      </c>
      <c r="AA696">
        <v>142956</v>
      </c>
      <c r="AB696">
        <v>39034</v>
      </c>
      <c r="AD696" t="s">
        <v>5</v>
      </c>
      <c r="AE696">
        <v>269</v>
      </c>
      <c r="AF696">
        <v>7</v>
      </c>
      <c r="AH696" t="s">
        <v>12839</v>
      </c>
      <c r="AI696" t="s">
        <v>12838</v>
      </c>
      <c r="AJ696" t="s">
        <v>12837</v>
      </c>
      <c r="AK696" t="s">
        <v>12836</v>
      </c>
      <c r="AL696">
        <v>36</v>
      </c>
      <c r="AM696" s="5">
        <f t="shared" si="90"/>
        <v>1.8</v>
      </c>
      <c r="AN696" s="4">
        <f t="shared" si="87"/>
        <v>2.7262400605831123E-3</v>
      </c>
      <c r="AO696" s="3"/>
      <c r="AP696">
        <v>1</v>
      </c>
      <c r="AR696" t="s">
        <v>1</v>
      </c>
      <c r="AT696" s="2" t="s">
        <v>0</v>
      </c>
      <c r="AU696" s="1">
        <f t="shared" si="91"/>
        <v>3.7835036535940074</v>
      </c>
      <c r="AV696" s="1">
        <f t="shared" si="92"/>
        <v>2.780395182869523</v>
      </c>
      <c r="AW696" s="1">
        <f t="shared" si="93"/>
        <v>1.7772867121450382</v>
      </c>
    </row>
    <row r="697" spans="1:49" x14ac:dyDescent="0.2">
      <c r="A697">
        <v>695</v>
      </c>
      <c r="B697" t="s">
        <v>12835</v>
      </c>
      <c r="C697" t="s">
        <v>12834</v>
      </c>
      <c r="E697">
        <v>11842163</v>
      </c>
      <c r="F697" t="s">
        <v>12833</v>
      </c>
      <c r="G697" t="s">
        <v>16</v>
      </c>
      <c r="H697" t="s">
        <v>15</v>
      </c>
      <c r="I697" t="s">
        <v>12832</v>
      </c>
      <c r="J697">
        <v>60121355</v>
      </c>
      <c r="K697" t="s">
        <v>12831</v>
      </c>
      <c r="L697" t="s">
        <v>6660</v>
      </c>
      <c r="M697" t="s">
        <v>57</v>
      </c>
      <c r="N697">
        <v>3</v>
      </c>
      <c r="O697" t="s">
        <v>12830</v>
      </c>
      <c r="P697" t="s">
        <v>12829</v>
      </c>
      <c r="Q697" t="s">
        <v>12828</v>
      </c>
      <c r="R697" s="7">
        <v>37257</v>
      </c>
      <c r="S697" s="8">
        <f t="shared" si="88"/>
        <v>2002</v>
      </c>
      <c r="T697" s="8">
        <v>2002</v>
      </c>
      <c r="U697" s="8">
        <f t="shared" si="89"/>
        <v>20</v>
      </c>
      <c r="V697" s="7">
        <v>2002</v>
      </c>
      <c r="W697" t="s">
        <v>130</v>
      </c>
      <c r="X697" s="2">
        <v>3.5539999999999998</v>
      </c>
      <c r="Y697" s="6">
        <f t="shared" si="86"/>
        <v>9.4872000213555435E-2</v>
      </c>
      <c r="AA697">
        <v>320889</v>
      </c>
      <c r="AB697">
        <v>16615</v>
      </c>
      <c r="AD697" t="s">
        <v>5</v>
      </c>
      <c r="AE697">
        <v>128</v>
      </c>
      <c r="AF697">
        <v>2</v>
      </c>
      <c r="AH697" t="s">
        <v>12827</v>
      </c>
      <c r="AI697" t="s">
        <v>12826</v>
      </c>
      <c r="AK697" t="s">
        <v>12825</v>
      </c>
      <c r="AL697">
        <v>58</v>
      </c>
      <c r="AM697" s="5">
        <f t="shared" si="90"/>
        <v>2.9</v>
      </c>
      <c r="AN697" s="4">
        <f t="shared" si="87"/>
        <v>4.3922756531616812E-3</v>
      </c>
      <c r="AO697" s="3"/>
      <c r="AP697">
        <v>1</v>
      </c>
      <c r="AR697" t="s">
        <v>1</v>
      </c>
      <c r="AT697" s="2">
        <v>8.34</v>
      </c>
      <c r="AU697" s="1">
        <f t="shared" si="91"/>
        <v>6.7728082845437312</v>
      </c>
      <c r="AV697" s="1">
        <f t="shared" si="92"/>
        <v>4.9632137933358553</v>
      </c>
      <c r="AW697" s="1">
        <f t="shared" si="93"/>
        <v>3.1536193021279808</v>
      </c>
    </row>
    <row r="698" spans="1:49" x14ac:dyDescent="0.2">
      <c r="A698">
        <v>696</v>
      </c>
      <c r="B698" t="s">
        <v>12824</v>
      </c>
      <c r="C698" t="s">
        <v>12823</v>
      </c>
      <c r="F698" t="s">
        <v>12822</v>
      </c>
      <c r="G698" t="s">
        <v>16</v>
      </c>
      <c r="H698" t="s">
        <v>15</v>
      </c>
      <c r="I698" t="s">
        <v>12821</v>
      </c>
      <c r="J698" t="s">
        <v>12820</v>
      </c>
      <c r="K698" t="s">
        <v>12819</v>
      </c>
      <c r="L698" t="s">
        <v>12818</v>
      </c>
      <c r="M698" t="s">
        <v>12817</v>
      </c>
      <c r="N698">
        <v>6</v>
      </c>
      <c r="O698" t="s">
        <v>12816</v>
      </c>
      <c r="P698" t="s">
        <v>12815</v>
      </c>
      <c r="Q698" t="s">
        <v>12814</v>
      </c>
      <c r="R698" s="7">
        <v>37257</v>
      </c>
      <c r="S698" s="8">
        <f t="shared" si="88"/>
        <v>2002</v>
      </c>
      <c r="T698" s="8">
        <v>2002</v>
      </c>
      <c r="U698" s="8">
        <f t="shared" si="89"/>
        <v>20</v>
      </c>
      <c r="V698" s="7">
        <v>2002</v>
      </c>
      <c r="W698" t="s">
        <v>10746</v>
      </c>
      <c r="X698" s="2">
        <v>3.6880000000000002</v>
      </c>
      <c r="Y698" s="6">
        <f t="shared" si="86"/>
        <v>9.8449053682496471E-2</v>
      </c>
      <c r="AA698">
        <v>319007</v>
      </c>
      <c r="AB698">
        <v>29150</v>
      </c>
      <c r="AC698">
        <v>10797114</v>
      </c>
      <c r="AD698" t="s">
        <v>5</v>
      </c>
      <c r="AE698">
        <v>88</v>
      </c>
      <c r="AF698">
        <v>19</v>
      </c>
      <c r="AH698">
        <v>4</v>
      </c>
      <c r="AI698" t="s">
        <v>12813</v>
      </c>
      <c r="AK698" t="s">
        <v>12812</v>
      </c>
      <c r="AL698">
        <v>11</v>
      </c>
      <c r="AM698" s="5">
        <f t="shared" si="90"/>
        <v>0.55000000000000004</v>
      </c>
      <c r="AN698" s="4">
        <f t="shared" si="87"/>
        <v>8.3301779628928443E-4</v>
      </c>
      <c r="AO698" s="3"/>
      <c r="AP698">
        <v>0</v>
      </c>
      <c r="AR698" t="s">
        <v>1</v>
      </c>
      <c r="AT698" s="2">
        <v>9.1609999999999996</v>
      </c>
      <c r="AU698" s="1">
        <f t="shared" si="91"/>
        <v>6.9164242916634313</v>
      </c>
      <c r="AV698" s="1">
        <f t="shared" si="92"/>
        <v>4.9641035739392878</v>
      </c>
      <c r="AW698" s="1">
        <f t="shared" si="93"/>
        <v>3.0117828562151439</v>
      </c>
    </row>
    <row r="699" spans="1:49" x14ac:dyDescent="0.2">
      <c r="A699">
        <v>697</v>
      </c>
      <c r="B699" t="s">
        <v>12811</v>
      </c>
      <c r="C699" t="s">
        <v>12810</v>
      </c>
      <c r="F699" t="s">
        <v>12809</v>
      </c>
      <c r="G699" t="s">
        <v>16</v>
      </c>
      <c r="H699" t="s">
        <v>15</v>
      </c>
      <c r="I699" t="s">
        <v>7534</v>
      </c>
      <c r="J699">
        <v>60073296</v>
      </c>
      <c r="K699" t="s">
        <v>7533</v>
      </c>
      <c r="L699" t="s">
        <v>623</v>
      </c>
      <c r="M699" t="s">
        <v>134</v>
      </c>
      <c r="N699">
        <v>8</v>
      </c>
      <c r="O699" t="s">
        <v>12808</v>
      </c>
      <c r="P699" t="s">
        <v>12807</v>
      </c>
      <c r="Q699" t="s">
        <v>12806</v>
      </c>
      <c r="R699" s="7">
        <v>37257</v>
      </c>
      <c r="S699" s="8">
        <f t="shared" si="88"/>
        <v>2002</v>
      </c>
      <c r="T699" s="8">
        <v>2002</v>
      </c>
      <c r="U699" s="8">
        <f t="shared" si="89"/>
        <v>20</v>
      </c>
      <c r="V699" s="7">
        <v>2002</v>
      </c>
      <c r="W699" t="s">
        <v>7529</v>
      </c>
      <c r="X699" s="2">
        <v>1.887</v>
      </c>
      <c r="Y699" s="6">
        <f t="shared" si="86"/>
        <v>5.0372387282774087E-2</v>
      </c>
      <c r="AA699">
        <v>5562821</v>
      </c>
      <c r="AB699">
        <v>29459</v>
      </c>
      <c r="AD699" t="s">
        <v>5</v>
      </c>
      <c r="AE699">
        <v>65</v>
      </c>
      <c r="AF699">
        <v>4</v>
      </c>
      <c r="AG699">
        <v>42004</v>
      </c>
      <c r="AI699" t="s">
        <v>12805</v>
      </c>
      <c r="AK699" t="s">
        <v>12804</v>
      </c>
      <c r="AL699">
        <v>17</v>
      </c>
      <c r="AM699" s="5">
        <f t="shared" si="90"/>
        <v>0.85</v>
      </c>
      <c r="AN699" s="4">
        <f t="shared" si="87"/>
        <v>1.2873911397198031E-3</v>
      </c>
      <c r="AO699" s="3"/>
      <c r="AP699">
        <v>0</v>
      </c>
      <c r="AR699" t="s">
        <v>1</v>
      </c>
      <c r="AT699" s="2">
        <v>5.2960000000000003</v>
      </c>
      <c r="AU699" s="1">
        <f t="shared" si="91"/>
        <v>3.5646888439857798</v>
      </c>
      <c r="AV699" s="1">
        <f t="shared" si="92"/>
        <v>2.5829889211246946</v>
      </c>
      <c r="AW699" s="1">
        <f t="shared" si="93"/>
        <v>1.6012889982636085</v>
      </c>
    </row>
    <row r="700" spans="1:49" x14ac:dyDescent="0.2">
      <c r="A700">
        <v>698</v>
      </c>
      <c r="B700" t="s">
        <v>12803</v>
      </c>
      <c r="C700" t="s">
        <v>12802</v>
      </c>
      <c r="F700" t="s">
        <v>12801</v>
      </c>
      <c r="G700" t="s">
        <v>16</v>
      </c>
      <c r="H700" t="s">
        <v>15</v>
      </c>
      <c r="I700" t="s">
        <v>12800</v>
      </c>
      <c r="J700">
        <v>60115148</v>
      </c>
      <c r="K700" t="s">
        <v>11529</v>
      </c>
      <c r="L700" t="s">
        <v>11528</v>
      </c>
      <c r="M700" t="s">
        <v>240</v>
      </c>
      <c r="N700">
        <v>4</v>
      </c>
      <c r="O700" t="s">
        <v>12799</v>
      </c>
      <c r="P700" t="s">
        <v>12798</v>
      </c>
      <c r="Q700" t="s">
        <v>12797</v>
      </c>
      <c r="R700" s="7">
        <v>37257</v>
      </c>
      <c r="S700" s="8">
        <f t="shared" si="88"/>
        <v>2002</v>
      </c>
      <c r="T700" s="8">
        <v>2002</v>
      </c>
      <c r="U700" s="8">
        <f t="shared" si="89"/>
        <v>20</v>
      </c>
      <c r="V700" s="7">
        <v>2002</v>
      </c>
      <c r="W700" t="s">
        <v>10746</v>
      </c>
      <c r="X700" s="2">
        <v>3.6880000000000002</v>
      </c>
      <c r="Y700" s="6">
        <f t="shared" si="86"/>
        <v>9.8449053682496471E-2</v>
      </c>
      <c r="AA700">
        <v>319007</v>
      </c>
      <c r="AB700">
        <v>29150</v>
      </c>
      <c r="AC700">
        <v>10797114</v>
      </c>
      <c r="AD700" t="s">
        <v>5</v>
      </c>
      <c r="AE700">
        <v>88</v>
      </c>
      <c r="AF700">
        <v>10</v>
      </c>
      <c r="AH700">
        <v>4</v>
      </c>
      <c r="AI700" t="s">
        <v>12796</v>
      </c>
      <c r="AK700" t="s">
        <v>12795</v>
      </c>
      <c r="AL700">
        <v>1</v>
      </c>
      <c r="AM700" s="5">
        <f t="shared" si="90"/>
        <v>0.05</v>
      </c>
      <c r="AN700" s="4">
        <f t="shared" si="87"/>
        <v>7.5728890571753133E-5</v>
      </c>
      <c r="AO700" s="3"/>
      <c r="AP700">
        <v>0</v>
      </c>
      <c r="AR700" t="s">
        <v>1</v>
      </c>
      <c r="AT700" s="2">
        <v>9.1609999999999996</v>
      </c>
      <c r="AU700" s="1">
        <f t="shared" si="91"/>
        <v>6.893705624491905</v>
      </c>
      <c r="AV700" s="1">
        <f t="shared" si="92"/>
        <v>4.9262391286534113</v>
      </c>
      <c r="AW700" s="1">
        <f t="shared" si="93"/>
        <v>2.9587726328149171</v>
      </c>
    </row>
    <row r="701" spans="1:49" x14ac:dyDescent="0.2">
      <c r="A701">
        <v>699</v>
      </c>
      <c r="B701" t="s">
        <v>12794</v>
      </c>
      <c r="C701" t="s">
        <v>12793</v>
      </c>
      <c r="F701" t="s">
        <v>12792</v>
      </c>
      <c r="G701" t="s">
        <v>16</v>
      </c>
      <c r="H701" t="s">
        <v>15</v>
      </c>
      <c r="I701" t="s">
        <v>12791</v>
      </c>
      <c r="J701" t="s">
        <v>12785</v>
      </c>
      <c r="K701" t="s">
        <v>12790</v>
      </c>
      <c r="L701" t="s">
        <v>12789</v>
      </c>
      <c r="M701" t="s">
        <v>12788</v>
      </c>
      <c r="N701">
        <v>2</v>
      </c>
      <c r="O701" t="s">
        <v>12787</v>
      </c>
      <c r="P701" t="s">
        <v>12786</v>
      </c>
      <c r="Q701" t="s">
        <v>12785</v>
      </c>
      <c r="R701" s="7">
        <v>37257</v>
      </c>
      <c r="S701" s="8">
        <f t="shared" si="88"/>
        <v>2002</v>
      </c>
      <c r="T701" s="8">
        <v>2002</v>
      </c>
      <c r="U701" s="8">
        <f t="shared" si="89"/>
        <v>20</v>
      </c>
      <c r="V701" s="7">
        <v>2002</v>
      </c>
      <c r="W701" t="s">
        <v>12501</v>
      </c>
      <c r="X701" s="2">
        <v>1.5029999999999999</v>
      </c>
      <c r="Y701" s="6">
        <f t="shared" si="86"/>
        <v>4.0121726595659483E-2</v>
      </c>
      <c r="AA701">
        <v>10980121</v>
      </c>
      <c r="AB701">
        <v>11000153773</v>
      </c>
      <c r="AC701" t="s">
        <v>12500</v>
      </c>
      <c r="AD701" t="s">
        <v>5</v>
      </c>
      <c r="AE701">
        <v>66</v>
      </c>
      <c r="AF701">
        <v>15</v>
      </c>
      <c r="AH701" s="10">
        <v>41275</v>
      </c>
      <c r="AI701" t="s">
        <v>12784</v>
      </c>
      <c r="AK701" t="s">
        <v>12783</v>
      </c>
      <c r="AL701">
        <v>0</v>
      </c>
      <c r="AM701" s="5">
        <f t="shared" si="90"/>
        <v>0</v>
      </c>
      <c r="AN701" s="4">
        <f t="shared" si="87"/>
        <v>0</v>
      </c>
      <c r="AO701" s="3"/>
      <c r="AP701">
        <v>0</v>
      </c>
      <c r="AR701" t="s">
        <v>1</v>
      </c>
      <c r="AT701" s="2" t="s">
        <v>0</v>
      </c>
      <c r="AU701" s="1">
        <f t="shared" si="91"/>
        <v>2.8085208616961634</v>
      </c>
      <c r="AV701" s="1">
        <f t="shared" si="92"/>
        <v>2.0060863297829741</v>
      </c>
      <c r="AW701" s="1">
        <f t="shared" si="93"/>
        <v>1.2036517978697845</v>
      </c>
    </row>
    <row r="702" spans="1:49" x14ac:dyDescent="0.2">
      <c r="A702">
        <v>700</v>
      </c>
      <c r="B702" t="s">
        <v>12782</v>
      </c>
      <c r="C702" t="s">
        <v>12781</v>
      </c>
      <c r="F702" t="s">
        <v>12780</v>
      </c>
      <c r="G702" t="s">
        <v>16</v>
      </c>
      <c r="H702" t="s">
        <v>15</v>
      </c>
      <c r="I702" t="s">
        <v>1302</v>
      </c>
      <c r="J702" t="s">
        <v>12779</v>
      </c>
      <c r="K702" t="s">
        <v>12778</v>
      </c>
      <c r="L702" t="s">
        <v>12777</v>
      </c>
      <c r="M702" t="s">
        <v>8410</v>
      </c>
      <c r="N702">
        <v>4</v>
      </c>
      <c r="O702" t="s">
        <v>12776</v>
      </c>
      <c r="P702" t="s">
        <v>12775</v>
      </c>
      <c r="Q702" t="s">
        <v>12774</v>
      </c>
      <c r="R702" s="7">
        <v>37257</v>
      </c>
      <c r="S702" s="8">
        <f t="shared" si="88"/>
        <v>2002</v>
      </c>
      <c r="T702" s="8">
        <v>2002</v>
      </c>
      <c r="U702" s="8">
        <f t="shared" si="89"/>
        <v>20</v>
      </c>
      <c r="V702" s="7">
        <v>2002</v>
      </c>
      <c r="W702" t="s">
        <v>12501</v>
      </c>
      <c r="X702" s="2">
        <v>1.5029999999999999</v>
      </c>
      <c r="Y702" s="6">
        <f t="shared" si="86"/>
        <v>4.0121726595659483E-2</v>
      </c>
      <c r="AA702">
        <v>10980121</v>
      </c>
      <c r="AB702">
        <v>11000153773</v>
      </c>
      <c r="AC702" t="s">
        <v>12500</v>
      </c>
      <c r="AD702" t="s">
        <v>5</v>
      </c>
      <c r="AE702">
        <v>65</v>
      </c>
      <c r="AF702">
        <v>16</v>
      </c>
      <c r="AH702" s="9">
        <v>44440</v>
      </c>
      <c r="AI702" t="s">
        <v>12773</v>
      </c>
      <c r="AK702" t="s">
        <v>12772</v>
      </c>
      <c r="AL702">
        <v>2</v>
      </c>
      <c r="AM702" s="5">
        <f t="shared" si="90"/>
        <v>0.1</v>
      </c>
      <c r="AN702" s="4">
        <f t="shared" si="87"/>
        <v>1.5145778114350627E-4</v>
      </c>
      <c r="AO702" s="3"/>
      <c r="AP702">
        <v>0</v>
      </c>
      <c r="AR702" t="s">
        <v>1</v>
      </c>
      <c r="AT702" s="2" t="s">
        <v>0</v>
      </c>
      <c r="AU702" s="1">
        <f t="shared" si="91"/>
        <v>2.8130645951304687</v>
      </c>
      <c r="AV702" s="1">
        <f t="shared" si="92"/>
        <v>2.0136592188401492</v>
      </c>
      <c r="AW702" s="1">
        <f t="shared" si="93"/>
        <v>1.2142538425498299</v>
      </c>
    </row>
    <row r="703" spans="1:49" x14ac:dyDescent="0.2">
      <c r="A703">
        <v>701</v>
      </c>
      <c r="B703" t="s">
        <v>12771</v>
      </c>
      <c r="C703" t="s">
        <v>12770</v>
      </c>
      <c r="F703" t="s">
        <v>12769</v>
      </c>
      <c r="G703" t="s">
        <v>16</v>
      </c>
      <c r="H703" t="s">
        <v>15</v>
      </c>
      <c r="I703" t="s">
        <v>12768</v>
      </c>
      <c r="J703" t="s">
        <v>12767</v>
      </c>
      <c r="K703" t="s">
        <v>12766</v>
      </c>
      <c r="L703" t="s">
        <v>12765</v>
      </c>
      <c r="M703" t="s">
        <v>12764</v>
      </c>
      <c r="N703">
        <v>3</v>
      </c>
      <c r="O703" t="s">
        <v>12763</v>
      </c>
      <c r="P703" t="s">
        <v>12762</v>
      </c>
      <c r="Q703" t="s">
        <v>12761</v>
      </c>
      <c r="R703" s="7">
        <v>37257</v>
      </c>
      <c r="S703" s="8">
        <f t="shared" si="88"/>
        <v>2002</v>
      </c>
      <c r="T703" s="8">
        <v>2002</v>
      </c>
      <c r="U703" s="8">
        <f t="shared" si="89"/>
        <v>20</v>
      </c>
      <c r="V703" s="7">
        <v>37438</v>
      </c>
      <c r="W703" t="s">
        <v>12760</v>
      </c>
      <c r="X703" s="2">
        <v>2.0579999999999998</v>
      </c>
      <c r="Y703" s="6">
        <f t="shared" si="86"/>
        <v>5.4937134620004803E-2</v>
      </c>
      <c r="AA703">
        <v>10535888</v>
      </c>
      <c r="AB703">
        <v>12996</v>
      </c>
      <c r="AD703" t="s">
        <v>5</v>
      </c>
      <c r="AE703">
        <v>19</v>
      </c>
      <c r="AF703">
        <v>4</v>
      </c>
      <c r="AH703" t="s">
        <v>12759</v>
      </c>
      <c r="AI703" t="s">
        <v>12758</v>
      </c>
      <c r="AK703" t="s">
        <v>12757</v>
      </c>
      <c r="AL703">
        <v>56</v>
      </c>
      <c r="AM703" s="5">
        <f t="shared" si="90"/>
        <v>2.8</v>
      </c>
      <c r="AN703" s="4">
        <f t="shared" si="87"/>
        <v>4.2408178720181747E-3</v>
      </c>
      <c r="AO703" s="3"/>
      <c r="AP703">
        <v>0</v>
      </c>
      <c r="AR703" t="s">
        <v>1</v>
      </c>
      <c r="AT703" s="2">
        <v>12.551</v>
      </c>
      <c r="AU703" s="1">
        <f t="shared" si="91"/>
        <v>3.972823959560881</v>
      </c>
      <c r="AV703" s="1">
        <f t="shared" si="92"/>
        <v>2.9588976246011489</v>
      </c>
      <c r="AW703" s="1">
        <f t="shared" si="93"/>
        <v>1.9449712896414162</v>
      </c>
    </row>
    <row r="704" spans="1:49" x14ac:dyDescent="0.2">
      <c r="A704">
        <v>702</v>
      </c>
      <c r="B704" t="s">
        <v>12756</v>
      </c>
      <c r="C704" t="s">
        <v>12755</v>
      </c>
      <c r="F704" t="s">
        <v>12754</v>
      </c>
      <c r="G704" t="s">
        <v>16</v>
      </c>
      <c r="H704" t="s">
        <v>15</v>
      </c>
      <c r="I704" t="s">
        <v>12753</v>
      </c>
      <c r="J704">
        <v>60028876</v>
      </c>
      <c r="K704" t="s">
        <v>12752</v>
      </c>
      <c r="L704" t="s">
        <v>12751</v>
      </c>
      <c r="M704" t="s">
        <v>1654</v>
      </c>
      <c r="N704">
        <v>7</v>
      </c>
      <c r="O704" t="s">
        <v>12750</v>
      </c>
      <c r="P704" t="s">
        <v>12749</v>
      </c>
      <c r="Q704" t="s">
        <v>12748</v>
      </c>
      <c r="R704" s="7">
        <v>37257</v>
      </c>
      <c r="S704" s="8">
        <f t="shared" si="88"/>
        <v>2002</v>
      </c>
      <c r="T704" s="8">
        <v>2002</v>
      </c>
      <c r="U704" s="8">
        <f t="shared" si="89"/>
        <v>20</v>
      </c>
      <c r="V704" s="7">
        <v>2002</v>
      </c>
      <c r="W704" t="s">
        <v>12734</v>
      </c>
      <c r="X704" s="2">
        <v>0.73799999999999999</v>
      </c>
      <c r="Y704" s="6">
        <f t="shared" si="86"/>
        <v>1.9700488508048369E-2</v>
      </c>
      <c r="AA704">
        <v>15980316</v>
      </c>
      <c r="AB704">
        <v>21100201997</v>
      </c>
      <c r="AC704">
        <v>21581606</v>
      </c>
      <c r="AD704" t="s">
        <v>5</v>
      </c>
      <c r="AE704">
        <v>3</v>
      </c>
      <c r="AF704">
        <v>2</v>
      </c>
      <c r="AH704" t="s">
        <v>12747</v>
      </c>
      <c r="AI704" t="s">
        <v>12746</v>
      </c>
      <c r="AJ704" t="s">
        <v>12745</v>
      </c>
      <c r="AK704" t="s">
        <v>12744</v>
      </c>
      <c r="AL704">
        <v>0</v>
      </c>
      <c r="AM704" s="5">
        <f t="shared" si="90"/>
        <v>0</v>
      </c>
      <c r="AN704" s="4">
        <f t="shared" si="87"/>
        <v>0</v>
      </c>
      <c r="AO704" s="3"/>
      <c r="AP704">
        <v>0</v>
      </c>
      <c r="AR704" t="s">
        <v>1</v>
      </c>
      <c r="AT704" s="2">
        <v>2.9129999999999998</v>
      </c>
      <c r="AU704" s="1">
        <f t="shared" si="91"/>
        <v>1.3790341955633858</v>
      </c>
      <c r="AV704" s="1">
        <f t="shared" si="92"/>
        <v>0.98502442540241852</v>
      </c>
      <c r="AW704" s="1">
        <f t="shared" si="93"/>
        <v>0.59101465524145103</v>
      </c>
    </row>
    <row r="705" spans="1:49" x14ac:dyDescent="0.2">
      <c r="A705">
        <v>703</v>
      </c>
      <c r="B705" t="s">
        <v>12743</v>
      </c>
      <c r="C705" t="s">
        <v>12742</v>
      </c>
      <c r="F705" t="s">
        <v>12741</v>
      </c>
      <c r="G705" t="s">
        <v>16</v>
      </c>
      <c r="H705" t="s">
        <v>15</v>
      </c>
      <c r="I705" t="s">
        <v>12740</v>
      </c>
      <c r="J705">
        <v>60107882</v>
      </c>
      <c r="K705" t="s">
        <v>12739</v>
      </c>
      <c r="L705" t="s">
        <v>12738</v>
      </c>
      <c r="M705" t="s">
        <v>134</v>
      </c>
      <c r="N705">
        <v>5</v>
      </c>
      <c r="O705" t="s">
        <v>12737</v>
      </c>
      <c r="P705" t="s">
        <v>12736</v>
      </c>
      <c r="Q705" t="s">
        <v>12735</v>
      </c>
      <c r="R705" s="7">
        <v>37257</v>
      </c>
      <c r="S705" s="8">
        <f t="shared" si="88"/>
        <v>2002</v>
      </c>
      <c r="T705" s="8">
        <v>2002</v>
      </c>
      <c r="U705" s="8">
        <f t="shared" si="89"/>
        <v>20</v>
      </c>
      <c r="V705" s="7">
        <v>2002</v>
      </c>
      <c r="W705" t="s">
        <v>12734</v>
      </c>
      <c r="X705" s="2">
        <v>0.73799999999999999</v>
      </c>
      <c r="Y705" s="6">
        <f t="shared" si="86"/>
        <v>1.9700488508048369E-2</v>
      </c>
      <c r="AA705">
        <v>15980316</v>
      </c>
      <c r="AB705">
        <v>21100201997</v>
      </c>
      <c r="AC705">
        <v>21581606</v>
      </c>
      <c r="AD705" t="s">
        <v>5</v>
      </c>
      <c r="AE705">
        <v>3</v>
      </c>
      <c r="AF705">
        <v>3</v>
      </c>
      <c r="AH705" t="s">
        <v>12733</v>
      </c>
      <c r="AI705" t="s">
        <v>12732</v>
      </c>
      <c r="AJ705" t="s">
        <v>12731</v>
      </c>
      <c r="AK705" t="s">
        <v>12730</v>
      </c>
      <c r="AL705">
        <v>0</v>
      </c>
      <c r="AM705" s="5">
        <f t="shared" si="90"/>
        <v>0</v>
      </c>
      <c r="AN705" s="4">
        <f t="shared" si="87"/>
        <v>0</v>
      </c>
      <c r="AO705" s="3"/>
      <c r="AP705">
        <v>1</v>
      </c>
      <c r="AR705" t="s">
        <v>1</v>
      </c>
      <c r="AT705" s="2">
        <v>2.9129999999999998</v>
      </c>
      <c r="AU705" s="1">
        <f t="shared" si="91"/>
        <v>1.3790341955633858</v>
      </c>
      <c r="AV705" s="1">
        <f t="shared" si="92"/>
        <v>0.98502442540241852</v>
      </c>
      <c r="AW705" s="1">
        <f t="shared" si="93"/>
        <v>0.59101465524145103</v>
      </c>
    </row>
    <row r="706" spans="1:49" x14ac:dyDescent="0.2">
      <c r="A706">
        <v>704</v>
      </c>
      <c r="B706" t="s">
        <v>12729</v>
      </c>
      <c r="C706" t="s">
        <v>12728</v>
      </c>
      <c r="F706" t="s">
        <v>12727</v>
      </c>
      <c r="G706" t="s">
        <v>16</v>
      </c>
      <c r="H706" t="s">
        <v>15</v>
      </c>
      <c r="I706" t="s">
        <v>10228</v>
      </c>
      <c r="J706">
        <v>60023000</v>
      </c>
      <c r="K706" t="s">
        <v>10227</v>
      </c>
      <c r="L706" t="s">
        <v>5417</v>
      </c>
      <c r="M706" t="s">
        <v>57</v>
      </c>
      <c r="N706">
        <v>4</v>
      </c>
      <c r="O706" t="s">
        <v>12726</v>
      </c>
      <c r="P706" t="s">
        <v>12725</v>
      </c>
      <c r="Q706" t="s">
        <v>10224</v>
      </c>
      <c r="R706" s="7">
        <v>37257</v>
      </c>
      <c r="S706" s="8">
        <f t="shared" si="88"/>
        <v>2002</v>
      </c>
      <c r="T706" s="8">
        <v>2002</v>
      </c>
      <c r="U706" s="8">
        <f t="shared" si="89"/>
        <v>20</v>
      </c>
      <c r="V706" s="7">
        <v>2002</v>
      </c>
      <c r="W706" t="s">
        <v>12724</v>
      </c>
      <c r="X706" s="2" t="s">
        <v>0</v>
      </c>
      <c r="Y706" s="6" t="e">
        <f t="shared" si="86"/>
        <v>#VALUE!</v>
      </c>
      <c r="AB706">
        <v>110368</v>
      </c>
      <c r="AD706" t="s">
        <v>5</v>
      </c>
      <c r="AE706">
        <v>2</v>
      </c>
      <c r="AG706">
        <v>73</v>
      </c>
      <c r="AH706" t="s">
        <v>12723</v>
      </c>
      <c r="AI706" t="s">
        <v>12722</v>
      </c>
      <c r="AK706" t="s">
        <v>12721</v>
      </c>
      <c r="AL706">
        <v>1</v>
      </c>
      <c r="AM706" s="5">
        <f t="shared" si="90"/>
        <v>0.05</v>
      </c>
      <c r="AN706" s="4">
        <f t="shared" si="87"/>
        <v>7.5728890571753133E-5</v>
      </c>
      <c r="AO706" s="3"/>
      <c r="AP706">
        <v>0</v>
      </c>
      <c r="AR706" t="s">
        <v>1</v>
      </c>
      <c r="AT706" s="2" t="s">
        <v>0</v>
      </c>
      <c r="AU706" s="1" t="e">
        <f t="shared" si="91"/>
        <v>#VALUE!</v>
      </c>
      <c r="AV706" s="1" t="e">
        <f t="shared" si="92"/>
        <v>#VALUE!</v>
      </c>
      <c r="AW706" s="1" t="e">
        <f t="shared" si="93"/>
        <v>#VALUE!</v>
      </c>
    </row>
    <row r="707" spans="1:49" x14ac:dyDescent="0.2">
      <c r="A707">
        <v>705</v>
      </c>
      <c r="B707" t="s">
        <v>12720</v>
      </c>
      <c r="C707" t="s">
        <v>12719</v>
      </c>
      <c r="F707" t="s">
        <v>12718</v>
      </c>
      <c r="G707" t="s">
        <v>16</v>
      </c>
      <c r="H707" t="s">
        <v>15</v>
      </c>
      <c r="I707" t="s">
        <v>2944</v>
      </c>
      <c r="J707">
        <v>60011410</v>
      </c>
      <c r="K707" t="s">
        <v>2661</v>
      </c>
      <c r="L707" t="s">
        <v>2660</v>
      </c>
      <c r="M707" t="s">
        <v>57</v>
      </c>
      <c r="N707">
        <v>3</v>
      </c>
      <c r="O707" t="s">
        <v>12717</v>
      </c>
      <c r="P707" t="s">
        <v>12716</v>
      </c>
      <c r="Q707" t="s">
        <v>2657</v>
      </c>
      <c r="R707" s="7">
        <v>37257</v>
      </c>
      <c r="S707" s="8">
        <f t="shared" si="88"/>
        <v>2002</v>
      </c>
      <c r="T707" s="8">
        <v>2002</v>
      </c>
      <c r="U707" s="8">
        <f t="shared" si="89"/>
        <v>20</v>
      </c>
      <c r="V707" s="7">
        <v>2002</v>
      </c>
      <c r="W707" t="s">
        <v>12715</v>
      </c>
      <c r="X707" s="2" t="s">
        <v>0</v>
      </c>
      <c r="Y707" s="6" t="e">
        <f t="shared" ref="Y707:Y770" si="94">(X707-$Z$3)/($Z$2-$Z$3)</f>
        <v>#VALUE!</v>
      </c>
      <c r="AA707">
        <v>1905848</v>
      </c>
      <c r="AB707">
        <v>16719</v>
      </c>
      <c r="AD707" t="s">
        <v>5</v>
      </c>
      <c r="AE707">
        <v>3</v>
      </c>
      <c r="AG707">
        <v>126</v>
      </c>
      <c r="AH707">
        <v>3</v>
      </c>
      <c r="AI707" t="s">
        <v>12714</v>
      </c>
      <c r="AK707" t="s">
        <v>12713</v>
      </c>
      <c r="AL707">
        <v>0</v>
      </c>
      <c r="AM707" s="5">
        <f t="shared" si="90"/>
        <v>0</v>
      </c>
      <c r="AN707" s="4">
        <f t="shared" ref="AN707:AN770" si="95">(AM707-$AO$3)/($AO$2-$AO$3)</f>
        <v>0</v>
      </c>
      <c r="AO707" s="3"/>
      <c r="AP707">
        <v>0</v>
      </c>
      <c r="AR707" t="s">
        <v>1</v>
      </c>
      <c r="AT707" s="2" t="s">
        <v>0</v>
      </c>
      <c r="AU707" s="1" t="e">
        <f t="shared" si="91"/>
        <v>#VALUE!</v>
      </c>
      <c r="AV707" s="1" t="e">
        <f t="shared" si="92"/>
        <v>#VALUE!</v>
      </c>
      <c r="AW707" s="1" t="e">
        <f t="shared" si="93"/>
        <v>#VALUE!</v>
      </c>
    </row>
    <row r="708" spans="1:49" x14ac:dyDescent="0.2">
      <c r="A708">
        <v>706</v>
      </c>
      <c r="B708" t="s">
        <v>12712</v>
      </c>
      <c r="F708" t="s">
        <v>12711</v>
      </c>
      <c r="G708" t="s">
        <v>16</v>
      </c>
      <c r="H708" t="s">
        <v>15</v>
      </c>
      <c r="I708" t="s">
        <v>12710</v>
      </c>
      <c r="J708">
        <v>60031159</v>
      </c>
      <c r="K708" t="s">
        <v>385</v>
      </c>
      <c r="L708" t="s">
        <v>384</v>
      </c>
      <c r="M708" t="s">
        <v>383</v>
      </c>
      <c r="N708">
        <v>13</v>
      </c>
      <c r="O708" t="s">
        <v>12709</v>
      </c>
      <c r="P708" t="s">
        <v>12708</v>
      </c>
      <c r="Q708" t="s">
        <v>12707</v>
      </c>
      <c r="R708" s="7">
        <v>37257</v>
      </c>
      <c r="S708" s="8">
        <f t="shared" si="88"/>
        <v>2002</v>
      </c>
      <c r="T708" s="8">
        <v>2002</v>
      </c>
      <c r="U708" s="8">
        <f t="shared" si="89"/>
        <v>20</v>
      </c>
      <c r="V708" s="7">
        <v>2002</v>
      </c>
      <c r="W708" t="s">
        <v>12706</v>
      </c>
      <c r="X708" s="2" t="s">
        <v>0</v>
      </c>
      <c r="Y708" s="6" t="e">
        <f t="shared" si="94"/>
        <v>#VALUE!</v>
      </c>
      <c r="AA708">
        <v>3764265</v>
      </c>
      <c r="AB708">
        <v>14448</v>
      </c>
      <c r="AD708" t="s">
        <v>5</v>
      </c>
      <c r="AE708">
        <v>111</v>
      </c>
      <c r="AH708" t="s">
        <v>12705</v>
      </c>
      <c r="AI708" t="s">
        <v>12704</v>
      </c>
      <c r="AK708" t="s">
        <v>12703</v>
      </c>
      <c r="AL708">
        <v>7</v>
      </c>
      <c r="AM708" s="5">
        <f t="shared" si="90"/>
        <v>0.35</v>
      </c>
      <c r="AN708" s="4">
        <f t="shared" si="95"/>
        <v>5.3010223400227184E-4</v>
      </c>
      <c r="AO708" s="3"/>
      <c r="AP708">
        <v>0</v>
      </c>
      <c r="AR708" t="s">
        <v>1</v>
      </c>
      <c r="AT708" s="2" t="s">
        <v>0</v>
      </c>
      <c r="AU708" s="1" t="e">
        <f t="shared" si="91"/>
        <v>#VALUE!</v>
      </c>
      <c r="AV708" s="1" t="e">
        <f t="shared" si="92"/>
        <v>#VALUE!</v>
      </c>
      <c r="AW708" s="1" t="e">
        <f t="shared" si="93"/>
        <v>#VALUE!</v>
      </c>
    </row>
    <row r="709" spans="1:49" x14ac:dyDescent="0.2">
      <c r="A709">
        <v>707</v>
      </c>
      <c r="B709" t="s">
        <v>12702</v>
      </c>
      <c r="C709" t="s">
        <v>12701</v>
      </c>
      <c r="F709" t="s">
        <v>12700</v>
      </c>
      <c r="G709" t="s">
        <v>16</v>
      </c>
      <c r="H709" t="s">
        <v>15</v>
      </c>
      <c r="I709" t="s">
        <v>12699</v>
      </c>
      <c r="J709" t="s">
        <v>12698</v>
      </c>
      <c r="K709" t="s">
        <v>12697</v>
      </c>
      <c r="L709" t="s">
        <v>12696</v>
      </c>
      <c r="M709" t="s">
        <v>10463</v>
      </c>
      <c r="N709">
        <v>5</v>
      </c>
      <c r="O709" t="s">
        <v>12695</v>
      </c>
      <c r="P709" t="s">
        <v>12694</v>
      </c>
      <c r="Q709" t="s">
        <v>12693</v>
      </c>
      <c r="R709" s="7">
        <v>37257</v>
      </c>
      <c r="S709" s="8">
        <f t="shared" si="88"/>
        <v>2002</v>
      </c>
      <c r="T709" s="8">
        <v>2002</v>
      </c>
      <c r="U709" s="8">
        <f t="shared" si="89"/>
        <v>20</v>
      </c>
      <c r="V709" s="7">
        <v>37347</v>
      </c>
      <c r="W709" t="s">
        <v>12692</v>
      </c>
      <c r="X709" s="2">
        <v>0.53700000000000003</v>
      </c>
      <c r="Y709" s="6">
        <f t="shared" si="94"/>
        <v>1.4334908304636823E-2</v>
      </c>
      <c r="AA709">
        <v>189499</v>
      </c>
      <c r="AB709">
        <v>17368</v>
      </c>
      <c r="AC709">
        <v>15581578</v>
      </c>
      <c r="AD709" t="s">
        <v>5</v>
      </c>
      <c r="AE709">
        <v>49</v>
      </c>
      <c r="AF709">
        <v>2</v>
      </c>
      <c r="AH709" t="s">
        <v>12691</v>
      </c>
      <c r="AI709" t="s">
        <v>12690</v>
      </c>
      <c r="AJ709" t="s">
        <v>12689</v>
      </c>
      <c r="AK709" t="s">
        <v>12688</v>
      </c>
      <c r="AL709">
        <v>9</v>
      </c>
      <c r="AM709" s="5">
        <f t="shared" si="90"/>
        <v>0.45</v>
      </c>
      <c r="AN709" s="4">
        <f t="shared" si="95"/>
        <v>6.8156001514577808E-4</v>
      </c>
      <c r="AO709" s="3"/>
      <c r="AP709">
        <v>0</v>
      </c>
      <c r="AR709" t="s">
        <v>1</v>
      </c>
      <c r="AT709" s="2">
        <v>1.679</v>
      </c>
      <c r="AU709" s="1">
        <f t="shared" si="91"/>
        <v>1.0238903817789509</v>
      </c>
      <c r="AV709" s="1">
        <f t="shared" si="92"/>
        <v>0.75082341598913005</v>
      </c>
      <c r="AW709" s="1">
        <f t="shared" si="93"/>
        <v>0.47775645019930912</v>
      </c>
    </row>
    <row r="710" spans="1:49" x14ac:dyDescent="0.2">
      <c r="A710">
        <v>708</v>
      </c>
      <c r="B710" t="s">
        <v>12687</v>
      </c>
      <c r="C710" t="s">
        <v>12686</v>
      </c>
      <c r="F710" t="s">
        <v>12685</v>
      </c>
      <c r="G710" t="s">
        <v>16</v>
      </c>
      <c r="H710" t="s">
        <v>15</v>
      </c>
      <c r="I710" t="s">
        <v>12684</v>
      </c>
      <c r="J710">
        <v>60019984</v>
      </c>
      <c r="K710" t="s">
        <v>2797</v>
      </c>
      <c r="L710" t="s">
        <v>2796</v>
      </c>
      <c r="M710" t="s">
        <v>383</v>
      </c>
      <c r="N710">
        <v>1</v>
      </c>
      <c r="O710" t="s">
        <v>12683</v>
      </c>
      <c r="P710">
        <v>7102644711</v>
      </c>
      <c r="Q710">
        <v>60019984</v>
      </c>
      <c r="R710" s="7">
        <v>37257</v>
      </c>
      <c r="S710" s="8">
        <f t="shared" si="88"/>
        <v>2002</v>
      </c>
      <c r="T710" s="8">
        <v>2002</v>
      </c>
      <c r="U710" s="8">
        <f t="shared" si="89"/>
        <v>20</v>
      </c>
      <c r="V710" s="7">
        <v>2002</v>
      </c>
      <c r="W710" t="s">
        <v>12682</v>
      </c>
      <c r="X710" s="2">
        <v>0.88100000000000001</v>
      </c>
      <c r="Y710" s="6">
        <f t="shared" si="94"/>
        <v>2.3517791836843653E-2</v>
      </c>
      <c r="AA710">
        <v>10459243</v>
      </c>
      <c r="AB710">
        <v>17248</v>
      </c>
      <c r="AD710" t="s">
        <v>5</v>
      </c>
      <c r="AE710">
        <v>44</v>
      </c>
      <c r="AF710">
        <v>5</v>
      </c>
      <c r="AH710" t="s">
        <v>12681</v>
      </c>
      <c r="AL710">
        <v>1</v>
      </c>
      <c r="AM710" s="5">
        <f t="shared" si="90"/>
        <v>0.05</v>
      </c>
      <c r="AN710" s="4">
        <f t="shared" si="95"/>
        <v>7.5728890571753133E-5</v>
      </c>
      <c r="AO710" s="3"/>
      <c r="AP710">
        <v>0</v>
      </c>
      <c r="AR710" t="s">
        <v>1</v>
      </c>
      <c r="AT710" s="2" t="s">
        <v>0</v>
      </c>
      <c r="AU710" s="1">
        <f t="shared" si="91"/>
        <v>1.6485172952962079</v>
      </c>
      <c r="AV710" s="1">
        <f t="shared" si="92"/>
        <v>1.1796760363707703</v>
      </c>
      <c r="AW710" s="1">
        <f t="shared" si="93"/>
        <v>0.7108347774453323</v>
      </c>
    </row>
    <row r="711" spans="1:49" x14ac:dyDescent="0.2">
      <c r="A711">
        <v>709</v>
      </c>
      <c r="B711" t="s">
        <v>12680</v>
      </c>
      <c r="C711" t="s">
        <v>12679</v>
      </c>
      <c r="F711" t="s">
        <v>12678</v>
      </c>
      <c r="G711" t="s">
        <v>16</v>
      </c>
      <c r="H711" t="s">
        <v>15</v>
      </c>
      <c r="I711" t="s">
        <v>12677</v>
      </c>
      <c r="J711">
        <v>60029445</v>
      </c>
      <c r="K711" t="s">
        <v>71</v>
      </c>
      <c r="L711" t="s">
        <v>70</v>
      </c>
      <c r="M711" t="s">
        <v>57</v>
      </c>
      <c r="N711">
        <v>2</v>
      </c>
      <c r="O711" t="s">
        <v>12676</v>
      </c>
      <c r="P711" t="s">
        <v>12675</v>
      </c>
      <c r="Q711" t="s">
        <v>12674</v>
      </c>
      <c r="R711" s="7">
        <v>37257</v>
      </c>
      <c r="S711" s="8">
        <f t="shared" si="88"/>
        <v>2002</v>
      </c>
      <c r="T711" s="8">
        <v>2002</v>
      </c>
      <c r="U711" s="8">
        <f t="shared" si="89"/>
        <v>20</v>
      </c>
      <c r="V711" s="7">
        <v>2002</v>
      </c>
      <c r="W711" t="s">
        <v>12039</v>
      </c>
      <c r="X711" s="2" t="s">
        <v>0</v>
      </c>
      <c r="Y711" s="6" t="e">
        <f t="shared" si="94"/>
        <v>#VALUE!</v>
      </c>
      <c r="AB711">
        <v>21100217219</v>
      </c>
      <c r="AC711" t="s">
        <v>12038</v>
      </c>
      <c r="AD711" t="s">
        <v>5</v>
      </c>
      <c r="AG711">
        <v>1191078</v>
      </c>
      <c r="AH711" t="s">
        <v>12673</v>
      </c>
      <c r="AI711" t="s">
        <v>12672</v>
      </c>
      <c r="AK711" t="s">
        <v>12671</v>
      </c>
      <c r="AL711">
        <v>10</v>
      </c>
      <c r="AM711" s="5">
        <f t="shared" si="90"/>
        <v>0.5</v>
      </c>
      <c r="AN711" s="4">
        <f t="shared" si="95"/>
        <v>7.572889057175312E-4</v>
      </c>
      <c r="AO711" s="3"/>
      <c r="AP711">
        <v>0</v>
      </c>
      <c r="AR711" t="s">
        <v>1</v>
      </c>
      <c r="AT711" s="2" t="s">
        <v>0</v>
      </c>
      <c r="AU711" s="1" t="e">
        <f t="shared" si="91"/>
        <v>#VALUE!</v>
      </c>
      <c r="AV711" s="1" t="e">
        <f t="shared" si="92"/>
        <v>#VALUE!</v>
      </c>
      <c r="AW711" s="1" t="e">
        <f t="shared" si="93"/>
        <v>#VALUE!</v>
      </c>
    </row>
    <row r="712" spans="1:49" x14ac:dyDescent="0.2">
      <c r="A712">
        <v>710</v>
      </c>
      <c r="B712" t="s">
        <v>12670</v>
      </c>
      <c r="C712" t="s">
        <v>12669</v>
      </c>
      <c r="F712" t="s">
        <v>12668</v>
      </c>
      <c r="G712" t="s">
        <v>16</v>
      </c>
      <c r="H712" t="s">
        <v>15</v>
      </c>
      <c r="I712" t="s">
        <v>12667</v>
      </c>
      <c r="J712">
        <v>60022927</v>
      </c>
      <c r="K712" t="s">
        <v>5622</v>
      </c>
      <c r="L712" t="s">
        <v>1936</v>
      </c>
      <c r="M712" t="s">
        <v>1935</v>
      </c>
      <c r="N712">
        <v>4</v>
      </c>
      <c r="O712" t="s">
        <v>12666</v>
      </c>
      <c r="P712" t="s">
        <v>12665</v>
      </c>
      <c r="Q712" t="s">
        <v>5619</v>
      </c>
      <c r="R712" s="7">
        <v>37257</v>
      </c>
      <c r="S712" s="8">
        <f t="shared" si="88"/>
        <v>2002</v>
      </c>
      <c r="T712" s="8">
        <v>2002</v>
      </c>
      <c r="U712" s="8">
        <f t="shared" si="89"/>
        <v>20</v>
      </c>
      <c r="V712" s="7">
        <v>2002</v>
      </c>
      <c r="W712" t="s">
        <v>12039</v>
      </c>
      <c r="X712" s="2" t="s">
        <v>0</v>
      </c>
      <c r="Y712" s="6" t="e">
        <f t="shared" si="94"/>
        <v>#VALUE!</v>
      </c>
      <c r="AB712">
        <v>21100217219</v>
      </c>
      <c r="AC712" t="s">
        <v>12038</v>
      </c>
      <c r="AD712" t="s">
        <v>5</v>
      </c>
      <c r="AG712">
        <v>1191075</v>
      </c>
      <c r="AH712" t="s">
        <v>12664</v>
      </c>
      <c r="AI712" t="s">
        <v>12663</v>
      </c>
      <c r="AK712" t="s">
        <v>12662</v>
      </c>
      <c r="AL712">
        <v>1</v>
      </c>
      <c r="AM712" s="5">
        <f t="shared" si="90"/>
        <v>0.05</v>
      </c>
      <c r="AN712" s="4">
        <f t="shared" si="95"/>
        <v>7.5728890571753133E-5</v>
      </c>
      <c r="AO712" s="3"/>
      <c r="AP712">
        <v>0</v>
      </c>
      <c r="AR712" t="s">
        <v>1</v>
      </c>
      <c r="AT712" s="2" t="s">
        <v>0</v>
      </c>
      <c r="AU712" s="1" t="e">
        <f t="shared" si="91"/>
        <v>#VALUE!</v>
      </c>
      <c r="AV712" s="1" t="e">
        <f t="shared" si="92"/>
        <v>#VALUE!</v>
      </c>
      <c r="AW712" s="1" t="e">
        <f t="shared" si="93"/>
        <v>#VALUE!</v>
      </c>
    </row>
    <row r="713" spans="1:49" x14ac:dyDescent="0.2">
      <c r="A713">
        <v>711</v>
      </c>
      <c r="B713" t="s">
        <v>12661</v>
      </c>
      <c r="C713" t="s">
        <v>12660</v>
      </c>
      <c r="F713" t="s">
        <v>12659</v>
      </c>
      <c r="G713" t="s">
        <v>16</v>
      </c>
      <c r="H713" t="s">
        <v>15</v>
      </c>
      <c r="I713" t="s">
        <v>12658</v>
      </c>
      <c r="J713">
        <v>60029306</v>
      </c>
      <c r="K713" t="s">
        <v>12657</v>
      </c>
      <c r="L713" t="s">
        <v>12656</v>
      </c>
      <c r="M713" t="s">
        <v>206</v>
      </c>
      <c r="N713">
        <v>4</v>
      </c>
      <c r="O713" t="s">
        <v>12655</v>
      </c>
      <c r="P713" t="s">
        <v>12654</v>
      </c>
      <c r="Q713" t="s">
        <v>12653</v>
      </c>
      <c r="R713" s="7">
        <v>37257</v>
      </c>
      <c r="S713" s="8">
        <f t="shared" si="88"/>
        <v>2002</v>
      </c>
      <c r="T713" s="8">
        <v>2002</v>
      </c>
      <c r="U713" s="8">
        <f t="shared" si="89"/>
        <v>20</v>
      </c>
      <c r="V713" s="7">
        <v>2002</v>
      </c>
      <c r="W713" t="s">
        <v>6738</v>
      </c>
      <c r="X713" s="2">
        <v>0.14899999999999999</v>
      </c>
      <c r="Y713" s="6">
        <f t="shared" si="94"/>
        <v>3.977469902031446E-3</v>
      </c>
      <c r="AA713">
        <v>10774076</v>
      </c>
      <c r="AB713">
        <v>17274</v>
      </c>
      <c r="AC713">
        <v>21581118</v>
      </c>
      <c r="AD713" t="s">
        <v>5</v>
      </c>
      <c r="AG713">
        <v>1177447</v>
      </c>
      <c r="AH713" t="s">
        <v>12652</v>
      </c>
      <c r="AI713" t="s">
        <v>12651</v>
      </c>
      <c r="AK713" t="s">
        <v>12650</v>
      </c>
      <c r="AL713">
        <v>1</v>
      </c>
      <c r="AM713" s="5">
        <f t="shared" si="90"/>
        <v>0.05</v>
      </c>
      <c r="AN713" s="4">
        <f t="shared" si="95"/>
        <v>7.5728890571753133E-5</v>
      </c>
      <c r="AO713" s="3"/>
      <c r="AP713">
        <v>0</v>
      </c>
      <c r="AR713" t="s">
        <v>1</v>
      </c>
      <c r="AT713" s="2" t="s">
        <v>0</v>
      </c>
      <c r="AU713" s="1">
        <f t="shared" si="91"/>
        <v>0.28069475985935383</v>
      </c>
      <c r="AV713" s="1">
        <f t="shared" si="92"/>
        <v>0.20265993963015996</v>
      </c>
      <c r="AW713" s="1">
        <f t="shared" si="93"/>
        <v>0.12462511940096609</v>
      </c>
    </row>
    <row r="714" spans="1:49" x14ac:dyDescent="0.2">
      <c r="A714">
        <v>712</v>
      </c>
      <c r="B714" t="s">
        <v>12649</v>
      </c>
      <c r="C714" t="s">
        <v>12648</v>
      </c>
      <c r="F714" t="s">
        <v>12647</v>
      </c>
      <c r="G714" t="s">
        <v>16</v>
      </c>
      <c r="H714" t="s">
        <v>15</v>
      </c>
      <c r="I714" t="s">
        <v>7452</v>
      </c>
      <c r="J714">
        <v>60010105</v>
      </c>
      <c r="K714" t="s">
        <v>7451</v>
      </c>
      <c r="L714" t="s">
        <v>1555</v>
      </c>
      <c r="M714" t="s">
        <v>1554</v>
      </c>
      <c r="N714">
        <v>3</v>
      </c>
      <c r="O714" t="s">
        <v>7450</v>
      </c>
      <c r="P714" t="s">
        <v>7449</v>
      </c>
      <c r="Q714" t="s">
        <v>7448</v>
      </c>
      <c r="R714" s="7">
        <v>37257</v>
      </c>
      <c r="S714" s="8">
        <f t="shared" si="88"/>
        <v>2002</v>
      </c>
      <c r="T714" s="8">
        <v>2002</v>
      </c>
      <c r="U714" s="8">
        <f t="shared" si="89"/>
        <v>20</v>
      </c>
      <c r="V714" s="7">
        <v>2002</v>
      </c>
      <c r="W714" t="s">
        <v>11627</v>
      </c>
      <c r="X714" s="2" t="s">
        <v>0</v>
      </c>
      <c r="Y714" s="6" t="e">
        <f t="shared" si="94"/>
        <v>#VALUE!</v>
      </c>
      <c r="AA714">
        <v>13476890</v>
      </c>
      <c r="AB714">
        <v>21100228529</v>
      </c>
      <c r="AD714" t="s">
        <v>5</v>
      </c>
      <c r="AE714">
        <v>2</v>
      </c>
      <c r="AG714">
        <v>1088255</v>
      </c>
      <c r="AH714" t="s">
        <v>12646</v>
      </c>
      <c r="AI714" t="s">
        <v>12645</v>
      </c>
      <c r="AJ714" t="s">
        <v>12644</v>
      </c>
      <c r="AK714" t="s">
        <v>12643</v>
      </c>
      <c r="AL714">
        <v>11</v>
      </c>
      <c r="AM714" s="5">
        <f t="shared" si="90"/>
        <v>0.55000000000000004</v>
      </c>
      <c r="AN714" s="4">
        <f t="shared" si="95"/>
        <v>8.3301779628928443E-4</v>
      </c>
      <c r="AO714" s="3"/>
      <c r="AP714">
        <v>0</v>
      </c>
      <c r="AR714" t="s">
        <v>1</v>
      </c>
      <c r="AT714" s="2" t="s">
        <v>0</v>
      </c>
      <c r="AU714" s="1" t="e">
        <f t="shared" si="91"/>
        <v>#VALUE!</v>
      </c>
      <c r="AV714" s="1" t="e">
        <f t="shared" si="92"/>
        <v>#VALUE!</v>
      </c>
      <c r="AW714" s="1" t="e">
        <f t="shared" si="93"/>
        <v>#VALUE!</v>
      </c>
    </row>
    <row r="715" spans="1:49" x14ac:dyDescent="0.2">
      <c r="A715">
        <v>713</v>
      </c>
      <c r="B715" t="s">
        <v>12642</v>
      </c>
      <c r="C715" t="s">
        <v>12641</v>
      </c>
      <c r="F715" t="s">
        <v>12640</v>
      </c>
      <c r="G715" t="s">
        <v>16</v>
      </c>
      <c r="H715" t="s">
        <v>15</v>
      </c>
      <c r="I715" t="s">
        <v>12639</v>
      </c>
      <c r="J715">
        <v>60015272</v>
      </c>
      <c r="K715" t="s">
        <v>12638</v>
      </c>
      <c r="L715" t="s">
        <v>11653</v>
      </c>
      <c r="M715" t="s">
        <v>57</v>
      </c>
      <c r="N715">
        <v>3</v>
      </c>
      <c r="O715" t="s">
        <v>12637</v>
      </c>
      <c r="P715" t="s">
        <v>12636</v>
      </c>
      <c r="Q715" t="s">
        <v>12635</v>
      </c>
      <c r="R715" s="7">
        <v>37257</v>
      </c>
      <c r="S715" s="8">
        <f t="shared" si="88"/>
        <v>2002</v>
      </c>
      <c r="T715" s="8">
        <v>2002</v>
      </c>
      <c r="U715" s="8">
        <f t="shared" si="89"/>
        <v>20</v>
      </c>
      <c r="V715" s="7">
        <v>2002</v>
      </c>
      <c r="W715" t="s">
        <v>53</v>
      </c>
      <c r="X715" s="2" t="s">
        <v>0</v>
      </c>
      <c r="Y715" s="6" t="e">
        <f t="shared" si="94"/>
        <v>#VALUE!</v>
      </c>
      <c r="AA715">
        <v>15253511</v>
      </c>
      <c r="AB715">
        <v>145653</v>
      </c>
      <c r="AD715" t="s">
        <v>5</v>
      </c>
      <c r="AE715">
        <v>1</v>
      </c>
      <c r="AG715">
        <v>993489</v>
      </c>
      <c r="AH715" t="s">
        <v>12634</v>
      </c>
      <c r="AI715" t="s">
        <v>12633</v>
      </c>
      <c r="AK715" t="s">
        <v>12632</v>
      </c>
      <c r="AL715">
        <v>106</v>
      </c>
      <c r="AM715" s="5">
        <f t="shared" si="90"/>
        <v>5.3</v>
      </c>
      <c r="AN715" s="4">
        <f t="shared" si="95"/>
        <v>8.02726240060583E-3</v>
      </c>
      <c r="AO715" s="3"/>
      <c r="AP715">
        <v>0</v>
      </c>
      <c r="AR715" t="s">
        <v>1</v>
      </c>
      <c r="AT715" s="2" t="s">
        <v>0</v>
      </c>
      <c r="AU715" s="1" t="e">
        <f t="shared" si="91"/>
        <v>#VALUE!</v>
      </c>
      <c r="AV715" s="1" t="e">
        <f t="shared" si="92"/>
        <v>#VALUE!</v>
      </c>
      <c r="AW715" s="1" t="e">
        <f t="shared" si="93"/>
        <v>#VALUE!</v>
      </c>
    </row>
    <row r="716" spans="1:49" x14ac:dyDescent="0.2">
      <c r="A716">
        <v>714</v>
      </c>
      <c r="B716" t="s">
        <v>12631</v>
      </c>
      <c r="C716" t="s">
        <v>12630</v>
      </c>
      <c r="F716" t="s">
        <v>12629</v>
      </c>
      <c r="G716" t="s">
        <v>16</v>
      </c>
      <c r="H716" t="s">
        <v>15</v>
      </c>
      <c r="I716" t="s">
        <v>12628</v>
      </c>
      <c r="J716">
        <v>60004923</v>
      </c>
      <c r="K716" t="s">
        <v>11505</v>
      </c>
      <c r="L716" t="s">
        <v>11504</v>
      </c>
      <c r="M716" t="s">
        <v>57</v>
      </c>
      <c r="N716">
        <v>2</v>
      </c>
      <c r="O716" t="s">
        <v>12627</v>
      </c>
      <c r="P716" t="s">
        <v>12626</v>
      </c>
      <c r="Q716" t="s">
        <v>11501</v>
      </c>
      <c r="R716" s="7">
        <v>37257</v>
      </c>
      <c r="S716" s="8">
        <f t="shared" si="88"/>
        <v>2002</v>
      </c>
      <c r="T716" s="8">
        <v>2002</v>
      </c>
      <c r="U716" s="8">
        <f t="shared" si="89"/>
        <v>20</v>
      </c>
      <c r="V716" s="7">
        <v>2002</v>
      </c>
      <c r="W716" t="s">
        <v>53</v>
      </c>
      <c r="X716" s="2" t="s">
        <v>0</v>
      </c>
      <c r="Y716" s="6" t="e">
        <f t="shared" si="94"/>
        <v>#VALUE!</v>
      </c>
      <c r="AA716">
        <v>15253511</v>
      </c>
      <c r="AB716">
        <v>145653</v>
      </c>
      <c r="AD716" t="s">
        <v>5</v>
      </c>
      <c r="AE716">
        <v>1</v>
      </c>
      <c r="AG716">
        <v>993472</v>
      </c>
      <c r="AH716" t="s">
        <v>12625</v>
      </c>
      <c r="AI716" t="s">
        <v>12624</v>
      </c>
      <c r="AK716" t="s">
        <v>12623</v>
      </c>
      <c r="AL716">
        <v>38</v>
      </c>
      <c r="AM716" s="5">
        <f t="shared" si="90"/>
        <v>1.9</v>
      </c>
      <c r="AN716" s="4">
        <f t="shared" si="95"/>
        <v>2.8776978417266188E-3</v>
      </c>
      <c r="AO716" s="3"/>
      <c r="AP716">
        <v>0</v>
      </c>
      <c r="AR716" t="s">
        <v>1</v>
      </c>
      <c r="AT716" s="2" t="s">
        <v>0</v>
      </c>
      <c r="AU716" s="1" t="e">
        <f t="shared" si="91"/>
        <v>#VALUE!</v>
      </c>
      <c r="AV716" s="1" t="e">
        <f t="shared" si="92"/>
        <v>#VALUE!</v>
      </c>
      <c r="AW716" s="1" t="e">
        <f t="shared" si="93"/>
        <v>#VALUE!</v>
      </c>
    </row>
    <row r="717" spans="1:49" x14ac:dyDescent="0.2">
      <c r="A717">
        <v>715</v>
      </c>
      <c r="B717" t="s">
        <v>12622</v>
      </c>
      <c r="C717" t="s">
        <v>12621</v>
      </c>
      <c r="F717" t="s">
        <v>12620</v>
      </c>
      <c r="G717" t="s">
        <v>16</v>
      </c>
      <c r="H717" t="s">
        <v>15</v>
      </c>
      <c r="I717" t="s">
        <v>12619</v>
      </c>
      <c r="J717">
        <v>60008592</v>
      </c>
      <c r="K717" t="s">
        <v>10937</v>
      </c>
      <c r="L717" t="s">
        <v>1200</v>
      </c>
      <c r="M717" t="s">
        <v>1200</v>
      </c>
      <c r="N717">
        <v>2</v>
      </c>
      <c r="O717" t="s">
        <v>12618</v>
      </c>
      <c r="P717" t="s">
        <v>12617</v>
      </c>
      <c r="Q717" t="s">
        <v>10934</v>
      </c>
      <c r="R717" s="7">
        <v>37257</v>
      </c>
      <c r="S717" s="8">
        <f t="shared" si="88"/>
        <v>2002</v>
      </c>
      <c r="T717" s="8">
        <v>2002</v>
      </c>
      <c r="U717" s="8">
        <f t="shared" si="89"/>
        <v>20</v>
      </c>
      <c r="V717" s="7">
        <v>2002</v>
      </c>
      <c r="W717" t="s">
        <v>53</v>
      </c>
      <c r="X717" s="2" t="s">
        <v>0</v>
      </c>
      <c r="Y717" s="6" t="e">
        <f t="shared" si="94"/>
        <v>#VALUE!</v>
      </c>
      <c r="AA717">
        <v>15253511</v>
      </c>
      <c r="AB717">
        <v>145653</v>
      </c>
      <c r="AD717" t="s">
        <v>5</v>
      </c>
      <c r="AE717">
        <v>1</v>
      </c>
      <c r="AG717">
        <v>993464</v>
      </c>
      <c r="AH717" t="s">
        <v>12616</v>
      </c>
      <c r="AI717" t="s">
        <v>12615</v>
      </c>
      <c r="AJ717" t="s">
        <v>12614</v>
      </c>
      <c r="AK717" t="s">
        <v>12613</v>
      </c>
      <c r="AL717">
        <v>34</v>
      </c>
      <c r="AM717" s="5">
        <f t="shared" si="90"/>
        <v>1.7</v>
      </c>
      <c r="AN717" s="4">
        <f t="shared" si="95"/>
        <v>2.5747822794396063E-3</v>
      </c>
      <c r="AO717" s="3"/>
      <c r="AP717">
        <v>0</v>
      </c>
      <c r="AR717" t="s">
        <v>1</v>
      </c>
      <c r="AT717" s="2" t="s">
        <v>0</v>
      </c>
      <c r="AU717" s="1" t="e">
        <f t="shared" si="91"/>
        <v>#VALUE!</v>
      </c>
      <c r="AV717" s="1" t="e">
        <f t="shared" si="92"/>
        <v>#VALUE!</v>
      </c>
      <c r="AW717" s="1" t="e">
        <f t="shared" si="93"/>
        <v>#VALUE!</v>
      </c>
    </row>
    <row r="718" spans="1:49" x14ac:dyDescent="0.2">
      <c r="A718">
        <v>716</v>
      </c>
      <c r="B718" t="s">
        <v>12612</v>
      </c>
      <c r="C718" t="s">
        <v>12611</v>
      </c>
      <c r="F718" t="s">
        <v>12610</v>
      </c>
      <c r="G718" t="s">
        <v>16</v>
      </c>
      <c r="H718" t="s">
        <v>15</v>
      </c>
      <c r="I718" t="s">
        <v>12609</v>
      </c>
      <c r="J718">
        <v>60013682</v>
      </c>
      <c r="K718" t="s">
        <v>12608</v>
      </c>
      <c r="L718" t="s">
        <v>1655</v>
      </c>
      <c r="M718" t="s">
        <v>1654</v>
      </c>
      <c r="N718">
        <v>2</v>
      </c>
      <c r="O718" t="s">
        <v>12607</v>
      </c>
      <c r="P718" t="s">
        <v>12606</v>
      </c>
      <c r="Q718" t="s">
        <v>12605</v>
      </c>
      <c r="R718" s="7">
        <v>37257</v>
      </c>
      <c r="S718" s="8">
        <f t="shared" si="88"/>
        <v>2002</v>
      </c>
      <c r="T718" s="8">
        <v>2002</v>
      </c>
      <c r="U718" s="8">
        <f t="shared" si="89"/>
        <v>20</v>
      </c>
      <c r="V718" s="7">
        <v>2002</v>
      </c>
      <c r="W718" t="s">
        <v>53</v>
      </c>
      <c r="X718" s="2" t="s">
        <v>0</v>
      </c>
      <c r="Y718" s="6" t="e">
        <f t="shared" si="94"/>
        <v>#VALUE!</v>
      </c>
      <c r="AA718">
        <v>15253511</v>
      </c>
      <c r="AB718">
        <v>145653</v>
      </c>
      <c r="AD718" t="s">
        <v>5</v>
      </c>
      <c r="AE718">
        <v>1</v>
      </c>
      <c r="AG718">
        <v>993469</v>
      </c>
      <c r="AH718" t="s">
        <v>12604</v>
      </c>
      <c r="AI718" t="s">
        <v>12603</v>
      </c>
      <c r="AK718" t="s">
        <v>12602</v>
      </c>
      <c r="AL718">
        <v>40</v>
      </c>
      <c r="AM718" s="5">
        <f t="shared" si="90"/>
        <v>2</v>
      </c>
      <c r="AN718" s="4">
        <f t="shared" si="95"/>
        <v>3.0291556228701248E-3</v>
      </c>
      <c r="AO718" s="3"/>
      <c r="AP718">
        <v>0</v>
      </c>
      <c r="AR718" t="s">
        <v>1</v>
      </c>
      <c r="AT718" s="2" t="s">
        <v>0</v>
      </c>
      <c r="AU718" s="1" t="e">
        <f t="shared" si="91"/>
        <v>#VALUE!</v>
      </c>
      <c r="AV718" s="1" t="e">
        <f t="shared" si="92"/>
        <v>#VALUE!</v>
      </c>
      <c r="AW718" s="1" t="e">
        <f t="shared" si="93"/>
        <v>#VALUE!</v>
      </c>
    </row>
    <row r="719" spans="1:49" x14ac:dyDescent="0.2">
      <c r="A719">
        <v>717</v>
      </c>
      <c r="B719" t="s">
        <v>12601</v>
      </c>
      <c r="F719" t="s">
        <v>12600</v>
      </c>
      <c r="G719" t="s">
        <v>16</v>
      </c>
      <c r="H719" t="s">
        <v>15</v>
      </c>
      <c r="I719" t="s">
        <v>12572</v>
      </c>
      <c r="J719">
        <v>60013826</v>
      </c>
      <c r="K719" t="s">
        <v>12571</v>
      </c>
      <c r="L719" t="s">
        <v>12570</v>
      </c>
      <c r="M719" t="s">
        <v>12569</v>
      </c>
      <c r="N719">
        <v>2</v>
      </c>
      <c r="O719" t="s">
        <v>12568</v>
      </c>
      <c r="P719" t="s">
        <v>12567</v>
      </c>
      <c r="Q719" t="s">
        <v>12566</v>
      </c>
      <c r="R719" s="7">
        <v>37257</v>
      </c>
      <c r="S719" s="8">
        <f t="shared" si="88"/>
        <v>2002</v>
      </c>
      <c r="T719" s="8">
        <v>2002</v>
      </c>
      <c r="U719" s="8">
        <f t="shared" si="89"/>
        <v>20</v>
      </c>
      <c r="V719" s="7">
        <v>2002</v>
      </c>
      <c r="W719" t="s">
        <v>12565</v>
      </c>
      <c r="X719" s="2">
        <v>0.22500000000000001</v>
      </c>
      <c r="Y719" s="6">
        <f t="shared" si="94"/>
        <v>6.0062464963562111E-3</v>
      </c>
      <c r="AA719">
        <v>12102512</v>
      </c>
      <c r="AB719">
        <v>17500155108</v>
      </c>
      <c r="AD719" t="s">
        <v>5</v>
      </c>
      <c r="AE719">
        <v>11</v>
      </c>
      <c r="AF719">
        <v>3</v>
      </c>
      <c r="AH719" t="s">
        <v>12599</v>
      </c>
      <c r="AI719" t="s">
        <v>12598</v>
      </c>
      <c r="AJ719" t="s">
        <v>12597</v>
      </c>
      <c r="AK719" t="s">
        <v>12596</v>
      </c>
      <c r="AL719">
        <v>2</v>
      </c>
      <c r="AM719" s="5">
        <f t="shared" si="90"/>
        <v>0.1</v>
      </c>
      <c r="AN719" s="4">
        <f t="shared" si="95"/>
        <v>1.5145778114350627E-4</v>
      </c>
      <c r="AO719" s="3"/>
      <c r="AP719">
        <v>0</v>
      </c>
      <c r="AR719" t="s">
        <v>1</v>
      </c>
      <c r="AT719" s="2">
        <v>0.95099999999999996</v>
      </c>
      <c r="AU719" s="1">
        <f t="shared" si="91"/>
        <v>0.42498098817923996</v>
      </c>
      <c r="AV719" s="1">
        <f t="shared" si="92"/>
        <v>0.30788521387498591</v>
      </c>
      <c r="AW719" s="1">
        <f t="shared" si="93"/>
        <v>0.19078943957073177</v>
      </c>
    </row>
    <row r="720" spans="1:49" x14ac:dyDescent="0.2">
      <c r="A720">
        <v>718</v>
      </c>
      <c r="B720" t="s">
        <v>12595</v>
      </c>
      <c r="F720" t="s">
        <v>12594</v>
      </c>
      <c r="G720" t="s">
        <v>16</v>
      </c>
      <c r="H720" t="s">
        <v>15</v>
      </c>
      <c r="I720" t="s">
        <v>12593</v>
      </c>
      <c r="J720">
        <v>60005088</v>
      </c>
      <c r="K720" t="s">
        <v>12592</v>
      </c>
      <c r="L720" t="s">
        <v>12591</v>
      </c>
      <c r="M720" t="s">
        <v>12590</v>
      </c>
      <c r="N720">
        <v>2</v>
      </c>
      <c r="O720" t="s">
        <v>12589</v>
      </c>
      <c r="P720" t="s">
        <v>12588</v>
      </c>
      <c r="Q720" t="s">
        <v>12587</v>
      </c>
      <c r="R720" s="7">
        <v>37257</v>
      </c>
      <c r="S720" s="8">
        <f t="shared" si="88"/>
        <v>2002</v>
      </c>
      <c r="T720" s="8">
        <v>2002</v>
      </c>
      <c r="U720" s="8">
        <f t="shared" si="89"/>
        <v>20</v>
      </c>
      <c r="V720" s="7">
        <v>2002</v>
      </c>
      <c r="W720" t="s">
        <v>12565</v>
      </c>
      <c r="X720" s="2">
        <v>0.22500000000000001</v>
      </c>
      <c r="Y720" s="6">
        <f t="shared" si="94"/>
        <v>6.0062464963562111E-3</v>
      </c>
      <c r="AA720">
        <v>12102512</v>
      </c>
      <c r="AB720">
        <v>17500155108</v>
      </c>
      <c r="AD720" t="s">
        <v>5</v>
      </c>
      <c r="AE720">
        <v>11</v>
      </c>
      <c r="AF720">
        <v>4</v>
      </c>
      <c r="AH720" t="s">
        <v>12586</v>
      </c>
      <c r="AI720" t="s">
        <v>12585</v>
      </c>
      <c r="AJ720" t="s">
        <v>12584</v>
      </c>
      <c r="AK720" t="s">
        <v>12583</v>
      </c>
      <c r="AL720">
        <v>0</v>
      </c>
      <c r="AM720" s="5">
        <f t="shared" si="90"/>
        <v>0</v>
      </c>
      <c r="AN720" s="4">
        <f t="shared" si="95"/>
        <v>0</v>
      </c>
      <c r="AO720" s="3"/>
      <c r="AP720">
        <v>0</v>
      </c>
      <c r="AR720" t="s">
        <v>1</v>
      </c>
      <c r="AT720" s="2">
        <v>0.95099999999999996</v>
      </c>
      <c r="AU720" s="1">
        <f t="shared" si="91"/>
        <v>0.42043725474493476</v>
      </c>
      <c r="AV720" s="1">
        <f t="shared" si="92"/>
        <v>0.30031232481781056</v>
      </c>
      <c r="AW720" s="1">
        <f t="shared" si="93"/>
        <v>0.18018739489068633</v>
      </c>
    </row>
    <row r="721" spans="1:49" x14ac:dyDescent="0.2">
      <c r="A721">
        <v>719</v>
      </c>
      <c r="B721" t="s">
        <v>12582</v>
      </c>
      <c r="F721" t="s">
        <v>12581</v>
      </c>
      <c r="G721" t="s">
        <v>16</v>
      </c>
      <c r="H721" t="s">
        <v>15</v>
      </c>
      <c r="I721" t="s">
        <v>12580</v>
      </c>
      <c r="J721">
        <v>60013826</v>
      </c>
      <c r="K721" t="s">
        <v>12571</v>
      </c>
      <c r="L721" t="s">
        <v>12570</v>
      </c>
      <c r="M721" t="s">
        <v>12569</v>
      </c>
      <c r="N721">
        <v>2</v>
      </c>
      <c r="O721" t="s">
        <v>12579</v>
      </c>
      <c r="P721" t="s">
        <v>12578</v>
      </c>
      <c r="Q721" t="s">
        <v>12566</v>
      </c>
      <c r="R721" s="7">
        <v>37257</v>
      </c>
      <c r="S721" s="8">
        <f t="shared" si="88"/>
        <v>2002</v>
      </c>
      <c r="T721" s="8">
        <v>2002</v>
      </c>
      <c r="U721" s="8">
        <f t="shared" si="89"/>
        <v>20</v>
      </c>
      <c r="V721" s="7">
        <v>2002</v>
      </c>
      <c r="W721" t="s">
        <v>12565</v>
      </c>
      <c r="X721" s="2">
        <v>0.22500000000000001</v>
      </c>
      <c r="Y721" s="6">
        <f t="shared" si="94"/>
        <v>6.0062464963562111E-3</v>
      </c>
      <c r="AA721">
        <v>12102512</v>
      </c>
      <c r="AB721">
        <v>17500155108</v>
      </c>
      <c r="AD721" t="s">
        <v>5</v>
      </c>
      <c r="AE721">
        <v>11</v>
      </c>
      <c r="AF721">
        <v>3</v>
      </c>
      <c r="AH721" s="10">
        <v>41456</v>
      </c>
      <c r="AI721" t="s">
        <v>12577</v>
      </c>
      <c r="AJ721" t="s">
        <v>12576</v>
      </c>
      <c r="AK721" t="s">
        <v>12575</v>
      </c>
      <c r="AL721">
        <v>0</v>
      </c>
      <c r="AM721" s="5">
        <f t="shared" si="90"/>
        <v>0</v>
      </c>
      <c r="AN721" s="4">
        <f t="shared" si="95"/>
        <v>0</v>
      </c>
      <c r="AO721" s="3"/>
      <c r="AP721">
        <v>0</v>
      </c>
      <c r="AR721" t="s">
        <v>1</v>
      </c>
      <c r="AT721" s="2">
        <v>0.95099999999999996</v>
      </c>
      <c r="AU721" s="1">
        <f t="shared" si="91"/>
        <v>0.42043725474493476</v>
      </c>
      <c r="AV721" s="1">
        <f t="shared" si="92"/>
        <v>0.30031232481781056</v>
      </c>
      <c r="AW721" s="1">
        <f t="shared" si="93"/>
        <v>0.18018739489068633</v>
      </c>
    </row>
    <row r="722" spans="1:49" x14ac:dyDescent="0.2">
      <c r="A722">
        <v>720</v>
      </c>
      <c r="B722" t="s">
        <v>12574</v>
      </c>
      <c r="F722" t="s">
        <v>12573</v>
      </c>
      <c r="G722" t="s">
        <v>16</v>
      </c>
      <c r="H722" t="s">
        <v>15</v>
      </c>
      <c r="I722" t="s">
        <v>12572</v>
      </c>
      <c r="J722">
        <v>60013826</v>
      </c>
      <c r="K722" t="s">
        <v>12571</v>
      </c>
      <c r="L722" t="s">
        <v>12570</v>
      </c>
      <c r="M722" t="s">
        <v>12569</v>
      </c>
      <c r="N722">
        <v>2</v>
      </c>
      <c r="O722" t="s">
        <v>12568</v>
      </c>
      <c r="P722" t="s">
        <v>12567</v>
      </c>
      <c r="Q722" t="s">
        <v>12566</v>
      </c>
      <c r="R722" s="7">
        <v>37257</v>
      </c>
      <c r="S722" s="8">
        <f t="shared" si="88"/>
        <v>2002</v>
      </c>
      <c r="T722" s="8">
        <v>2002</v>
      </c>
      <c r="U722" s="8">
        <f t="shared" si="89"/>
        <v>20</v>
      </c>
      <c r="V722" s="7">
        <v>2002</v>
      </c>
      <c r="W722" t="s">
        <v>12565</v>
      </c>
      <c r="X722" s="2">
        <v>0.22500000000000001</v>
      </c>
      <c r="Y722" s="6">
        <f t="shared" si="94"/>
        <v>6.0062464963562111E-3</v>
      </c>
      <c r="AA722">
        <v>12102512</v>
      </c>
      <c r="AB722">
        <v>17500155108</v>
      </c>
      <c r="AD722" t="s">
        <v>5</v>
      </c>
      <c r="AE722">
        <v>11</v>
      </c>
      <c r="AF722">
        <v>1</v>
      </c>
      <c r="AH722" s="10">
        <v>41426</v>
      </c>
      <c r="AI722" t="s">
        <v>12564</v>
      </c>
      <c r="AJ722" t="s">
        <v>12563</v>
      </c>
      <c r="AK722" t="s">
        <v>12562</v>
      </c>
      <c r="AL722">
        <v>2</v>
      </c>
      <c r="AM722" s="5">
        <f t="shared" si="90"/>
        <v>0.1</v>
      </c>
      <c r="AN722" s="4">
        <f t="shared" si="95"/>
        <v>1.5145778114350627E-4</v>
      </c>
      <c r="AO722" s="3"/>
      <c r="AP722">
        <v>0</v>
      </c>
      <c r="AR722" t="s">
        <v>1</v>
      </c>
      <c r="AT722" s="2">
        <v>0.95099999999999996</v>
      </c>
      <c r="AU722" s="1">
        <f t="shared" si="91"/>
        <v>0.42498098817923996</v>
      </c>
      <c r="AV722" s="1">
        <f t="shared" si="92"/>
        <v>0.30788521387498591</v>
      </c>
      <c r="AW722" s="1">
        <f t="shared" si="93"/>
        <v>0.19078943957073177</v>
      </c>
    </row>
    <row r="723" spans="1:49" x14ac:dyDescent="0.2">
      <c r="A723">
        <v>721</v>
      </c>
      <c r="B723" t="s">
        <v>12561</v>
      </c>
      <c r="C723" t="s">
        <v>12560</v>
      </c>
      <c r="F723" t="s">
        <v>12559</v>
      </c>
      <c r="G723" t="s">
        <v>16</v>
      </c>
      <c r="H723" t="s">
        <v>15</v>
      </c>
      <c r="I723" t="s">
        <v>12558</v>
      </c>
      <c r="J723">
        <v>60030612</v>
      </c>
      <c r="K723" t="s">
        <v>5750</v>
      </c>
      <c r="L723" t="s">
        <v>5417</v>
      </c>
      <c r="M723" t="s">
        <v>57</v>
      </c>
      <c r="N723">
        <v>2</v>
      </c>
      <c r="O723" t="s">
        <v>12557</v>
      </c>
      <c r="P723" t="s">
        <v>12556</v>
      </c>
      <c r="Q723" t="s">
        <v>5747</v>
      </c>
      <c r="R723" s="7">
        <v>37257</v>
      </c>
      <c r="S723" s="8">
        <f t="shared" si="88"/>
        <v>2002</v>
      </c>
      <c r="T723" s="8">
        <v>2002</v>
      </c>
      <c r="U723" s="8">
        <f t="shared" si="89"/>
        <v>20</v>
      </c>
      <c r="V723" s="7">
        <v>2002</v>
      </c>
      <c r="W723" t="s">
        <v>53</v>
      </c>
      <c r="X723" s="2" t="s">
        <v>0</v>
      </c>
      <c r="Y723" s="6" t="e">
        <f t="shared" si="94"/>
        <v>#VALUE!</v>
      </c>
      <c r="AA723">
        <v>15253511</v>
      </c>
      <c r="AB723">
        <v>145653</v>
      </c>
      <c r="AD723" t="s">
        <v>5</v>
      </c>
      <c r="AE723">
        <v>1</v>
      </c>
      <c r="AG723">
        <v>993514</v>
      </c>
      <c r="AH723" t="s">
        <v>12555</v>
      </c>
      <c r="AI723" t="s">
        <v>12554</v>
      </c>
      <c r="AK723" t="s">
        <v>12553</v>
      </c>
      <c r="AL723">
        <v>4</v>
      </c>
      <c r="AM723" s="5">
        <f t="shared" si="90"/>
        <v>0.2</v>
      </c>
      <c r="AN723" s="4">
        <f t="shared" si="95"/>
        <v>3.0291556228701253E-4</v>
      </c>
      <c r="AO723" s="3"/>
      <c r="AP723">
        <v>0</v>
      </c>
      <c r="AR723" t="s">
        <v>1</v>
      </c>
      <c r="AT723" s="2" t="s">
        <v>0</v>
      </c>
      <c r="AU723" s="1" t="e">
        <f t="shared" si="91"/>
        <v>#VALUE!</v>
      </c>
      <c r="AV723" s="1" t="e">
        <f t="shared" si="92"/>
        <v>#VALUE!</v>
      </c>
      <c r="AW723" s="1" t="e">
        <f t="shared" si="93"/>
        <v>#VALUE!</v>
      </c>
    </row>
    <row r="724" spans="1:49" x14ac:dyDescent="0.2">
      <c r="A724">
        <v>722</v>
      </c>
      <c r="B724" t="s">
        <v>12552</v>
      </c>
      <c r="C724" t="s">
        <v>12551</v>
      </c>
      <c r="F724" t="s">
        <v>12550</v>
      </c>
      <c r="G724" t="s">
        <v>16</v>
      </c>
      <c r="H724" t="s">
        <v>15</v>
      </c>
      <c r="I724" t="s">
        <v>12549</v>
      </c>
      <c r="J724">
        <v>60009697</v>
      </c>
      <c r="K724" t="s">
        <v>1314</v>
      </c>
      <c r="L724" t="s">
        <v>1313</v>
      </c>
      <c r="M724" t="s">
        <v>1312</v>
      </c>
      <c r="N724">
        <v>4</v>
      </c>
      <c r="O724" t="s">
        <v>12548</v>
      </c>
      <c r="P724" t="s">
        <v>12547</v>
      </c>
      <c r="Q724" t="s">
        <v>3251</v>
      </c>
      <c r="R724" s="7">
        <v>37257</v>
      </c>
      <c r="S724" s="8">
        <f t="shared" si="88"/>
        <v>2002</v>
      </c>
      <c r="T724" s="8">
        <v>2002</v>
      </c>
      <c r="U724" s="8">
        <f t="shared" si="89"/>
        <v>20</v>
      </c>
      <c r="V724" s="7">
        <v>2002</v>
      </c>
      <c r="W724" t="s">
        <v>12253</v>
      </c>
      <c r="X724" s="2">
        <v>0.35899999999999999</v>
      </c>
      <c r="Y724" s="6">
        <f t="shared" si="94"/>
        <v>9.5832999652972432E-3</v>
      </c>
      <c r="AA724" t="s">
        <v>12252</v>
      </c>
      <c r="AB724">
        <v>75113</v>
      </c>
      <c r="AD724" t="s">
        <v>5</v>
      </c>
      <c r="AE724">
        <v>2</v>
      </c>
      <c r="AG724">
        <v>1035656</v>
      </c>
      <c r="AH724" t="s">
        <v>12546</v>
      </c>
      <c r="AI724" t="s">
        <v>12545</v>
      </c>
      <c r="AK724" t="s">
        <v>12544</v>
      </c>
      <c r="AL724">
        <v>3</v>
      </c>
      <c r="AM724" s="5">
        <f t="shared" si="90"/>
        <v>0.15</v>
      </c>
      <c r="AN724" s="4">
        <f t="shared" si="95"/>
        <v>2.2718667171525936E-4</v>
      </c>
      <c r="AO724" s="3"/>
      <c r="AP724">
        <v>0</v>
      </c>
      <c r="AR724" t="s">
        <v>1</v>
      </c>
      <c r="AT724" s="2" t="s">
        <v>0</v>
      </c>
      <c r="AU724" s="1">
        <f t="shared" si="91"/>
        <v>0.67764659772226477</v>
      </c>
      <c r="AV724" s="1">
        <f t="shared" si="92"/>
        <v>0.49052433185062511</v>
      </c>
      <c r="AW724" s="1">
        <f t="shared" si="93"/>
        <v>0.30340206597898545</v>
      </c>
    </row>
    <row r="725" spans="1:49" x14ac:dyDescent="0.2">
      <c r="A725">
        <v>723</v>
      </c>
      <c r="B725" t="s">
        <v>12543</v>
      </c>
      <c r="C725" t="s">
        <v>12542</v>
      </c>
      <c r="F725" t="s">
        <v>12541</v>
      </c>
      <c r="G725" t="s">
        <v>16</v>
      </c>
      <c r="H725" t="s">
        <v>15</v>
      </c>
      <c r="I725" t="s">
        <v>12540</v>
      </c>
      <c r="J725">
        <v>60022522</v>
      </c>
      <c r="K725" t="s">
        <v>11641</v>
      </c>
      <c r="L725" t="s">
        <v>11640</v>
      </c>
      <c r="M725" t="s">
        <v>57</v>
      </c>
      <c r="N725">
        <v>6</v>
      </c>
      <c r="O725" t="s">
        <v>12539</v>
      </c>
      <c r="P725" t="s">
        <v>12538</v>
      </c>
      <c r="Q725" t="s">
        <v>12537</v>
      </c>
      <c r="R725" s="7">
        <v>37257</v>
      </c>
      <c r="S725" s="8">
        <f t="shared" si="88"/>
        <v>2002</v>
      </c>
      <c r="T725" s="8">
        <v>2002</v>
      </c>
      <c r="U725" s="8">
        <f t="shared" si="89"/>
        <v>20</v>
      </c>
      <c r="V725" s="7">
        <v>2002</v>
      </c>
      <c r="W725" t="s">
        <v>12253</v>
      </c>
      <c r="X725" s="2">
        <v>0.35899999999999999</v>
      </c>
      <c r="Y725" s="6">
        <f t="shared" si="94"/>
        <v>9.5832999652972432E-3</v>
      </c>
      <c r="AA725" t="s">
        <v>12252</v>
      </c>
      <c r="AB725">
        <v>75113</v>
      </c>
      <c r="AD725" t="s">
        <v>5</v>
      </c>
      <c r="AE725">
        <v>1</v>
      </c>
      <c r="AG725">
        <v>1036869</v>
      </c>
      <c r="AH725" t="s">
        <v>12536</v>
      </c>
      <c r="AI725" t="s">
        <v>12535</v>
      </c>
      <c r="AK725" t="s">
        <v>12534</v>
      </c>
      <c r="AL725">
        <v>6</v>
      </c>
      <c r="AM725" s="5">
        <f t="shared" si="90"/>
        <v>0.3</v>
      </c>
      <c r="AN725" s="4">
        <f t="shared" si="95"/>
        <v>4.5437334343051872E-4</v>
      </c>
      <c r="AO725" s="3"/>
      <c r="AP725">
        <v>0</v>
      </c>
      <c r="AR725" t="s">
        <v>1</v>
      </c>
      <c r="AT725" s="2" t="s">
        <v>0</v>
      </c>
      <c r="AU725" s="1">
        <f t="shared" si="91"/>
        <v>0.68446219787372253</v>
      </c>
      <c r="AV725" s="1">
        <f t="shared" si="92"/>
        <v>0.50188366543638807</v>
      </c>
      <c r="AW725" s="1">
        <f t="shared" si="93"/>
        <v>0.31930513299905361</v>
      </c>
    </row>
    <row r="726" spans="1:49" x14ac:dyDescent="0.2">
      <c r="A726">
        <v>724</v>
      </c>
      <c r="B726" t="s">
        <v>12533</v>
      </c>
      <c r="C726" t="s">
        <v>12532</v>
      </c>
      <c r="F726" t="s">
        <v>12531</v>
      </c>
      <c r="G726" t="s">
        <v>16</v>
      </c>
      <c r="H726" t="s">
        <v>15</v>
      </c>
      <c r="I726" t="s">
        <v>12530</v>
      </c>
      <c r="J726">
        <v>60022927</v>
      </c>
      <c r="K726" t="s">
        <v>5622</v>
      </c>
      <c r="L726" t="s">
        <v>1936</v>
      </c>
      <c r="M726" t="s">
        <v>1935</v>
      </c>
      <c r="N726">
        <v>2</v>
      </c>
      <c r="O726" t="s">
        <v>12529</v>
      </c>
      <c r="P726" t="s">
        <v>12528</v>
      </c>
      <c r="Q726" t="s">
        <v>12527</v>
      </c>
      <c r="R726" s="7">
        <v>37257</v>
      </c>
      <c r="S726" s="8">
        <f t="shared" si="88"/>
        <v>2002</v>
      </c>
      <c r="T726" s="8">
        <v>2002</v>
      </c>
      <c r="U726" s="8">
        <f t="shared" si="89"/>
        <v>20</v>
      </c>
      <c r="V726" s="7">
        <v>2002</v>
      </c>
      <c r="W726" t="s">
        <v>12253</v>
      </c>
      <c r="X726" s="2">
        <v>0.35899999999999999</v>
      </c>
      <c r="Y726" s="6">
        <f t="shared" si="94"/>
        <v>9.5832999652972432E-3</v>
      </c>
      <c r="AA726" t="s">
        <v>12252</v>
      </c>
      <c r="AB726">
        <v>75113</v>
      </c>
      <c r="AD726" t="s">
        <v>5</v>
      </c>
      <c r="AE726">
        <v>2</v>
      </c>
      <c r="AG726">
        <v>1035699</v>
      </c>
      <c r="AH726" t="s">
        <v>12526</v>
      </c>
      <c r="AI726" t="s">
        <v>12525</v>
      </c>
      <c r="AK726" t="s">
        <v>12524</v>
      </c>
      <c r="AL726">
        <v>3</v>
      </c>
      <c r="AM726" s="5">
        <f t="shared" si="90"/>
        <v>0.15</v>
      </c>
      <c r="AN726" s="4">
        <f t="shared" si="95"/>
        <v>2.2718667171525936E-4</v>
      </c>
      <c r="AO726" s="3"/>
      <c r="AP726">
        <v>0</v>
      </c>
      <c r="AR726" t="s">
        <v>1</v>
      </c>
      <c r="AT726" s="2" t="s">
        <v>0</v>
      </c>
      <c r="AU726" s="1">
        <f t="shared" si="91"/>
        <v>0.67764659772226477</v>
      </c>
      <c r="AV726" s="1">
        <f t="shared" si="92"/>
        <v>0.49052433185062511</v>
      </c>
      <c r="AW726" s="1">
        <f t="shared" si="93"/>
        <v>0.30340206597898545</v>
      </c>
    </row>
    <row r="727" spans="1:49" x14ac:dyDescent="0.2">
      <c r="A727">
        <v>725</v>
      </c>
      <c r="B727" t="s">
        <v>12523</v>
      </c>
      <c r="C727" t="s">
        <v>12522</v>
      </c>
      <c r="F727" t="s">
        <v>12521</v>
      </c>
      <c r="G727" t="s">
        <v>16</v>
      </c>
      <c r="H727" t="s">
        <v>15</v>
      </c>
      <c r="I727" t="s">
        <v>12520</v>
      </c>
      <c r="J727">
        <v>60021331</v>
      </c>
      <c r="K727" t="s">
        <v>12519</v>
      </c>
      <c r="L727" t="s">
        <v>241</v>
      </c>
      <c r="M727" t="s">
        <v>240</v>
      </c>
      <c r="N727">
        <v>2</v>
      </c>
      <c r="O727" t="s">
        <v>12518</v>
      </c>
      <c r="P727" t="s">
        <v>12517</v>
      </c>
      <c r="Q727" t="s">
        <v>12516</v>
      </c>
      <c r="R727" s="7">
        <v>37257</v>
      </c>
      <c r="S727" s="8">
        <f t="shared" si="88"/>
        <v>2002</v>
      </c>
      <c r="T727" s="8">
        <v>2002</v>
      </c>
      <c r="U727" s="8">
        <f t="shared" si="89"/>
        <v>20</v>
      </c>
      <c r="V727" s="7">
        <v>2002</v>
      </c>
      <c r="W727" t="s">
        <v>12253</v>
      </c>
      <c r="X727" s="2">
        <v>0.35899999999999999</v>
      </c>
      <c r="Y727" s="6">
        <f t="shared" si="94"/>
        <v>9.5832999652972432E-3</v>
      </c>
      <c r="AA727" t="s">
        <v>12252</v>
      </c>
      <c r="AB727">
        <v>75113</v>
      </c>
      <c r="AD727" t="s">
        <v>5</v>
      </c>
      <c r="AE727">
        <v>2</v>
      </c>
      <c r="AG727">
        <v>1035665</v>
      </c>
      <c r="AH727" t="s">
        <v>12515</v>
      </c>
      <c r="AI727" t="s">
        <v>12514</v>
      </c>
      <c r="AK727" t="s">
        <v>12513</v>
      </c>
      <c r="AL727">
        <v>1</v>
      </c>
      <c r="AM727" s="5">
        <f t="shared" si="90"/>
        <v>0.05</v>
      </c>
      <c r="AN727" s="4">
        <f t="shared" si="95"/>
        <v>7.5728890571753133E-5</v>
      </c>
      <c r="AO727" s="3"/>
      <c r="AP727">
        <v>0</v>
      </c>
      <c r="AR727" t="s">
        <v>1</v>
      </c>
      <c r="AT727" s="2" t="s">
        <v>0</v>
      </c>
      <c r="AU727" s="1">
        <f t="shared" si="91"/>
        <v>0.67310286428795962</v>
      </c>
      <c r="AV727" s="1">
        <f t="shared" si="92"/>
        <v>0.48295144279344976</v>
      </c>
      <c r="AW727" s="1">
        <f t="shared" si="93"/>
        <v>0.29280002129894001</v>
      </c>
    </row>
    <row r="728" spans="1:49" x14ac:dyDescent="0.2">
      <c r="A728">
        <v>726</v>
      </c>
      <c r="B728" t="s">
        <v>12512</v>
      </c>
      <c r="C728" t="s">
        <v>12511</v>
      </c>
      <c r="F728" t="s">
        <v>12510</v>
      </c>
      <c r="G728" t="s">
        <v>16</v>
      </c>
      <c r="H728" t="s">
        <v>15</v>
      </c>
      <c r="I728" t="s">
        <v>12509</v>
      </c>
      <c r="J728" t="s">
        <v>12508</v>
      </c>
      <c r="K728" t="s">
        <v>12507</v>
      </c>
      <c r="L728" t="s">
        <v>12506</v>
      </c>
      <c r="M728" t="s">
        <v>12505</v>
      </c>
      <c r="N728">
        <v>12</v>
      </c>
      <c r="O728" t="s">
        <v>12504</v>
      </c>
      <c r="P728" t="s">
        <v>12503</v>
      </c>
      <c r="Q728" t="s">
        <v>12502</v>
      </c>
      <c r="R728" s="7">
        <v>37257</v>
      </c>
      <c r="S728" s="8">
        <f t="shared" si="88"/>
        <v>2002</v>
      </c>
      <c r="T728" s="8">
        <v>2002</v>
      </c>
      <c r="U728" s="8">
        <f t="shared" si="89"/>
        <v>20</v>
      </c>
      <c r="V728" s="7">
        <v>2002</v>
      </c>
      <c r="W728" t="s">
        <v>12501</v>
      </c>
      <c r="X728" s="2">
        <v>1.5029999999999999</v>
      </c>
      <c r="Y728" s="6">
        <f t="shared" si="94"/>
        <v>4.0121726595659483E-2</v>
      </c>
      <c r="AA728">
        <v>10980121</v>
      </c>
      <c r="AB728">
        <v>11000153773</v>
      </c>
      <c r="AC728" t="s">
        <v>12500</v>
      </c>
      <c r="AD728" t="s">
        <v>5</v>
      </c>
      <c r="AE728">
        <v>65</v>
      </c>
      <c r="AF728">
        <v>12</v>
      </c>
      <c r="AH728" s="9">
        <v>44287</v>
      </c>
      <c r="AI728" t="s">
        <v>12499</v>
      </c>
      <c r="AK728" t="s">
        <v>12498</v>
      </c>
      <c r="AL728">
        <v>6</v>
      </c>
      <c r="AM728" s="5">
        <f t="shared" si="90"/>
        <v>0.3</v>
      </c>
      <c r="AN728" s="4">
        <f t="shared" si="95"/>
        <v>4.5437334343051872E-4</v>
      </c>
      <c r="AO728" s="3"/>
      <c r="AP728">
        <v>0</v>
      </c>
      <c r="AR728" t="s">
        <v>1</v>
      </c>
      <c r="AT728" s="2" t="s">
        <v>0</v>
      </c>
      <c r="AU728" s="1">
        <f t="shared" si="91"/>
        <v>2.8221520619990792</v>
      </c>
      <c r="AV728" s="1">
        <f t="shared" si="92"/>
        <v>2.0288049969545003</v>
      </c>
      <c r="AW728" s="1">
        <f t="shared" si="93"/>
        <v>1.2354579319099208</v>
      </c>
    </row>
    <row r="729" spans="1:49" x14ac:dyDescent="0.2">
      <c r="A729">
        <v>727</v>
      </c>
      <c r="B729" t="s">
        <v>12497</v>
      </c>
      <c r="C729" t="s">
        <v>12496</v>
      </c>
      <c r="F729" t="s">
        <v>12495</v>
      </c>
      <c r="G729" t="s">
        <v>16</v>
      </c>
      <c r="H729" t="s">
        <v>15</v>
      </c>
      <c r="I729" t="s">
        <v>12494</v>
      </c>
      <c r="J729">
        <v>60003500</v>
      </c>
      <c r="K729" t="s">
        <v>1177</v>
      </c>
      <c r="L729" t="s">
        <v>1176</v>
      </c>
      <c r="M729" t="s">
        <v>57</v>
      </c>
      <c r="N729">
        <v>2</v>
      </c>
      <c r="O729" t="s">
        <v>12493</v>
      </c>
      <c r="P729" t="s">
        <v>12492</v>
      </c>
      <c r="Q729" t="s">
        <v>1173</v>
      </c>
      <c r="R729" s="7">
        <v>37257</v>
      </c>
      <c r="S729" s="8">
        <f t="shared" si="88"/>
        <v>2002</v>
      </c>
      <c r="T729" s="8">
        <v>2002</v>
      </c>
      <c r="U729" s="8">
        <f t="shared" si="89"/>
        <v>20</v>
      </c>
      <c r="V729" s="7">
        <v>2002</v>
      </c>
      <c r="W729" t="s">
        <v>53</v>
      </c>
      <c r="X729" s="2" t="s">
        <v>0</v>
      </c>
      <c r="Y729" s="6" t="e">
        <f t="shared" si="94"/>
        <v>#VALUE!</v>
      </c>
      <c r="AA729">
        <v>15253511</v>
      </c>
      <c r="AB729">
        <v>145653</v>
      </c>
      <c r="AD729" t="s">
        <v>5</v>
      </c>
      <c r="AE729">
        <v>1</v>
      </c>
      <c r="AG729">
        <v>993504</v>
      </c>
      <c r="AH729" t="s">
        <v>12491</v>
      </c>
      <c r="AI729" t="s">
        <v>12490</v>
      </c>
      <c r="AK729" t="s">
        <v>12489</v>
      </c>
      <c r="AL729">
        <v>61</v>
      </c>
      <c r="AM729" s="5">
        <f t="shared" si="90"/>
        <v>3.05</v>
      </c>
      <c r="AN729" s="4">
        <f t="shared" si="95"/>
        <v>4.61946232487694E-3</v>
      </c>
      <c r="AO729" s="3"/>
      <c r="AP729">
        <v>0</v>
      </c>
      <c r="AR729" t="s">
        <v>1</v>
      </c>
      <c r="AT729" s="2" t="s">
        <v>0</v>
      </c>
      <c r="AU729" s="1" t="e">
        <f t="shared" si="91"/>
        <v>#VALUE!</v>
      </c>
      <c r="AV729" s="1" t="e">
        <f t="shared" si="92"/>
        <v>#VALUE!</v>
      </c>
      <c r="AW729" s="1" t="e">
        <f t="shared" si="93"/>
        <v>#VALUE!</v>
      </c>
    </row>
    <row r="730" spans="1:49" x14ac:dyDescent="0.2">
      <c r="A730">
        <v>728</v>
      </c>
      <c r="B730" t="s">
        <v>12488</v>
      </c>
      <c r="C730" t="s">
        <v>12487</v>
      </c>
      <c r="F730" t="s">
        <v>12486</v>
      </c>
      <c r="G730" t="s">
        <v>16</v>
      </c>
      <c r="H730" t="s">
        <v>15</v>
      </c>
      <c r="I730" t="s">
        <v>12485</v>
      </c>
      <c r="J730">
        <v>108358518</v>
      </c>
      <c r="K730" t="s">
        <v>12484</v>
      </c>
      <c r="L730" t="s">
        <v>6602</v>
      </c>
      <c r="M730" t="s">
        <v>57</v>
      </c>
      <c r="N730">
        <v>6</v>
      </c>
      <c r="O730" t="s">
        <v>12483</v>
      </c>
      <c r="P730" t="s">
        <v>12482</v>
      </c>
      <c r="Q730" t="s">
        <v>12481</v>
      </c>
      <c r="R730" s="7">
        <v>37257</v>
      </c>
      <c r="S730" s="8">
        <f t="shared" si="88"/>
        <v>2002</v>
      </c>
      <c r="T730" s="8">
        <v>2002</v>
      </c>
      <c r="U730" s="8">
        <f t="shared" si="89"/>
        <v>20</v>
      </c>
      <c r="V730" s="7" t="s">
        <v>12480</v>
      </c>
      <c r="W730" t="s">
        <v>12479</v>
      </c>
      <c r="X730" s="2">
        <v>0.84699999999999998</v>
      </c>
      <c r="Y730" s="6">
        <f t="shared" si="94"/>
        <v>2.2610181255172047E-2</v>
      </c>
      <c r="AA730">
        <v>281522</v>
      </c>
      <c r="AB730">
        <v>12174</v>
      </c>
      <c r="AD730" t="s">
        <v>5</v>
      </c>
      <c r="AE730">
        <v>49</v>
      </c>
      <c r="AF730">
        <v>2</v>
      </c>
      <c r="AH730" t="s">
        <v>12478</v>
      </c>
      <c r="AI730" t="s">
        <v>12477</v>
      </c>
      <c r="AK730" t="s">
        <v>12476</v>
      </c>
      <c r="AL730">
        <v>1</v>
      </c>
      <c r="AM730" s="5">
        <f t="shared" si="90"/>
        <v>0.05</v>
      </c>
      <c r="AN730" s="4">
        <f t="shared" si="95"/>
        <v>7.5728890571753133E-5</v>
      </c>
      <c r="AO730" s="3"/>
      <c r="AP730">
        <v>0</v>
      </c>
      <c r="AR730" t="s">
        <v>1</v>
      </c>
      <c r="AT730" s="2" t="s">
        <v>0</v>
      </c>
      <c r="AU730" s="1">
        <f t="shared" si="91"/>
        <v>1.5849845545791954</v>
      </c>
      <c r="AV730" s="1">
        <f t="shared" si="92"/>
        <v>1.1342955072871899</v>
      </c>
      <c r="AW730" s="1">
        <f t="shared" si="93"/>
        <v>0.6836064599951841</v>
      </c>
    </row>
    <row r="731" spans="1:49" x14ac:dyDescent="0.2">
      <c r="A731">
        <v>729</v>
      </c>
      <c r="B731" t="s">
        <v>12475</v>
      </c>
      <c r="C731" t="s">
        <v>12474</v>
      </c>
      <c r="F731" t="s">
        <v>12473</v>
      </c>
      <c r="G731" t="s">
        <v>16</v>
      </c>
      <c r="H731" t="s">
        <v>15</v>
      </c>
      <c r="I731" t="s">
        <v>12472</v>
      </c>
      <c r="J731">
        <v>60011170</v>
      </c>
      <c r="K731" t="s">
        <v>12471</v>
      </c>
      <c r="L731" t="s">
        <v>12470</v>
      </c>
      <c r="M731" t="s">
        <v>3688</v>
      </c>
      <c r="N731">
        <v>2</v>
      </c>
      <c r="O731" t="s">
        <v>12469</v>
      </c>
      <c r="P731" t="s">
        <v>12468</v>
      </c>
      <c r="Q731" t="s">
        <v>12467</v>
      </c>
      <c r="R731" s="7">
        <v>37257</v>
      </c>
      <c r="S731" s="8">
        <f t="shared" si="88"/>
        <v>2002</v>
      </c>
      <c r="T731" s="8">
        <v>2002</v>
      </c>
      <c r="U731" s="8">
        <f t="shared" si="89"/>
        <v>20</v>
      </c>
      <c r="V731" s="7">
        <v>2002</v>
      </c>
      <c r="W731" t="s">
        <v>53</v>
      </c>
      <c r="X731" s="2" t="s">
        <v>0</v>
      </c>
      <c r="Y731" s="6" t="e">
        <f t="shared" si="94"/>
        <v>#VALUE!</v>
      </c>
      <c r="AA731">
        <v>15253511</v>
      </c>
      <c r="AB731">
        <v>145653</v>
      </c>
      <c r="AD731" t="s">
        <v>5</v>
      </c>
      <c r="AE731">
        <v>1</v>
      </c>
      <c r="AG731">
        <v>993482</v>
      </c>
      <c r="AH731" t="s">
        <v>11915</v>
      </c>
      <c r="AI731" t="s">
        <v>12466</v>
      </c>
      <c r="AK731" t="s">
        <v>12465</v>
      </c>
      <c r="AL731">
        <v>1</v>
      </c>
      <c r="AM731" s="5">
        <f t="shared" si="90"/>
        <v>0.05</v>
      </c>
      <c r="AN731" s="4">
        <f t="shared" si="95"/>
        <v>7.5728890571753133E-5</v>
      </c>
      <c r="AO731" s="3"/>
      <c r="AP731">
        <v>0</v>
      </c>
      <c r="AR731" t="s">
        <v>1</v>
      </c>
      <c r="AT731" s="2" t="s">
        <v>0</v>
      </c>
      <c r="AU731" s="1" t="e">
        <f t="shared" si="91"/>
        <v>#VALUE!</v>
      </c>
      <c r="AV731" s="1" t="e">
        <f t="shared" si="92"/>
        <v>#VALUE!</v>
      </c>
      <c r="AW731" s="1" t="e">
        <f t="shared" si="93"/>
        <v>#VALUE!</v>
      </c>
    </row>
    <row r="732" spans="1:49" x14ac:dyDescent="0.2">
      <c r="A732">
        <v>730</v>
      </c>
      <c r="B732" t="s">
        <v>12464</v>
      </c>
      <c r="C732" t="s">
        <v>12463</v>
      </c>
      <c r="F732" t="s">
        <v>12462</v>
      </c>
      <c r="G732" t="s">
        <v>16</v>
      </c>
      <c r="H732" t="s">
        <v>15</v>
      </c>
      <c r="I732" t="s">
        <v>12461</v>
      </c>
      <c r="J732">
        <v>60010065</v>
      </c>
      <c r="K732" t="s">
        <v>12460</v>
      </c>
      <c r="L732" t="s">
        <v>12459</v>
      </c>
      <c r="M732" t="s">
        <v>57</v>
      </c>
      <c r="N732">
        <v>4</v>
      </c>
      <c r="O732" t="s">
        <v>12458</v>
      </c>
      <c r="P732" t="s">
        <v>12457</v>
      </c>
      <c r="Q732" t="s">
        <v>12456</v>
      </c>
      <c r="R732" s="7">
        <v>37257</v>
      </c>
      <c r="S732" s="8">
        <f t="shared" si="88"/>
        <v>2002</v>
      </c>
      <c r="T732" s="8">
        <v>2002</v>
      </c>
      <c r="U732" s="8">
        <f t="shared" si="89"/>
        <v>20</v>
      </c>
      <c r="V732" s="7">
        <v>2002</v>
      </c>
      <c r="W732" t="s">
        <v>11627</v>
      </c>
      <c r="X732" s="2" t="s">
        <v>0</v>
      </c>
      <c r="Y732" s="6" t="e">
        <f t="shared" si="94"/>
        <v>#VALUE!</v>
      </c>
      <c r="AA732">
        <v>13476890</v>
      </c>
      <c r="AB732">
        <v>21100228529</v>
      </c>
      <c r="AD732" t="s">
        <v>5</v>
      </c>
      <c r="AE732">
        <v>1</v>
      </c>
      <c r="AG732">
        <v>1088159</v>
      </c>
      <c r="AH732" t="s">
        <v>12455</v>
      </c>
      <c r="AI732" t="s">
        <v>12454</v>
      </c>
      <c r="AJ732" t="s">
        <v>12453</v>
      </c>
      <c r="AK732" t="s">
        <v>12452</v>
      </c>
      <c r="AL732">
        <v>2</v>
      </c>
      <c r="AM732" s="5">
        <f t="shared" si="90"/>
        <v>0.1</v>
      </c>
      <c r="AN732" s="4">
        <f t="shared" si="95"/>
        <v>1.5145778114350627E-4</v>
      </c>
      <c r="AO732" s="3"/>
      <c r="AP732">
        <v>0</v>
      </c>
      <c r="AR732" t="s">
        <v>1</v>
      </c>
      <c r="AT732" s="2" t="s">
        <v>0</v>
      </c>
      <c r="AU732" s="1" t="e">
        <f t="shared" si="91"/>
        <v>#VALUE!</v>
      </c>
      <c r="AV732" s="1" t="e">
        <f t="shared" si="92"/>
        <v>#VALUE!</v>
      </c>
      <c r="AW732" s="1" t="e">
        <f t="shared" si="93"/>
        <v>#VALUE!</v>
      </c>
    </row>
    <row r="733" spans="1:49" x14ac:dyDescent="0.2">
      <c r="A733">
        <v>731</v>
      </c>
      <c r="B733" t="s">
        <v>12451</v>
      </c>
      <c r="C733" t="s">
        <v>12450</v>
      </c>
      <c r="F733" t="s">
        <v>12449</v>
      </c>
      <c r="G733" t="s">
        <v>16</v>
      </c>
      <c r="H733" t="s">
        <v>15</v>
      </c>
      <c r="I733" t="s">
        <v>12448</v>
      </c>
      <c r="J733">
        <v>60010571</v>
      </c>
      <c r="K733" t="s">
        <v>12447</v>
      </c>
      <c r="L733" t="s">
        <v>12446</v>
      </c>
      <c r="M733" t="s">
        <v>3797</v>
      </c>
      <c r="N733">
        <v>2</v>
      </c>
      <c r="O733" t="s">
        <v>12445</v>
      </c>
      <c r="P733" t="s">
        <v>12444</v>
      </c>
      <c r="Q733" t="s">
        <v>12443</v>
      </c>
      <c r="R733" s="7">
        <v>37257</v>
      </c>
      <c r="S733" s="8">
        <f t="shared" si="88"/>
        <v>2002</v>
      </c>
      <c r="T733" s="8">
        <v>2002</v>
      </c>
      <c r="U733" s="8">
        <f t="shared" si="89"/>
        <v>20</v>
      </c>
      <c r="V733" s="7">
        <v>2002</v>
      </c>
      <c r="W733" t="s">
        <v>53</v>
      </c>
      <c r="X733" s="2" t="s">
        <v>0</v>
      </c>
      <c r="Y733" s="6" t="e">
        <f t="shared" si="94"/>
        <v>#VALUE!</v>
      </c>
      <c r="AA733">
        <v>15253511</v>
      </c>
      <c r="AB733">
        <v>145653</v>
      </c>
      <c r="AD733" t="s">
        <v>5</v>
      </c>
      <c r="AE733">
        <v>1</v>
      </c>
      <c r="AG733">
        <v>993485</v>
      </c>
      <c r="AH733" t="s">
        <v>5462</v>
      </c>
      <c r="AI733" t="s">
        <v>12442</v>
      </c>
      <c r="AK733" t="s">
        <v>12441</v>
      </c>
      <c r="AL733">
        <v>5</v>
      </c>
      <c r="AM733" s="5">
        <f t="shared" si="90"/>
        <v>0.25</v>
      </c>
      <c r="AN733" s="4">
        <f t="shared" si="95"/>
        <v>3.786444528587656E-4</v>
      </c>
      <c r="AO733" s="3"/>
      <c r="AP733">
        <v>0</v>
      </c>
      <c r="AR733" t="s">
        <v>1</v>
      </c>
      <c r="AT733" s="2" t="s">
        <v>0</v>
      </c>
      <c r="AU733" s="1" t="e">
        <f t="shared" si="91"/>
        <v>#VALUE!</v>
      </c>
      <c r="AV733" s="1" t="e">
        <f t="shared" si="92"/>
        <v>#VALUE!</v>
      </c>
      <c r="AW733" s="1" t="e">
        <f t="shared" si="93"/>
        <v>#VALUE!</v>
      </c>
    </row>
    <row r="734" spans="1:49" x14ac:dyDescent="0.2">
      <c r="A734">
        <v>732</v>
      </c>
      <c r="B734" t="s">
        <v>12440</v>
      </c>
      <c r="C734" t="s">
        <v>12439</v>
      </c>
      <c r="F734" t="s">
        <v>12438</v>
      </c>
      <c r="G734" t="s">
        <v>16</v>
      </c>
      <c r="H734" t="s">
        <v>15</v>
      </c>
      <c r="I734" t="s">
        <v>12437</v>
      </c>
      <c r="J734">
        <v>60008088</v>
      </c>
      <c r="K734" t="s">
        <v>12436</v>
      </c>
      <c r="L734" t="s">
        <v>12435</v>
      </c>
      <c r="M734" t="s">
        <v>43</v>
      </c>
      <c r="N734">
        <v>2</v>
      </c>
      <c r="O734" t="s">
        <v>12434</v>
      </c>
      <c r="P734" t="s">
        <v>12433</v>
      </c>
      <c r="Q734" t="s">
        <v>12432</v>
      </c>
      <c r="R734" s="7">
        <v>37257</v>
      </c>
      <c r="S734" s="8">
        <f t="shared" si="88"/>
        <v>2002</v>
      </c>
      <c r="T734" s="8">
        <v>2002</v>
      </c>
      <c r="U734" s="8">
        <f t="shared" si="89"/>
        <v>20</v>
      </c>
      <c r="V734" s="7">
        <v>37257</v>
      </c>
      <c r="W734" t="s">
        <v>12431</v>
      </c>
      <c r="X734" s="2">
        <v>1.4950000000000001</v>
      </c>
      <c r="Y734" s="6">
        <f t="shared" si="94"/>
        <v>3.9908171164677937E-2</v>
      </c>
      <c r="AA734">
        <v>10805370</v>
      </c>
      <c r="AB734">
        <v>144827</v>
      </c>
      <c r="AC734">
        <v>15211886</v>
      </c>
      <c r="AD734" t="s">
        <v>5</v>
      </c>
      <c r="AE734">
        <v>5</v>
      </c>
      <c r="AF734">
        <v>3</v>
      </c>
      <c r="AH734" t="s">
        <v>12430</v>
      </c>
      <c r="AI734" t="s">
        <v>12429</v>
      </c>
      <c r="AJ734" t="s">
        <v>12428</v>
      </c>
      <c r="AK734" t="s">
        <v>12427</v>
      </c>
      <c r="AL734">
        <v>29</v>
      </c>
      <c r="AM734" s="5">
        <f t="shared" si="90"/>
        <v>1.45</v>
      </c>
      <c r="AN734" s="4">
        <f t="shared" si="95"/>
        <v>2.1961378265808406E-3</v>
      </c>
      <c r="AO734" s="3"/>
      <c r="AP734">
        <v>0</v>
      </c>
      <c r="AR734" t="s">
        <v>1</v>
      </c>
      <c r="AT734" s="2">
        <v>4.0659999999999998</v>
      </c>
      <c r="AU734" s="1">
        <f t="shared" si="91"/>
        <v>2.8594561163248806</v>
      </c>
      <c r="AV734" s="1">
        <f t="shared" si="92"/>
        <v>2.1052154495629387</v>
      </c>
      <c r="AW734" s="1">
        <f t="shared" si="93"/>
        <v>1.350974782800997</v>
      </c>
    </row>
    <row r="735" spans="1:49" x14ac:dyDescent="0.2">
      <c r="A735">
        <v>733</v>
      </c>
      <c r="B735" t="s">
        <v>12426</v>
      </c>
      <c r="C735" t="s">
        <v>12425</v>
      </c>
      <c r="F735" t="s">
        <v>12424</v>
      </c>
      <c r="G735" t="s">
        <v>16</v>
      </c>
      <c r="H735" t="s">
        <v>15</v>
      </c>
      <c r="I735" t="s">
        <v>12423</v>
      </c>
      <c r="J735">
        <v>101853530</v>
      </c>
      <c r="K735" t="s">
        <v>12422</v>
      </c>
      <c r="L735" t="s">
        <v>241</v>
      </c>
      <c r="M735" t="s">
        <v>240</v>
      </c>
      <c r="N735">
        <v>2</v>
      </c>
      <c r="O735" t="s">
        <v>12421</v>
      </c>
      <c r="P735" t="s">
        <v>12420</v>
      </c>
      <c r="Q735" t="s">
        <v>12419</v>
      </c>
      <c r="R735" s="7">
        <v>37257</v>
      </c>
      <c r="S735" s="8">
        <f t="shared" si="88"/>
        <v>2002</v>
      </c>
      <c r="T735" s="8">
        <v>2002</v>
      </c>
      <c r="U735" s="8">
        <f t="shared" si="89"/>
        <v>20</v>
      </c>
      <c r="V735" s="7" t="s">
        <v>12418</v>
      </c>
      <c r="W735" t="s">
        <v>12417</v>
      </c>
      <c r="X735" s="2">
        <v>0.39900000000000002</v>
      </c>
      <c r="Y735" s="6">
        <f t="shared" si="94"/>
        <v>1.0651077120205014E-2</v>
      </c>
      <c r="AA735">
        <v>109525</v>
      </c>
      <c r="AB735">
        <v>13876</v>
      </c>
      <c r="AD735" t="s">
        <v>5</v>
      </c>
      <c r="AE735">
        <v>40</v>
      </c>
      <c r="AF735">
        <v>6</v>
      </c>
      <c r="AH735" t="s">
        <v>12416</v>
      </c>
      <c r="AI735" t="s">
        <v>12415</v>
      </c>
      <c r="AK735" t="s">
        <v>12414</v>
      </c>
      <c r="AL735">
        <v>0</v>
      </c>
      <c r="AM735" s="5">
        <f t="shared" si="90"/>
        <v>0</v>
      </c>
      <c r="AN735" s="4">
        <f t="shared" si="95"/>
        <v>0</v>
      </c>
      <c r="AO735" s="3"/>
      <c r="AP735">
        <v>0</v>
      </c>
      <c r="AR735" t="s">
        <v>1</v>
      </c>
      <c r="AT735" s="2">
        <v>0.41899999999999998</v>
      </c>
      <c r="AU735" s="1">
        <f t="shared" si="91"/>
        <v>0.74557539841435094</v>
      </c>
      <c r="AV735" s="1">
        <f t="shared" si="92"/>
        <v>0.53255385601025074</v>
      </c>
      <c r="AW735" s="1">
        <f t="shared" si="93"/>
        <v>0.31953231360615042</v>
      </c>
    </row>
    <row r="736" spans="1:49" x14ac:dyDescent="0.2">
      <c r="A736">
        <v>734</v>
      </c>
      <c r="B736" t="s">
        <v>12413</v>
      </c>
      <c r="C736" t="s">
        <v>12412</v>
      </c>
      <c r="F736" t="s">
        <v>12411</v>
      </c>
      <c r="G736" t="s">
        <v>16</v>
      </c>
      <c r="H736" t="s">
        <v>15</v>
      </c>
      <c r="I736" t="s">
        <v>12410</v>
      </c>
      <c r="J736">
        <v>108068410</v>
      </c>
      <c r="K736" t="s">
        <v>12409</v>
      </c>
      <c r="L736" t="s">
        <v>4193</v>
      </c>
      <c r="M736" t="s">
        <v>57</v>
      </c>
      <c r="N736">
        <v>1</v>
      </c>
      <c r="O736" t="s">
        <v>12408</v>
      </c>
      <c r="P736">
        <v>35177389500</v>
      </c>
      <c r="Q736">
        <v>108068410</v>
      </c>
      <c r="R736" s="7">
        <v>37257</v>
      </c>
      <c r="S736" s="8">
        <f t="shared" si="88"/>
        <v>2002</v>
      </c>
      <c r="T736" s="8">
        <v>2002</v>
      </c>
      <c r="U736" s="8">
        <f t="shared" si="89"/>
        <v>20</v>
      </c>
      <c r="V736" s="7">
        <v>37530</v>
      </c>
      <c r="W736" t="s">
        <v>12407</v>
      </c>
      <c r="X736" s="2">
        <v>0.254</v>
      </c>
      <c r="Y736" s="6">
        <f t="shared" si="94"/>
        <v>6.780384933664345E-3</v>
      </c>
      <c r="AA736" t="s">
        <v>12406</v>
      </c>
      <c r="AB736">
        <v>6000152729</v>
      </c>
      <c r="AD736" t="s">
        <v>5</v>
      </c>
      <c r="AE736">
        <v>35</v>
      </c>
      <c r="AF736">
        <v>5</v>
      </c>
      <c r="AH736" t="s">
        <v>12405</v>
      </c>
      <c r="AL736">
        <v>1</v>
      </c>
      <c r="AM736" s="5">
        <f t="shared" si="90"/>
        <v>0.05</v>
      </c>
      <c r="AN736" s="4">
        <f t="shared" si="95"/>
        <v>7.5728890571753133E-5</v>
      </c>
      <c r="AO736" s="3"/>
      <c r="AP736">
        <v>0</v>
      </c>
      <c r="AR736" t="s">
        <v>1</v>
      </c>
      <c r="AT736" s="2" t="s">
        <v>0</v>
      </c>
      <c r="AU736" s="1">
        <f t="shared" si="91"/>
        <v>0.47689881207365675</v>
      </c>
      <c r="AV736" s="1">
        <f t="shared" si="92"/>
        <v>0.34280569121180493</v>
      </c>
      <c r="AW736" s="1">
        <f t="shared" si="93"/>
        <v>0.20871257034995308</v>
      </c>
    </row>
    <row r="737" spans="1:49" x14ac:dyDescent="0.2">
      <c r="A737">
        <v>735</v>
      </c>
      <c r="B737" t="s">
        <v>12404</v>
      </c>
      <c r="C737" t="s">
        <v>12403</v>
      </c>
      <c r="F737" t="s">
        <v>12402</v>
      </c>
      <c r="G737" t="s">
        <v>16</v>
      </c>
      <c r="H737" t="s">
        <v>15</v>
      </c>
      <c r="I737" t="s">
        <v>12401</v>
      </c>
      <c r="J737" t="s">
        <v>12400</v>
      </c>
      <c r="K737" t="s">
        <v>12399</v>
      </c>
      <c r="L737" t="s">
        <v>12398</v>
      </c>
      <c r="M737" t="s">
        <v>12397</v>
      </c>
      <c r="N737">
        <v>2</v>
      </c>
      <c r="O737" t="s">
        <v>12396</v>
      </c>
      <c r="P737" t="s">
        <v>12395</v>
      </c>
      <c r="Q737" t="s">
        <v>12394</v>
      </c>
      <c r="R737" s="7">
        <v>37257</v>
      </c>
      <c r="S737" s="8">
        <f t="shared" si="88"/>
        <v>2002</v>
      </c>
      <c r="T737" s="8">
        <v>2002</v>
      </c>
      <c r="U737" s="8">
        <f t="shared" si="89"/>
        <v>20</v>
      </c>
      <c r="V737" s="7">
        <v>2002</v>
      </c>
      <c r="W737" t="s">
        <v>12393</v>
      </c>
      <c r="X737" s="2">
        <v>1.528</v>
      </c>
      <c r="Y737" s="6">
        <f t="shared" si="94"/>
        <v>4.0789087317476845E-2</v>
      </c>
      <c r="AA737">
        <v>17083087</v>
      </c>
      <c r="AB737">
        <v>17892</v>
      </c>
      <c r="AC737">
        <v>17083087</v>
      </c>
      <c r="AD737" t="s">
        <v>5</v>
      </c>
      <c r="AE737">
        <v>5</v>
      </c>
      <c r="AF737">
        <v>2</v>
      </c>
      <c r="AI737" t="s">
        <v>12392</v>
      </c>
      <c r="AJ737" t="s">
        <v>12391</v>
      </c>
      <c r="AK737" t="s">
        <v>12390</v>
      </c>
      <c r="AL737">
        <v>14</v>
      </c>
      <c r="AM737" s="5">
        <f t="shared" si="90"/>
        <v>0.7</v>
      </c>
      <c r="AN737" s="4">
        <f t="shared" si="95"/>
        <v>1.0602044680045437E-3</v>
      </c>
      <c r="AO737" s="3"/>
      <c r="AP737">
        <v>0</v>
      </c>
      <c r="AR737" t="s">
        <v>1</v>
      </c>
      <c r="AT737" s="2">
        <v>4.4029999999999996</v>
      </c>
      <c r="AU737" s="1">
        <f t="shared" si="91"/>
        <v>2.8870422462635155</v>
      </c>
      <c r="AV737" s="1">
        <f t="shared" si="92"/>
        <v>2.0924645892740696</v>
      </c>
      <c r="AW737" s="1">
        <f t="shared" si="93"/>
        <v>1.2978869322846234</v>
      </c>
    </row>
    <row r="738" spans="1:49" x14ac:dyDescent="0.2">
      <c r="A738">
        <v>736</v>
      </c>
      <c r="B738" t="s">
        <v>12389</v>
      </c>
      <c r="C738" t="s">
        <v>12388</v>
      </c>
      <c r="F738" t="s">
        <v>12387</v>
      </c>
      <c r="G738" t="s">
        <v>16</v>
      </c>
      <c r="H738" t="s">
        <v>15</v>
      </c>
      <c r="I738" t="s">
        <v>12386</v>
      </c>
      <c r="J738">
        <v>60002765</v>
      </c>
      <c r="K738" t="s">
        <v>12385</v>
      </c>
      <c r="L738" t="s">
        <v>12384</v>
      </c>
      <c r="M738" t="s">
        <v>6683</v>
      </c>
      <c r="N738">
        <v>1</v>
      </c>
      <c r="O738" t="s">
        <v>12383</v>
      </c>
      <c r="P738">
        <v>7004706011</v>
      </c>
      <c r="Q738">
        <v>60002765</v>
      </c>
      <c r="R738" s="7">
        <v>37257</v>
      </c>
      <c r="S738" s="8">
        <f t="shared" si="88"/>
        <v>2002</v>
      </c>
      <c r="T738" s="8">
        <v>2002</v>
      </c>
      <c r="U738" s="8">
        <f t="shared" si="89"/>
        <v>20</v>
      </c>
      <c r="V738" s="7">
        <v>2002</v>
      </c>
      <c r="W738" t="s">
        <v>12382</v>
      </c>
      <c r="X738" s="2">
        <v>0.34300000000000003</v>
      </c>
      <c r="Y738" s="6">
        <f t="shared" si="94"/>
        <v>9.156189103334135E-3</v>
      </c>
      <c r="AA738">
        <v>319120</v>
      </c>
      <c r="AB738">
        <v>144982</v>
      </c>
      <c r="AC738">
        <v>13616552</v>
      </c>
      <c r="AD738" t="s">
        <v>5</v>
      </c>
      <c r="AE738">
        <v>37</v>
      </c>
      <c r="AF738">
        <v>5</v>
      </c>
      <c r="AH738" t="s">
        <v>12381</v>
      </c>
      <c r="AI738" t="s">
        <v>12380</v>
      </c>
      <c r="AK738" t="s">
        <v>12379</v>
      </c>
      <c r="AL738">
        <v>8</v>
      </c>
      <c r="AM738" s="5">
        <f t="shared" si="90"/>
        <v>0.4</v>
      </c>
      <c r="AN738" s="4">
        <f t="shared" si="95"/>
        <v>6.0583112457402507E-4</v>
      </c>
      <c r="AO738" s="3"/>
      <c r="AP738">
        <v>0</v>
      </c>
      <c r="AR738" t="s">
        <v>1</v>
      </c>
      <c r="AT738" s="2" t="s">
        <v>0</v>
      </c>
      <c r="AU738" s="1">
        <f t="shared" si="91"/>
        <v>0.65910817097061014</v>
      </c>
      <c r="AV738" s="1">
        <f t="shared" si="92"/>
        <v>0.48810101139540807</v>
      </c>
      <c r="AW738" s="1">
        <f t="shared" si="93"/>
        <v>0.31709385182020577</v>
      </c>
    </row>
    <row r="739" spans="1:49" x14ac:dyDescent="0.2">
      <c r="A739">
        <v>737</v>
      </c>
      <c r="B739" t="s">
        <v>12378</v>
      </c>
      <c r="C739" t="s">
        <v>12377</v>
      </c>
      <c r="F739" t="s">
        <v>12376</v>
      </c>
      <c r="G739" t="s">
        <v>16</v>
      </c>
      <c r="H739" t="s">
        <v>15</v>
      </c>
      <c r="I739" t="s">
        <v>12375</v>
      </c>
      <c r="J739">
        <v>60004636</v>
      </c>
      <c r="K739" t="s">
        <v>12374</v>
      </c>
      <c r="L739" t="s">
        <v>12373</v>
      </c>
      <c r="M739" t="s">
        <v>372</v>
      </c>
      <c r="N739">
        <v>5</v>
      </c>
      <c r="O739" t="s">
        <v>12372</v>
      </c>
      <c r="P739" t="s">
        <v>12371</v>
      </c>
      <c r="Q739" t="s">
        <v>12370</v>
      </c>
      <c r="R739" s="7">
        <v>37257</v>
      </c>
      <c r="S739" s="8">
        <f t="shared" si="88"/>
        <v>2002</v>
      </c>
      <c r="T739" s="8">
        <v>2002</v>
      </c>
      <c r="U739" s="8">
        <f t="shared" si="89"/>
        <v>20</v>
      </c>
      <c r="V739" s="7">
        <v>2002</v>
      </c>
      <c r="W739" t="s">
        <v>11311</v>
      </c>
      <c r="X739" s="2">
        <v>1.3280000000000001</v>
      </c>
      <c r="Y739" s="6">
        <f t="shared" si="94"/>
        <v>3.5450201542937994E-2</v>
      </c>
      <c r="AA739">
        <v>15361225</v>
      </c>
      <c r="AB739">
        <v>18894</v>
      </c>
      <c r="AD739" t="s">
        <v>5</v>
      </c>
      <c r="AE739">
        <v>1</v>
      </c>
      <c r="AH739" t="s">
        <v>2340</v>
      </c>
      <c r="AI739" t="s">
        <v>12369</v>
      </c>
      <c r="AJ739" t="s">
        <v>12368</v>
      </c>
      <c r="AK739" t="s">
        <v>12367</v>
      </c>
      <c r="AL739">
        <v>12</v>
      </c>
      <c r="AM739" s="5">
        <f t="shared" si="90"/>
        <v>0.6</v>
      </c>
      <c r="AN739" s="4">
        <f t="shared" si="95"/>
        <v>9.0874668686103744E-4</v>
      </c>
      <c r="AO739" s="3"/>
      <c r="AP739">
        <v>0</v>
      </c>
      <c r="AR739" t="s">
        <v>1</v>
      </c>
      <c r="AT739" s="2">
        <v>3.8340000000000001</v>
      </c>
      <c r="AU739" s="1">
        <f t="shared" si="91"/>
        <v>2.5087765086114908</v>
      </c>
      <c r="AV739" s="1">
        <f t="shared" si="92"/>
        <v>1.8179474114899514</v>
      </c>
      <c r="AW739" s="1">
        <f t="shared" si="93"/>
        <v>1.1271183143684125</v>
      </c>
    </row>
    <row r="740" spans="1:49" x14ac:dyDescent="0.2">
      <c r="A740">
        <v>738</v>
      </c>
      <c r="B740" t="s">
        <v>12366</v>
      </c>
      <c r="C740" t="s">
        <v>12365</v>
      </c>
      <c r="F740" t="s">
        <v>12364</v>
      </c>
      <c r="G740" t="s">
        <v>16</v>
      </c>
      <c r="H740" t="s">
        <v>15</v>
      </c>
      <c r="I740" t="s">
        <v>12363</v>
      </c>
      <c r="J740">
        <v>60014097</v>
      </c>
      <c r="K740" t="s">
        <v>2398</v>
      </c>
      <c r="L740" t="s">
        <v>2397</v>
      </c>
      <c r="M740" t="s">
        <v>1325</v>
      </c>
      <c r="N740">
        <v>2</v>
      </c>
      <c r="O740" t="s">
        <v>12362</v>
      </c>
      <c r="P740" t="s">
        <v>12361</v>
      </c>
      <c r="Q740" t="s">
        <v>2394</v>
      </c>
      <c r="R740" s="7">
        <v>37257</v>
      </c>
      <c r="S740" s="8">
        <f t="shared" si="88"/>
        <v>2002</v>
      </c>
      <c r="T740" s="8">
        <v>2002</v>
      </c>
      <c r="U740" s="8">
        <f t="shared" si="89"/>
        <v>20</v>
      </c>
      <c r="V740" s="7">
        <v>2002</v>
      </c>
      <c r="W740" t="s">
        <v>5594</v>
      </c>
      <c r="X740" s="2" t="s">
        <v>0</v>
      </c>
      <c r="Y740" s="6" t="e">
        <f t="shared" si="94"/>
        <v>#VALUE!</v>
      </c>
      <c r="AA740">
        <v>15206149</v>
      </c>
      <c r="AB740">
        <v>110544</v>
      </c>
      <c r="AD740" t="s">
        <v>5</v>
      </c>
      <c r="AE740">
        <v>3</v>
      </c>
      <c r="AH740" t="s">
        <v>12360</v>
      </c>
      <c r="AI740" t="s">
        <v>12359</v>
      </c>
      <c r="AK740" t="s">
        <v>12358</v>
      </c>
      <c r="AL740">
        <v>7</v>
      </c>
      <c r="AM740" s="5">
        <f t="shared" si="90"/>
        <v>0.35</v>
      </c>
      <c r="AN740" s="4">
        <f t="shared" si="95"/>
        <v>5.3010223400227184E-4</v>
      </c>
      <c r="AO740" s="3"/>
      <c r="AP740">
        <v>0</v>
      </c>
      <c r="AR740" t="s">
        <v>1</v>
      </c>
      <c r="AT740" s="2" t="s">
        <v>0</v>
      </c>
      <c r="AU740" s="1" t="e">
        <f t="shared" si="91"/>
        <v>#VALUE!</v>
      </c>
      <c r="AV740" s="1" t="e">
        <f t="shared" si="92"/>
        <v>#VALUE!</v>
      </c>
      <c r="AW740" s="1" t="e">
        <f t="shared" si="93"/>
        <v>#VALUE!</v>
      </c>
    </row>
    <row r="741" spans="1:49" x14ac:dyDescent="0.2">
      <c r="A741">
        <v>739</v>
      </c>
      <c r="B741" t="s">
        <v>12357</v>
      </c>
      <c r="C741" t="s">
        <v>12356</v>
      </c>
      <c r="D741" t="s">
        <v>12355</v>
      </c>
      <c r="F741" t="s">
        <v>12354</v>
      </c>
      <c r="G741" t="s">
        <v>16</v>
      </c>
      <c r="H741" t="s">
        <v>15</v>
      </c>
      <c r="I741" t="s">
        <v>12353</v>
      </c>
      <c r="J741" t="s">
        <v>12352</v>
      </c>
      <c r="K741" t="s">
        <v>12351</v>
      </c>
      <c r="L741" t="s">
        <v>12350</v>
      </c>
      <c r="M741" t="s">
        <v>813</v>
      </c>
      <c r="N741">
        <v>7</v>
      </c>
      <c r="O741" t="s">
        <v>12349</v>
      </c>
      <c r="P741" t="s">
        <v>12348</v>
      </c>
      <c r="Q741" t="s">
        <v>12347</v>
      </c>
      <c r="R741" s="7">
        <v>37257</v>
      </c>
      <c r="S741" s="8">
        <f t="shared" si="88"/>
        <v>2002</v>
      </c>
      <c r="T741" s="8">
        <v>2002</v>
      </c>
      <c r="U741" s="8">
        <f t="shared" si="89"/>
        <v>20</v>
      </c>
      <c r="V741" s="7">
        <v>37257</v>
      </c>
      <c r="W741" t="s">
        <v>12346</v>
      </c>
      <c r="X741" s="2">
        <v>1.17</v>
      </c>
      <c r="Y741" s="6">
        <f t="shared" si="94"/>
        <v>3.1232481781052295E-2</v>
      </c>
      <c r="AA741">
        <v>9819428</v>
      </c>
      <c r="AB741">
        <v>16617</v>
      </c>
      <c r="AD741" t="s">
        <v>5</v>
      </c>
      <c r="AE741">
        <v>40</v>
      </c>
      <c r="AF741">
        <v>1</v>
      </c>
      <c r="AH741" t="s">
        <v>12345</v>
      </c>
      <c r="AI741" t="s">
        <v>12344</v>
      </c>
      <c r="AJ741" t="s">
        <v>12343</v>
      </c>
      <c r="AK741" t="s">
        <v>12342</v>
      </c>
      <c r="AL741">
        <v>60</v>
      </c>
      <c r="AM741" s="5">
        <f t="shared" si="90"/>
        <v>3</v>
      </c>
      <c r="AN741" s="4">
        <f t="shared" si="95"/>
        <v>4.5437334343051876E-3</v>
      </c>
      <c r="AO741" s="3"/>
      <c r="AP741">
        <v>0</v>
      </c>
      <c r="AQ741" t="s">
        <v>3932</v>
      </c>
      <c r="AR741" t="s">
        <v>12341</v>
      </c>
      <c r="AS741" t="s">
        <v>3930</v>
      </c>
      <c r="AT741" s="2">
        <v>4.2699999999999996</v>
      </c>
      <c r="AU741" s="1">
        <f t="shared" si="91"/>
        <v>2.3225857277028163</v>
      </c>
      <c r="AV741" s="1">
        <f t="shared" si="92"/>
        <v>1.788810760767874</v>
      </c>
      <c r="AW741" s="1">
        <f t="shared" si="93"/>
        <v>1.255035793832932</v>
      </c>
    </row>
    <row r="742" spans="1:49" x14ac:dyDescent="0.2">
      <c r="A742">
        <v>740</v>
      </c>
      <c r="B742" t="s">
        <v>12340</v>
      </c>
      <c r="C742" t="s">
        <v>12339</v>
      </c>
      <c r="F742" t="s">
        <v>12338</v>
      </c>
      <c r="G742" t="s">
        <v>16</v>
      </c>
      <c r="H742" t="s">
        <v>15</v>
      </c>
      <c r="I742" t="s">
        <v>12337</v>
      </c>
      <c r="J742">
        <v>60027550</v>
      </c>
      <c r="K742" t="s">
        <v>3560</v>
      </c>
      <c r="L742" t="s">
        <v>687</v>
      </c>
      <c r="M742" t="s">
        <v>57</v>
      </c>
      <c r="N742">
        <v>4</v>
      </c>
      <c r="O742" t="s">
        <v>12336</v>
      </c>
      <c r="P742" t="s">
        <v>12335</v>
      </c>
      <c r="Q742" t="s">
        <v>12334</v>
      </c>
      <c r="R742" s="7">
        <v>37257</v>
      </c>
      <c r="S742" s="8">
        <f t="shared" si="88"/>
        <v>2002</v>
      </c>
      <c r="T742" s="8">
        <v>2002</v>
      </c>
      <c r="U742" s="8">
        <f t="shared" si="89"/>
        <v>20</v>
      </c>
      <c r="V742" s="7">
        <v>37591</v>
      </c>
      <c r="W742" t="s">
        <v>11390</v>
      </c>
      <c r="X742" s="2">
        <v>0</v>
      </c>
      <c r="Y742" s="6">
        <f t="shared" si="94"/>
        <v>0</v>
      </c>
      <c r="AB742">
        <v>21101038512</v>
      </c>
      <c r="AC742">
        <v>21699402</v>
      </c>
      <c r="AD742" t="s">
        <v>5</v>
      </c>
      <c r="AE742">
        <v>107</v>
      </c>
      <c r="AF742" t="s">
        <v>12274</v>
      </c>
      <c r="AG742">
        <v>1469</v>
      </c>
      <c r="AI742" t="s">
        <v>12333</v>
      </c>
      <c r="AJ742" t="s">
        <v>12332</v>
      </c>
      <c r="AK742" t="s">
        <v>12331</v>
      </c>
      <c r="AL742">
        <v>5</v>
      </c>
      <c r="AM742" s="5">
        <f t="shared" si="90"/>
        <v>0.25</v>
      </c>
      <c r="AN742" s="4">
        <f t="shared" si="95"/>
        <v>3.786444528587656E-4</v>
      </c>
      <c r="AO742" s="3"/>
      <c r="AP742">
        <v>0</v>
      </c>
      <c r="AR742" t="s">
        <v>1</v>
      </c>
      <c r="AT742" s="2" t="s">
        <v>0</v>
      </c>
      <c r="AU742" s="1">
        <f t="shared" si="91"/>
        <v>1.1359333585762969E-2</v>
      </c>
      <c r="AV742" s="1">
        <f t="shared" si="92"/>
        <v>1.8932222642938281E-2</v>
      </c>
      <c r="AW742" s="1">
        <f t="shared" si="93"/>
        <v>2.6505111700113593E-2</v>
      </c>
    </row>
    <row r="743" spans="1:49" x14ac:dyDescent="0.2">
      <c r="A743">
        <v>741</v>
      </c>
      <c r="B743" t="s">
        <v>12330</v>
      </c>
      <c r="C743" t="s">
        <v>12329</v>
      </c>
      <c r="F743" t="s">
        <v>12328</v>
      </c>
      <c r="G743" t="s">
        <v>16</v>
      </c>
      <c r="H743" t="s">
        <v>15</v>
      </c>
      <c r="I743" t="s">
        <v>12327</v>
      </c>
      <c r="J743" t="s">
        <v>12326</v>
      </c>
      <c r="K743" t="s">
        <v>12325</v>
      </c>
      <c r="L743" t="s">
        <v>12324</v>
      </c>
      <c r="M743" t="s">
        <v>12323</v>
      </c>
      <c r="N743">
        <v>2</v>
      </c>
      <c r="O743" t="s">
        <v>12322</v>
      </c>
      <c r="P743" t="s">
        <v>12321</v>
      </c>
      <c r="Q743" t="s">
        <v>12320</v>
      </c>
      <c r="R743" s="7">
        <v>37257</v>
      </c>
      <c r="S743" s="8">
        <f t="shared" ref="S743:S806" si="96">YEAR(R743)</f>
        <v>2002</v>
      </c>
      <c r="T743" s="8">
        <v>2002</v>
      </c>
      <c r="U743" s="8">
        <f t="shared" ref="U743:U806" si="97">2022-T743</f>
        <v>20</v>
      </c>
      <c r="V743" s="7">
        <v>2002</v>
      </c>
      <c r="W743" t="s">
        <v>11929</v>
      </c>
      <c r="X743" s="2">
        <v>1.67</v>
      </c>
      <c r="Y743" s="6">
        <f t="shared" si="94"/>
        <v>4.4579696217399427E-2</v>
      </c>
      <c r="AA743">
        <v>1480227</v>
      </c>
      <c r="AB743">
        <v>28428</v>
      </c>
      <c r="AD743" t="s">
        <v>5</v>
      </c>
      <c r="AE743">
        <v>107</v>
      </c>
      <c r="AF743">
        <v>19</v>
      </c>
      <c r="AH743" t="s">
        <v>12319</v>
      </c>
      <c r="AI743" t="s">
        <v>12318</v>
      </c>
      <c r="AJ743" t="s">
        <v>12317</v>
      </c>
      <c r="AK743" t="s">
        <v>12316</v>
      </c>
      <c r="AL743">
        <v>9</v>
      </c>
      <c r="AM743" s="5">
        <f t="shared" ref="AM743:AM806" si="98">AL743/U743</f>
        <v>0.45</v>
      </c>
      <c r="AN743" s="4">
        <f t="shared" si="95"/>
        <v>6.8156001514577808E-4</v>
      </c>
      <c r="AO743" s="3"/>
      <c r="AP743">
        <v>0</v>
      </c>
      <c r="AR743" t="s">
        <v>1</v>
      </c>
      <c r="AT743" s="2" t="s">
        <v>0</v>
      </c>
      <c r="AU743" s="1">
        <f t="shared" ref="AU743:AU806" si="99">(Y743*0.7+AN743*0.3)*100</f>
        <v>3.1410255356723331</v>
      </c>
      <c r="AV743" s="1">
        <f t="shared" ref="AV743:AV806" si="100">(Y743*0.5+AN743*0.5)*100</f>
        <v>2.2630628116272602</v>
      </c>
      <c r="AW743" s="1">
        <f t="shared" ref="AW743:AW806" si="101">(Y743*0.3+AN743*0.7)*100</f>
        <v>1.3851000875821873</v>
      </c>
    </row>
    <row r="744" spans="1:49" x14ac:dyDescent="0.2">
      <c r="A744">
        <v>742</v>
      </c>
      <c r="B744" t="s">
        <v>12315</v>
      </c>
      <c r="F744" t="s">
        <v>11938</v>
      </c>
      <c r="G744" t="s">
        <v>16</v>
      </c>
      <c r="H744" t="s">
        <v>15</v>
      </c>
      <c r="I744" t="s">
        <v>11937</v>
      </c>
      <c r="J744" t="s">
        <v>11936</v>
      </c>
      <c r="K744" t="s">
        <v>11935</v>
      </c>
      <c r="L744" t="s">
        <v>11934</v>
      </c>
      <c r="M744" t="s">
        <v>11933</v>
      </c>
      <c r="N744">
        <v>5</v>
      </c>
      <c r="O744" t="s">
        <v>11932</v>
      </c>
      <c r="P744" t="s">
        <v>11931</v>
      </c>
      <c r="Q744" t="s">
        <v>11930</v>
      </c>
      <c r="R744" s="7">
        <v>37257</v>
      </c>
      <c r="S744" s="8">
        <f t="shared" si="96"/>
        <v>2002</v>
      </c>
      <c r="T744" s="8">
        <v>2002</v>
      </c>
      <c r="U744" s="8">
        <f t="shared" si="97"/>
        <v>20</v>
      </c>
      <c r="V744" s="7">
        <v>2002</v>
      </c>
      <c r="W744" t="s">
        <v>11929</v>
      </c>
      <c r="X744" s="2">
        <v>1.67</v>
      </c>
      <c r="Y744" s="6">
        <f t="shared" si="94"/>
        <v>4.4579696217399427E-2</v>
      </c>
      <c r="AA744">
        <v>1480227</v>
      </c>
      <c r="AB744">
        <v>28428</v>
      </c>
      <c r="AD744" t="s">
        <v>5</v>
      </c>
      <c r="AE744">
        <v>107</v>
      </c>
      <c r="AF744">
        <v>16</v>
      </c>
      <c r="AI744" t="s">
        <v>11927</v>
      </c>
      <c r="AJ744" t="s">
        <v>12314</v>
      </c>
      <c r="AK744" t="s">
        <v>11925</v>
      </c>
      <c r="AL744">
        <v>7</v>
      </c>
      <c r="AM744" s="5">
        <f t="shared" si="98"/>
        <v>0.35</v>
      </c>
      <c r="AN744" s="4">
        <f t="shared" si="95"/>
        <v>5.3010223400227184E-4</v>
      </c>
      <c r="AO744" s="3"/>
      <c r="AP744">
        <v>0</v>
      </c>
      <c r="AR744" t="s">
        <v>1</v>
      </c>
      <c r="AT744" s="2" t="s">
        <v>0</v>
      </c>
      <c r="AU744" s="1">
        <f t="shared" si="99"/>
        <v>3.1364818022380279</v>
      </c>
      <c r="AV744" s="1">
        <f t="shared" si="100"/>
        <v>2.2554899225700851</v>
      </c>
      <c r="AW744" s="1">
        <f t="shared" si="101"/>
        <v>1.3744980429021418</v>
      </c>
    </row>
    <row r="745" spans="1:49" x14ac:dyDescent="0.2">
      <c r="A745">
        <v>743</v>
      </c>
      <c r="B745" t="s">
        <v>12313</v>
      </c>
      <c r="C745" t="s">
        <v>12312</v>
      </c>
      <c r="F745" t="s">
        <v>12311</v>
      </c>
      <c r="G745" t="s">
        <v>16</v>
      </c>
      <c r="H745" t="s">
        <v>15</v>
      </c>
      <c r="I745" t="s">
        <v>12310</v>
      </c>
      <c r="J745" t="s">
        <v>12309</v>
      </c>
      <c r="K745" t="s">
        <v>12308</v>
      </c>
      <c r="L745" t="s">
        <v>12307</v>
      </c>
      <c r="M745" t="s">
        <v>12306</v>
      </c>
      <c r="N745">
        <v>7</v>
      </c>
      <c r="O745" t="s">
        <v>12305</v>
      </c>
      <c r="P745" t="s">
        <v>12304</v>
      </c>
      <c r="Q745" t="s">
        <v>12303</v>
      </c>
      <c r="R745" s="7">
        <v>37257</v>
      </c>
      <c r="S745" s="8">
        <f t="shared" si="96"/>
        <v>2002</v>
      </c>
      <c r="T745" s="8">
        <v>2002</v>
      </c>
      <c r="U745" s="8">
        <f t="shared" si="97"/>
        <v>20</v>
      </c>
      <c r="V745" s="7">
        <v>2002</v>
      </c>
      <c r="W745" t="s">
        <v>11929</v>
      </c>
      <c r="X745" s="2">
        <v>1.67</v>
      </c>
      <c r="Y745" s="6">
        <f t="shared" si="94"/>
        <v>4.4579696217399427E-2</v>
      </c>
      <c r="AA745">
        <v>1480227</v>
      </c>
      <c r="AB745">
        <v>28428</v>
      </c>
      <c r="AD745" t="s">
        <v>5</v>
      </c>
      <c r="AE745">
        <v>107</v>
      </c>
      <c r="AF745">
        <v>16</v>
      </c>
      <c r="AI745" t="s">
        <v>12302</v>
      </c>
      <c r="AJ745" t="s">
        <v>12301</v>
      </c>
      <c r="AK745" t="s">
        <v>12300</v>
      </c>
      <c r="AL745">
        <v>11</v>
      </c>
      <c r="AM745" s="5">
        <f t="shared" si="98"/>
        <v>0.55000000000000004</v>
      </c>
      <c r="AN745" s="4">
        <f t="shared" si="95"/>
        <v>8.3301779628928443E-4</v>
      </c>
      <c r="AO745" s="3"/>
      <c r="AP745">
        <v>1</v>
      </c>
      <c r="AR745" t="s">
        <v>1</v>
      </c>
      <c r="AT745" s="2" t="s">
        <v>0</v>
      </c>
      <c r="AU745" s="1">
        <f t="shared" si="99"/>
        <v>3.1455692691066384</v>
      </c>
      <c r="AV745" s="1">
        <f t="shared" si="100"/>
        <v>2.2706357006844353</v>
      </c>
      <c r="AW745" s="1">
        <f t="shared" si="101"/>
        <v>1.3957021322622327</v>
      </c>
    </row>
    <row r="746" spans="1:49" x14ac:dyDescent="0.2">
      <c r="A746">
        <v>744</v>
      </c>
      <c r="B746" t="s">
        <v>12299</v>
      </c>
      <c r="C746" t="s">
        <v>12298</v>
      </c>
      <c r="F746" t="s">
        <v>12297</v>
      </c>
      <c r="G746" t="s">
        <v>16</v>
      </c>
      <c r="H746" t="s">
        <v>15</v>
      </c>
      <c r="I746" t="s">
        <v>12296</v>
      </c>
      <c r="J746">
        <v>60006164</v>
      </c>
      <c r="K746" t="s">
        <v>8916</v>
      </c>
      <c r="L746" t="s">
        <v>8915</v>
      </c>
      <c r="M746" t="s">
        <v>57</v>
      </c>
      <c r="N746">
        <v>2</v>
      </c>
      <c r="O746" t="s">
        <v>12295</v>
      </c>
      <c r="P746" t="s">
        <v>12294</v>
      </c>
      <c r="Q746" t="s">
        <v>8912</v>
      </c>
      <c r="R746" s="7">
        <v>37257</v>
      </c>
      <c r="S746" s="8">
        <f t="shared" si="96"/>
        <v>2002</v>
      </c>
      <c r="T746" s="8">
        <v>2002</v>
      </c>
      <c r="U746" s="8">
        <f t="shared" si="97"/>
        <v>20</v>
      </c>
      <c r="V746" s="7">
        <v>2002</v>
      </c>
      <c r="W746" t="s">
        <v>12293</v>
      </c>
      <c r="X746" s="2">
        <v>1.67</v>
      </c>
      <c r="Y746" s="6">
        <f t="shared" si="94"/>
        <v>4.4579696217399427E-2</v>
      </c>
      <c r="AA746">
        <v>1480227</v>
      </c>
      <c r="AB746">
        <v>28428</v>
      </c>
      <c r="AD746" t="s">
        <v>5</v>
      </c>
      <c r="AE746">
        <v>107</v>
      </c>
      <c r="AF746">
        <v>20</v>
      </c>
      <c r="AH746" t="s">
        <v>12292</v>
      </c>
      <c r="AI746" t="s">
        <v>12291</v>
      </c>
      <c r="AJ746" t="s">
        <v>12290</v>
      </c>
      <c r="AK746" t="s">
        <v>12289</v>
      </c>
      <c r="AL746">
        <v>22</v>
      </c>
      <c r="AM746" s="5">
        <f t="shared" si="98"/>
        <v>1.1000000000000001</v>
      </c>
      <c r="AN746" s="4">
        <f t="shared" si="95"/>
        <v>1.6660355925785689E-3</v>
      </c>
      <c r="AO746" s="3"/>
      <c r="AP746">
        <v>1</v>
      </c>
      <c r="AR746" t="s">
        <v>1</v>
      </c>
      <c r="AT746" s="2" t="s">
        <v>0</v>
      </c>
      <c r="AU746" s="1">
        <f t="shared" si="99"/>
        <v>3.1705598029953168</v>
      </c>
      <c r="AV746" s="1">
        <f t="shared" si="100"/>
        <v>2.3122865904988998</v>
      </c>
      <c r="AW746" s="1">
        <f t="shared" si="101"/>
        <v>1.4540133780024826</v>
      </c>
    </row>
    <row r="747" spans="1:49" x14ac:dyDescent="0.2">
      <c r="A747">
        <v>745</v>
      </c>
      <c r="B747" t="s">
        <v>12288</v>
      </c>
      <c r="F747" t="s">
        <v>12006</v>
      </c>
      <c r="G747" t="s">
        <v>16</v>
      </c>
      <c r="H747" t="s">
        <v>15</v>
      </c>
      <c r="I747" t="s">
        <v>12287</v>
      </c>
      <c r="J747">
        <v>60032325</v>
      </c>
      <c r="K747" t="s">
        <v>343</v>
      </c>
      <c r="L747" t="s">
        <v>342</v>
      </c>
      <c r="M747" t="s">
        <v>341</v>
      </c>
      <c r="N747">
        <v>3</v>
      </c>
      <c r="O747" t="s">
        <v>12004</v>
      </c>
      <c r="P747" t="s">
        <v>12286</v>
      </c>
      <c r="Q747" t="s">
        <v>10174</v>
      </c>
      <c r="R747" s="7">
        <v>37257</v>
      </c>
      <c r="S747" s="8">
        <f t="shared" si="96"/>
        <v>2002</v>
      </c>
      <c r="T747" s="8">
        <v>2002</v>
      </c>
      <c r="U747" s="8">
        <f t="shared" si="97"/>
        <v>20</v>
      </c>
      <c r="V747" s="7">
        <v>2002</v>
      </c>
      <c r="W747" t="s">
        <v>11929</v>
      </c>
      <c r="X747" s="2">
        <v>1.67</v>
      </c>
      <c r="Y747" s="6">
        <f t="shared" si="94"/>
        <v>4.4579696217399427E-2</v>
      </c>
      <c r="AA747">
        <v>1480227</v>
      </c>
      <c r="AB747">
        <v>28428</v>
      </c>
      <c r="AD747" t="s">
        <v>5</v>
      </c>
      <c r="AE747">
        <v>107</v>
      </c>
      <c r="AF747">
        <v>16</v>
      </c>
      <c r="AI747" t="s">
        <v>12001</v>
      </c>
      <c r="AJ747" t="s">
        <v>12000</v>
      </c>
      <c r="AK747" t="s">
        <v>11999</v>
      </c>
      <c r="AL747">
        <v>2</v>
      </c>
      <c r="AM747" s="5">
        <f t="shared" si="98"/>
        <v>0.1</v>
      </c>
      <c r="AN747" s="4">
        <f t="shared" si="95"/>
        <v>1.5145778114350627E-4</v>
      </c>
      <c r="AO747" s="3"/>
      <c r="AP747">
        <v>0</v>
      </c>
      <c r="AR747" t="s">
        <v>1</v>
      </c>
      <c r="AT747" s="2" t="s">
        <v>0</v>
      </c>
      <c r="AU747" s="1">
        <f t="shared" si="99"/>
        <v>3.1251224686522647</v>
      </c>
      <c r="AV747" s="1">
        <f t="shared" si="100"/>
        <v>2.2365576999271464</v>
      </c>
      <c r="AW747" s="1">
        <f t="shared" si="101"/>
        <v>1.3479929312020282</v>
      </c>
    </row>
    <row r="748" spans="1:49" x14ac:dyDescent="0.2">
      <c r="A748">
        <v>746</v>
      </c>
      <c r="B748" t="s">
        <v>12285</v>
      </c>
      <c r="C748" t="s">
        <v>12284</v>
      </c>
      <c r="F748" t="s">
        <v>12283</v>
      </c>
      <c r="G748" t="s">
        <v>16</v>
      </c>
      <c r="H748" t="s">
        <v>15</v>
      </c>
      <c r="I748" t="s">
        <v>12282</v>
      </c>
      <c r="J748" t="s">
        <v>12281</v>
      </c>
      <c r="K748" t="s">
        <v>12280</v>
      </c>
      <c r="L748" t="s">
        <v>12279</v>
      </c>
      <c r="M748" t="s">
        <v>12278</v>
      </c>
      <c r="N748">
        <v>4</v>
      </c>
      <c r="O748" t="s">
        <v>12277</v>
      </c>
      <c r="P748" t="s">
        <v>12276</v>
      </c>
      <c r="Q748" t="s">
        <v>12275</v>
      </c>
      <c r="R748" s="7">
        <v>37257</v>
      </c>
      <c r="S748" s="8">
        <f t="shared" si="96"/>
        <v>2002</v>
      </c>
      <c r="T748" s="8">
        <v>2002</v>
      </c>
      <c r="U748" s="8">
        <f t="shared" si="97"/>
        <v>20</v>
      </c>
      <c r="V748" s="7">
        <v>37591</v>
      </c>
      <c r="W748" t="s">
        <v>11390</v>
      </c>
      <c r="X748" s="2">
        <v>0</v>
      </c>
      <c r="Y748" s="6">
        <f t="shared" si="94"/>
        <v>0</v>
      </c>
      <c r="AB748">
        <v>21101038512</v>
      </c>
      <c r="AC748">
        <v>21699402</v>
      </c>
      <c r="AD748" t="s">
        <v>5</v>
      </c>
      <c r="AE748">
        <v>107</v>
      </c>
      <c r="AF748" t="s">
        <v>12274</v>
      </c>
      <c r="AG748">
        <v>1444</v>
      </c>
      <c r="AI748" t="s">
        <v>12273</v>
      </c>
      <c r="AJ748" t="s">
        <v>12272</v>
      </c>
      <c r="AK748" t="s">
        <v>12271</v>
      </c>
      <c r="AL748">
        <v>63</v>
      </c>
      <c r="AM748" s="5">
        <f t="shared" si="98"/>
        <v>3.15</v>
      </c>
      <c r="AN748" s="4">
        <f t="shared" si="95"/>
        <v>4.7709201060204464E-3</v>
      </c>
      <c r="AO748" s="3"/>
      <c r="AP748">
        <v>1</v>
      </c>
      <c r="AR748" t="s">
        <v>1</v>
      </c>
      <c r="AT748" s="2" t="s">
        <v>0</v>
      </c>
      <c r="AU748" s="1">
        <f t="shared" si="99"/>
        <v>0.14312760318061338</v>
      </c>
      <c r="AV748" s="1">
        <f t="shared" si="100"/>
        <v>0.23854600530102232</v>
      </c>
      <c r="AW748" s="1">
        <f t="shared" si="101"/>
        <v>0.33396440742143124</v>
      </c>
    </row>
    <row r="749" spans="1:49" x14ac:dyDescent="0.2">
      <c r="A749">
        <v>747</v>
      </c>
      <c r="B749" t="s">
        <v>12270</v>
      </c>
      <c r="C749" t="s">
        <v>12269</v>
      </c>
      <c r="F749" t="s">
        <v>12268</v>
      </c>
      <c r="G749" t="s">
        <v>16</v>
      </c>
      <c r="H749" t="s">
        <v>15</v>
      </c>
      <c r="I749" t="s">
        <v>12267</v>
      </c>
      <c r="J749">
        <v>60021097</v>
      </c>
      <c r="K749" t="s">
        <v>7410</v>
      </c>
      <c r="L749" t="s">
        <v>7409</v>
      </c>
      <c r="M749" t="s">
        <v>372</v>
      </c>
      <c r="N749">
        <v>3</v>
      </c>
      <c r="O749" t="s">
        <v>12266</v>
      </c>
      <c r="P749" t="s">
        <v>12265</v>
      </c>
      <c r="Q749" t="s">
        <v>7406</v>
      </c>
      <c r="R749" s="7">
        <v>37257</v>
      </c>
      <c r="S749" s="8">
        <f t="shared" si="96"/>
        <v>2002</v>
      </c>
      <c r="T749" s="8">
        <v>2002</v>
      </c>
      <c r="U749" s="8">
        <f t="shared" si="97"/>
        <v>20</v>
      </c>
      <c r="V749" s="7">
        <v>2002</v>
      </c>
      <c r="W749" t="s">
        <v>11627</v>
      </c>
      <c r="X749" s="2" t="s">
        <v>0</v>
      </c>
      <c r="Y749" s="6" t="e">
        <f t="shared" si="94"/>
        <v>#VALUE!</v>
      </c>
      <c r="AA749">
        <v>13476890</v>
      </c>
      <c r="AB749">
        <v>21100228529</v>
      </c>
      <c r="AD749" t="s">
        <v>5</v>
      </c>
      <c r="AE749">
        <v>1</v>
      </c>
      <c r="AG749">
        <v>1088130</v>
      </c>
      <c r="AH749" t="s">
        <v>12264</v>
      </c>
      <c r="AI749" t="s">
        <v>12263</v>
      </c>
      <c r="AJ749" t="s">
        <v>12262</v>
      </c>
      <c r="AK749" t="s">
        <v>12261</v>
      </c>
      <c r="AL749">
        <v>5</v>
      </c>
      <c r="AM749" s="5">
        <f t="shared" si="98"/>
        <v>0.25</v>
      </c>
      <c r="AN749" s="4">
        <f t="shared" si="95"/>
        <v>3.786444528587656E-4</v>
      </c>
      <c r="AO749" s="3"/>
      <c r="AP749">
        <v>0</v>
      </c>
      <c r="AR749" t="s">
        <v>1</v>
      </c>
      <c r="AT749" s="2" t="s">
        <v>0</v>
      </c>
      <c r="AU749" s="1" t="e">
        <f t="shared" si="99"/>
        <v>#VALUE!</v>
      </c>
      <c r="AV749" s="1" t="e">
        <f t="shared" si="100"/>
        <v>#VALUE!</v>
      </c>
      <c r="AW749" s="1" t="e">
        <f t="shared" si="101"/>
        <v>#VALUE!</v>
      </c>
    </row>
    <row r="750" spans="1:49" x14ac:dyDescent="0.2">
      <c r="A750">
        <v>748</v>
      </c>
      <c r="B750" t="s">
        <v>12260</v>
      </c>
      <c r="C750" t="s">
        <v>12259</v>
      </c>
      <c r="F750" t="s">
        <v>12258</v>
      </c>
      <c r="G750" t="s">
        <v>16</v>
      </c>
      <c r="H750" t="s">
        <v>15</v>
      </c>
      <c r="I750" t="s">
        <v>12257</v>
      </c>
      <c r="J750">
        <v>60022522</v>
      </c>
      <c r="K750" t="s">
        <v>11641</v>
      </c>
      <c r="L750" t="s">
        <v>11640</v>
      </c>
      <c r="M750" t="s">
        <v>57</v>
      </c>
      <c r="N750">
        <v>5</v>
      </c>
      <c r="O750" t="s">
        <v>12256</v>
      </c>
      <c r="P750" t="s">
        <v>12255</v>
      </c>
      <c r="Q750" t="s">
        <v>12254</v>
      </c>
      <c r="R750" s="7">
        <v>37257</v>
      </c>
      <c r="S750" s="8">
        <f t="shared" si="96"/>
        <v>2002</v>
      </c>
      <c r="T750" s="8">
        <v>2002</v>
      </c>
      <c r="U750" s="8">
        <f t="shared" si="97"/>
        <v>20</v>
      </c>
      <c r="V750" s="7">
        <v>2002</v>
      </c>
      <c r="W750" t="s">
        <v>12253</v>
      </c>
      <c r="X750" s="2">
        <v>0.35899999999999999</v>
      </c>
      <c r="Y750" s="6">
        <f t="shared" si="94"/>
        <v>9.5832999652972432E-3</v>
      </c>
      <c r="AA750" t="s">
        <v>12252</v>
      </c>
      <c r="AB750">
        <v>75113</v>
      </c>
      <c r="AD750" t="s">
        <v>5</v>
      </c>
      <c r="AE750">
        <v>1</v>
      </c>
      <c r="AG750">
        <v>1036867</v>
      </c>
      <c r="AH750" t="s">
        <v>12251</v>
      </c>
      <c r="AI750" t="s">
        <v>12250</v>
      </c>
      <c r="AK750" t="s">
        <v>12249</v>
      </c>
      <c r="AL750">
        <v>9</v>
      </c>
      <c r="AM750" s="5">
        <f t="shared" si="98"/>
        <v>0.45</v>
      </c>
      <c r="AN750" s="4">
        <f t="shared" si="95"/>
        <v>6.8156001514577808E-4</v>
      </c>
      <c r="AO750" s="3"/>
      <c r="AP750">
        <v>0</v>
      </c>
      <c r="AR750" t="s">
        <v>1</v>
      </c>
      <c r="AT750" s="2" t="s">
        <v>0</v>
      </c>
      <c r="AU750" s="1">
        <f t="shared" si="99"/>
        <v>0.6912777980251803</v>
      </c>
      <c r="AV750" s="1">
        <f t="shared" si="100"/>
        <v>0.51324299902215109</v>
      </c>
      <c r="AW750" s="1">
        <f t="shared" si="101"/>
        <v>0.33520820001912172</v>
      </c>
    </row>
    <row r="751" spans="1:49" x14ac:dyDescent="0.2">
      <c r="A751">
        <v>749</v>
      </c>
      <c r="B751" t="s">
        <v>12248</v>
      </c>
      <c r="C751" t="s">
        <v>12247</v>
      </c>
      <c r="F751" t="s">
        <v>12246</v>
      </c>
      <c r="G751" t="s">
        <v>16</v>
      </c>
      <c r="H751" t="s">
        <v>15</v>
      </c>
      <c r="I751" t="s">
        <v>11983</v>
      </c>
      <c r="J751">
        <v>60020615</v>
      </c>
      <c r="K751" t="s">
        <v>11974</v>
      </c>
      <c r="L751" t="s">
        <v>11973</v>
      </c>
      <c r="M751" t="s">
        <v>11972</v>
      </c>
      <c r="N751">
        <v>1</v>
      </c>
      <c r="O751" t="s">
        <v>11982</v>
      </c>
      <c r="P751">
        <v>24342258300</v>
      </c>
      <c r="Q751">
        <v>60020615</v>
      </c>
      <c r="R751" s="7">
        <v>37257</v>
      </c>
      <c r="S751" s="8">
        <f t="shared" si="96"/>
        <v>2002</v>
      </c>
      <c r="T751" s="8">
        <v>2002</v>
      </c>
      <c r="U751" s="8">
        <f t="shared" si="97"/>
        <v>20</v>
      </c>
      <c r="V751" s="7">
        <v>2002</v>
      </c>
      <c r="W751" t="s">
        <v>11970</v>
      </c>
      <c r="X751" s="2">
        <v>0.14099999999999999</v>
      </c>
      <c r="Y751" s="6">
        <f t="shared" si="94"/>
        <v>3.7639144710498915E-3</v>
      </c>
      <c r="AA751">
        <v>402508</v>
      </c>
      <c r="AB751">
        <v>20868</v>
      </c>
      <c r="AD751" t="s">
        <v>5</v>
      </c>
      <c r="AE751">
        <v>57</v>
      </c>
      <c r="AF751" s="9">
        <v>44383</v>
      </c>
      <c r="AH751" t="s">
        <v>12245</v>
      </c>
      <c r="AI751" t="s">
        <v>12244</v>
      </c>
      <c r="AK751" t="s">
        <v>12243</v>
      </c>
      <c r="AL751">
        <v>6</v>
      </c>
      <c r="AM751" s="5">
        <f t="shared" si="98"/>
        <v>0.3</v>
      </c>
      <c r="AN751" s="4">
        <f t="shared" si="95"/>
        <v>4.5437334343051872E-4</v>
      </c>
      <c r="AO751" s="3"/>
      <c r="AP751">
        <v>0</v>
      </c>
      <c r="AR751" t="s">
        <v>1</v>
      </c>
      <c r="AT751" s="2" t="s">
        <v>0</v>
      </c>
      <c r="AU751" s="1">
        <f t="shared" si="99"/>
        <v>0.27710521327640791</v>
      </c>
      <c r="AV751" s="1">
        <f t="shared" si="100"/>
        <v>0.21091439072402052</v>
      </c>
      <c r="AW751" s="1">
        <f t="shared" si="101"/>
        <v>0.14472356817163304</v>
      </c>
    </row>
    <row r="752" spans="1:49" x14ac:dyDescent="0.2">
      <c r="A752">
        <v>750</v>
      </c>
      <c r="B752" t="s">
        <v>12242</v>
      </c>
      <c r="C752" t="s">
        <v>12241</v>
      </c>
      <c r="F752" t="s">
        <v>12240</v>
      </c>
      <c r="G752" t="s">
        <v>16</v>
      </c>
      <c r="H752" t="s">
        <v>15</v>
      </c>
      <c r="I752" t="s">
        <v>12239</v>
      </c>
      <c r="J752">
        <v>60027251</v>
      </c>
      <c r="K752" t="s">
        <v>12082</v>
      </c>
      <c r="L752" t="s">
        <v>11973</v>
      </c>
      <c r="M752" t="s">
        <v>11972</v>
      </c>
      <c r="N752">
        <v>1</v>
      </c>
      <c r="O752" t="s">
        <v>12238</v>
      </c>
      <c r="P752">
        <v>7003443712</v>
      </c>
      <c r="Q752">
        <v>60027251</v>
      </c>
      <c r="R752" s="7">
        <v>37257</v>
      </c>
      <c r="S752" s="8">
        <f t="shared" si="96"/>
        <v>2002</v>
      </c>
      <c r="T752" s="8">
        <v>2002</v>
      </c>
      <c r="U752" s="8">
        <f t="shared" si="97"/>
        <v>20</v>
      </c>
      <c r="V752" s="7">
        <v>2002</v>
      </c>
      <c r="W752" t="s">
        <v>11970</v>
      </c>
      <c r="X752" s="2">
        <v>0.14099999999999999</v>
      </c>
      <c r="Y752" s="6">
        <f t="shared" si="94"/>
        <v>3.7639144710498915E-3</v>
      </c>
      <c r="AA752">
        <v>402508</v>
      </c>
      <c r="AB752">
        <v>20868</v>
      </c>
      <c r="AD752" t="s">
        <v>5</v>
      </c>
      <c r="AE752">
        <v>57</v>
      </c>
      <c r="AF752" s="9">
        <v>44383</v>
      </c>
      <c r="AH752" t="s">
        <v>12237</v>
      </c>
      <c r="AI752" t="s">
        <v>12236</v>
      </c>
      <c r="AK752" t="s">
        <v>12235</v>
      </c>
      <c r="AL752">
        <v>0</v>
      </c>
      <c r="AM752" s="5">
        <f t="shared" si="98"/>
        <v>0</v>
      </c>
      <c r="AN752" s="4">
        <f t="shared" si="95"/>
        <v>0</v>
      </c>
      <c r="AO752" s="3"/>
      <c r="AP752">
        <v>0</v>
      </c>
      <c r="AR752" t="s">
        <v>1</v>
      </c>
      <c r="AT752" s="2" t="s">
        <v>0</v>
      </c>
      <c r="AU752" s="1">
        <f t="shared" si="99"/>
        <v>0.26347401297349238</v>
      </c>
      <c r="AV752" s="1">
        <f t="shared" si="100"/>
        <v>0.18819572355249459</v>
      </c>
      <c r="AW752" s="1">
        <f t="shared" si="101"/>
        <v>0.11291743413149673</v>
      </c>
    </row>
    <row r="753" spans="1:49" x14ac:dyDescent="0.2">
      <c r="A753">
        <v>751</v>
      </c>
      <c r="B753" t="s">
        <v>12234</v>
      </c>
      <c r="C753" t="s">
        <v>12233</v>
      </c>
      <c r="F753" t="s">
        <v>12232</v>
      </c>
      <c r="G753" t="s">
        <v>16</v>
      </c>
      <c r="H753" t="s">
        <v>15</v>
      </c>
      <c r="I753" t="s">
        <v>12231</v>
      </c>
      <c r="N753">
        <v>3</v>
      </c>
      <c r="O753" t="s">
        <v>12230</v>
      </c>
      <c r="P753" t="s">
        <v>12229</v>
      </c>
      <c r="Q753" t="s">
        <v>8060</v>
      </c>
      <c r="R753" s="7">
        <v>37257</v>
      </c>
      <c r="S753" s="8">
        <f t="shared" si="96"/>
        <v>2002</v>
      </c>
      <c r="T753" s="8">
        <v>2002</v>
      </c>
      <c r="U753" s="8">
        <f t="shared" si="97"/>
        <v>20</v>
      </c>
      <c r="V753" s="7">
        <v>2002</v>
      </c>
      <c r="W753" t="s">
        <v>11970</v>
      </c>
      <c r="X753" s="2">
        <v>0.14099999999999999</v>
      </c>
      <c r="Y753" s="6">
        <f t="shared" si="94"/>
        <v>3.7639144710498915E-3</v>
      </c>
      <c r="AA753">
        <v>402508</v>
      </c>
      <c r="AB753">
        <v>20868</v>
      </c>
      <c r="AD753" t="s">
        <v>5</v>
      </c>
      <c r="AE753">
        <v>58</v>
      </c>
      <c r="AF753" s="9">
        <v>44478</v>
      </c>
      <c r="AH753" t="s">
        <v>12228</v>
      </c>
      <c r="AI753" t="s">
        <v>12227</v>
      </c>
      <c r="AK753" t="s">
        <v>12226</v>
      </c>
      <c r="AL753">
        <v>0</v>
      </c>
      <c r="AM753" s="5">
        <f t="shared" si="98"/>
        <v>0</v>
      </c>
      <c r="AN753" s="4">
        <f t="shared" si="95"/>
        <v>0</v>
      </c>
      <c r="AO753" s="3"/>
      <c r="AP753">
        <v>0</v>
      </c>
      <c r="AR753" t="s">
        <v>1</v>
      </c>
      <c r="AT753" s="2" t="s">
        <v>0</v>
      </c>
      <c r="AU753" s="1">
        <f t="shared" si="99"/>
        <v>0.26347401297349238</v>
      </c>
      <c r="AV753" s="1">
        <f t="shared" si="100"/>
        <v>0.18819572355249459</v>
      </c>
      <c r="AW753" s="1">
        <f t="shared" si="101"/>
        <v>0.11291743413149673</v>
      </c>
    </row>
    <row r="754" spans="1:49" x14ac:dyDescent="0.2">
      <c r="A754">
        <v>752</v>
      </c>
      <c r="B754" t="s">
        <v>12225</v>
      </c>
      <c r="C754" t="s">
        <v>12224</v>
      </c>
      <c r="F754" t="s">
        <v>12223</v>
      </c>
      <c r="G754" t="s">
        <v>16</v>
      </c>
      <c r="H754" t="s">
        <v>15</v>
      </c>
      <c r="I754" t="s">
        <v>12222</v>
      </c>
      <c r="J754">
        <v>60068535</v>
      </c>
      <c r="K754" t="s">
        <v>12102</v>
      </c>
      <c r="L754" t="s">
        <v>11973</v>
      </c>
      <c r="M754" t="s">
        <v>11972</v>
      </c>
      <c r="N754">
        <v>4</v>
      </c>
      <c r="O754" t="s">
        <v>12221</v>
      </c>
      <c r="P754" t="s">
        <v>12220</v>
      </c>
      <c r="Q754" t="s">
        <v>12219</v>
      </c>
      <c r="R754" s="7">
        <v>37257</v>
      </c>
      <c r="S754" s="8">
        <f t="shared" si="96"/>
        <v>2002</v>
      </c>
      <c r="T754" s="8">
        <v>2002</v>
      </c>
      <c r="U754" s="8">
        <f t="shared" si="97"/>
        <v>20</v>
      </c>
      <c r="V754" s="7">
        <v>2002</v>
      </c>
      <c r="W754" t="s">
        <v>11970</v>
      </c>
      <c r="X754" s="2">
        <v>0.14099999999999999</v>
      </c>
      <c r="Y754" s="6">
        <f t="shared" si="94"/>
        <v>3.7639144710498915E-3</v>
      </c>
      <c r="AA754">
        <v>402508</v>
      </c>
      <c r="AB754">
        <v>20868</v>
      </c>
      <c r="AD754" t="s">
        <v>5</v>
      </c>
      <c r="AE754">
        <v>57</v>
      </c>
      <c r="AF754" s="9">
        <v>44510</v>
      </c>
      <c r="AH754" t="s">
        <v>12218</v>
      </c>
      <c r="AI754" t="s">
        <v>12217</v>
      </c>
      <c r="AK754" t="s">
        <v>12216</v>
      </c>
      <c r="AL754">
        <v>0</v>
      </c>
      <c r="AM754" s="5">
        <f t="shared" si="98"/>
        <v>0</v>
      </c>
      <c r="AN754" s="4">
        <f t="shared" si="95"/>
        <v>0</v>
      </c>
      <c r="AO754" s="3"/>
      <c r="AP754">
        <v>0</v>
      </c>
      <c r="AR754" t="s">
        <v>1</v>
      </c>
      <c r="AT754" s="2" t="s">
        <v>0</v>
      </c>
      <c r="AU754" s="1">
        <f t="shared" si="99"/>
        <v>0.26347401297349238</v>
      </c>
      <c r="AV754" s="1">
        <f t="shared" si="100"/>
        <v>0.18819572355249459</v>
      </c>
      <c r="AW754" s="1">
        <f t="shared" si="101"/>
        <v>0.11291743413149673</v>
      </c>
    </row>
    <row r="755" spans="1:49" x14ac:dyDescent="0.2">
      <c r="A755">
        <v>753</v>
      </c>
      <c r="B755" t="s">
        <v>12215</v>
      </c>
      <c r="C755" t="s">
        <v>12214</v>
      </c>
      <c r="F755" t="s">
        <v>12213</v>
      </c>
      <c r="G755" t="s">
        <v>16</v>
      </c>
      <c r="H755" t="s">
        <v>15</v>
      </c>
      <c r="I755" t="s">
        <v>12212</v>
      </c>
      <c r="J755">
        <v>60109880</v>
      </c>
      <c r="K755" t="s">
        <v>12211</v>
      </c>
      <c r="L755" t="s">
        <v>11973</v>
      </c>
      <c r="M755" t="s">
        <v>11972</v>
      </c>
      <c r="N755">
        <v>1</v>
      </c>
      <c r="O755" t="s">
        <v>12210</v>
      </c>
      <c r="P755">
        <v>15069160400</v>
      </c>
      <c r="Q755">
        <v>60109880</v>
      </c>
      <c r="R755" s="7">
        <v>37257</v>
      </c>
      <c r="S755" s="8">
        <f t="shared" si="96"/>
        <v>2002</v>
      </c>
      <c r="T755" s="8">
        <v>2002</v>
      </c>
      <c r="U755" s="8">
        <f t="shared" si="97"/>
        <v>20</v>
      </c>
      <c r="V755" s="7">
        <v>2002</v>
      </c>
      <c r="W755" t="s">
        <v>11970</v>
      </c>
      <c r="X755" s="2">
        <v>0.14099999999999999</v>
      </c>
      <c r="Y755" s="6">
        <f t="shared" si="94"/>
        <v>3.7639144710498915E-3</v>
      </c>
      <c r="AA755">
        <v>402508</v>
      </c>
      <c r="AB755">
        <v>20868</v>
      </c>
      <c r="AD755" t="s">
        <v>5</v>
      </c>
      <c r="AE755">
        <v>57</v>
      </c>
      <c r="AF755" s="9">
        <v>44510</v>
      </c>
      <c r="AH755" t="s">
        <v>12209</v>
      </c>
      <c r="AI755" t="s">
        <v>12208</v>
      </c>
      <c r="AK755" t="s">
        <v>12207</v>
      </c>
      <c r="AL755">
        <v>0</v>
      </c>
      <c r="AM755" s="5">
        <f t="shared" si="98"/>
        <v>0</v>
      </c>
      <c r="AN755" s="4">
        <f t="shared" si="95"/>
        <v>0</v>
      </c>
      <c r="AO755" s="3"/>
      <c r="AP755">
        <v>0</v>
      </c>
      <c r="AR755" t="s">
        <v>1</v>
      </c>
      <c r="AT755" s="2" t="s">
        <v>0</v>
      </c>
      <c r="AU755" s="1">
        <f t="shared" si="99"/>
        <v>0.26347401297349238</v>
      </c>
      <c r="AV755" s="1">
        <f t="shared" si="100"/>
        <v>0.18819572355249459</v>
      </c>
      <c r="AW755" s="1">
        <f t="shared" si="101"/>
        <v>0.11291743413149673</v>
      </c>
    </row>
    <row r="756" spans="1:49" x14ac:dyDescent="0.2">
      <c r="A756">
        <v>754</v>
      </c>
      <c r="B756" t="s">
        <v>12206</v>
      </c>
      <c r="C756" t="s">
        <v>12205</v>
      </c>
      <c r="F756" t="s">
        <v>12204</v>
      </c>
      <c r="G756" t="s">
        <v>16</v>
      </c>
      <c r="H756" t="s">
        <v>15</v>
      </c>
      <c r="I756" t="s">
        <v>12203</v>
      </c>
      <c r="J756">
        <v>60068535</v>
      </c>
      <c r="K756" t="s">
        <v>12102</v>
      </c>
      <c r="L756" t="s">
        <v>11973</v>
      </c>
      <c r="M756" t="s">
        <v>11972</v>
      </c>
      <c r="N756">
        <v>1</v>
      </c>
      <c r="O756" t="s">
        <v>12202</v>
      </c>
      <c r="P756">
        <v>17435891000</v>
      </c>
      <c r="Q756">
        <v>60068535</v>
      </c>
      <c r="R756" s="7">
        <v>37257</v>
      </c>
      <c r="S756" s="8">
        <f t="shared" si="96"/>
        <v>2002</v>
      </c>
      <c r="T756" s="8">
        <v>2002</v>
      </c>
      <c r="U756" s="8">
        <f t="shared" si="97"/>
        <v>20</v>
      </c>
      <c r="V756" s="7">
        <v>2002</v>
      </c>
      <c r="W756" t="s">
        <v>11970</v>
      </c>
      <c r="X756" s="2">
        <v>0.14099999999999999</v>
      </c>
      <c r="Y756" s="6">
        <f t="shared" si="94"/>
        <v>3.7639144710498915E-3</v>
      </c>
      <c r="AA756">
        <v>402508</v>
      </c>
      <c r="AB756">
        <v>20868</v>
      </c>
      <c r="AD756" t="s">
        <v>5</v>
      </c>
      <c r="AE756">
        <v>57</v>
      </c>
      <c r="AF756" s="9">
        <v>44510</v>
      </c>
      <c r="AH756" t="s">
        <v>12201</v>
      </c>
      <c r="AI756" t="s">
        <v>12200</v>
      </c>
      <c r="AK756" t="s">
        <v>12199</v>
      </c>
      <c r="AL756">
        <v>0</v>
      </c>
      <c r="AM756" s="5">
        <f t="shared" si="98"/>
        <v>0</v>
      </c>
      <c r="AN756" s="4">
        <f t="shared" si="95"/>
        <v>0</v>
      </c>
      <c r="AO756" s="3"/>
      <c r="AP756">
        <v>0</v>
      </c>
      <c r="AR756" t="s">
        <v>1</v>
      </c>
      <c r="AT756" s="2" t="s">
        <v>0</v>
      </c>
      <c r="AU756" s="1">
        <f t="shared" si="99"/>
        <v>0.26347401297349238</v>
      </c>
      <c r="AV756" s="1">
        <f t="shared" si="100"/>
        <v>0.18819572355249459</v>
      </c>
      <c r="AW756" s="1">
        <f t="shared" si="101"/>
        <v>0.11291743413149673</v>
      </c>
    </row>
    <row r="757" spans="1:49" x14ac:dyDescent="0.2">
      <c r="A757">
        <v>755</v>
      </c>
      <c r="B757" t="s">
        <v>12198</v>
      </c>
      <c r="C757" t="s">
        <v>12197</v>
      </c>
      <c r="F757" t="s">
        <v>12196</v>
      </c>
      <c r="G757" t="s">
        <v>16</v>
      </c>
      <c r="H757" t="s">
        <v>15</v>
      </c>
      <c r="I757" t="s">
        <v>12195</v>
      </c>
      <c r="N757">
        <v>2</v>
      </c>
      <c r="O757" t="s">
        <v>12194</v>
      </c>
      <c r="P757" t="s">
        <v>12193</v>
      </c>
      <c r="Q757" t="s">
        <v>3674</v>
      </c>
      <c r="R757" s="7">
        <v>37257</v>
      </c>
      <c r="S757" s="8">
        <f t="shared" si="96"/>
        <v>2002</v>
      </c>
      <c r="T757" s="8">
        <v>2002</v>
      </c>
      <c r="U757" s="8">
        <f t="shared" si="97"/>
        <v>20</v>
      </c>
      <c r="V757" s="7">
        <v>2002</v>
      </c>
      <c r="W757" t="s">
        <v>11970</v>
      </c>
      <c r="X757" s="2">
        <v>0.14099999999999999</v>
      </c>
      <c r="Y757" s="6">
        <f t="shared" si="94"/>
        <v>3.7639144710498915E-3</v>
      </c>
      <c r="AA757">
        <v>402508</v>
      </c>
      <c r="AB757">
        <v>20868</v>
      </c>
      <c r="AD757" t="s">
        <v>5</v>
      </c>
      <c r="AE757">
        <v>58</v>
      </c>
      <c r="AF757" s="9">
        <v>44478</v>
      </c>
      <c r="AH757" t="s">
        <v>12192</v>
      </c>
      <c r="AI757" t="s">
        <v>12191</v>
      </c>
      <c r="AK757" t="s">
        <v>12190</v>
      </c>
      <c r="AL757">
        <v>0</v>
      </c>
      <c r="AM757" s="5">
        <f t="shared" si="98"/>
        <v>0</v>
      </c>
      <c r="AN757" s="4">
        <f t="shared" si="95"/>
        <v>0</v>
      </c>
      <c r="AO757" s="3"/>
      <c r="AP757">
        <v>0</v>
      </c>
      <c r="AR757" t="s">
        <v>1</v>
      </c>
      <c r="AT757" s="2" t="s">
        <v>0</v>
      </c>
      <c r="AU757" s="1">
        <f t="shared" si="99"/>
        <v>0.26347401297349238</v>
      </c>
      <c r="AV757" s="1">
        <f t="shared" si="100"/>
        <v>0.18819572355249459</v>
      </c>
      <c r="AW757" s="1">
        <f t="shared" si="101"/>
        <v>0.11291743413149673</v>
      </c>
    </row>
    <row r="758" spans="1:49" x14ac:dyDescent="0.2">
      <c r="A758">
        <v>756</v>
      </c>
      <c r="B758" t="s">
        <v>12189</v>
      </c>
      <c r="C758" t="s">
        <v>12188</v>
      </c>
      <c r="F758" t="s">
        <v>12187</v>
      </c>
      <c r="G758" t="s">
        <v>16</v>
      </c>
      <c r="H758" t="s">
        <v>15</v>
      </c>
      <c r="I758" t="s">
        <v>12186</v>
      </c>
      <c r="J758">
        <v>60068535</v>
      </c>
      <c r="K758" t="s">
        <v>12102</v>
      </c>
      <c r="L758" t="s">
        <v>11973</v>
      </c>
      <c r="M758" t="s">
        <v>11972</v>
      </c>
      <c r="N758">
        <v>1</v>
      </c>
      <c r="O758" t="s">
        <v>12185</v>
      </c>
      <c r="P758">
        <v>8410056200</v>
      </c>
      <c r="Q758">
        <v>60068535</v>
      </c>
      <c r="R758" s="7">
        <v>37257</v>
      </c>
      <c r="S758" s="8">
        <f t="shared" si="96"/>
        <v>2002</v>
      </c>
      <c r="T758" s="8">
        <v>2002</v>
      </c>
      <c r="U758" s="8">
        <f t="shared" si="97"/>
        <v>20</v>
      </c>
      <c r="V758" s="7">
        <v>2002</v>
      </c>
      <c r="W758" t="s">
        <v>11970</v>
      </c>
      <c r="X758" s="2">
        <v>0.14099999999999999</v>
      </c>
      <c r="Y758" s="6">
        <f t="shared" si="94"/>
        <v>3.7639144710498915E-3</v>
      </c>
      <c r="AA758">
        <v>402508</v>
      </c>
      <c r="AB758">
        <v>20868</v>
      </c>
      <c r="AD758" t="s">
        <v>5</v>
      </c>
      <c r="AE758">
        <v>57</v>
      </c>
      <c r="AF758" s="9">
        <v>44510</v>
      </c>
      <c r="AH758" t="s">
        <v>12184</v>
      </c>
      <c r="AI758" t="s">
        <v>12183</v>
      </c>
      <c r="AK758" t="s">
        <v>12182</v>
      </c>
      <c r="AL758">
        <v>0</v>
      </c>
      <c r="AM758" s="5">
        <f t="shared" si="98"/>
        <v>0</v>
      </c>
      <c r="AN758" s="4">
        <f t="shared" si="95"/>
        <v>0</v>
      </c>
      <c r="AO758" s="3"/>
      <c r="AP758">
        <v>0</v>
      </c>
      <c r="AR758" t="s">
        <v>1</v>
      </c>
      <c r="AT758" s="2" t="s">
        <v>0</v>
      </c>
      <c r="AU758" s="1">
        <f t="shared" si="99"/>
        <v>0.26347401297349238</v>
      </c>
      <c r="AV758" s="1">
        <f t="shared" si="100"/>
        <v>0.18819572355249459</v>
      </c>
      <c r="AW758" s="1">
        <f t="shared" si="101"/>
        <v>0.11291743413149673</v>
      </c>
    </row>
    <row r="759" spans="1:49" x14ac:dyDescent="0.2">
      <c r="A759">
        <v>757</v>
      </c>
      <c r="B759" t="s">
        <v>12181</v>
      </c>
      <c r="C759" t="s">
        <v>12180</v>
      </c>
      <c r="F759" t="s">
        <v>12179</v>
      </c>
      <c r="G759" t="s">
        <v>16</v>
      </c>
      <c r="H759" t="s">
        <v>15</v>
      </c>
      <c r="I759" t="s">
        <v>12178</v>
      </c>
      <c r="J759" t="s">
        <v>12177</v>
      </c>
      <c r="K759" t="s">
        <v>12176</v>
      </c>
      <c r="L759" t="s">
        <v>12175</v>
      </c>
      <c r="M759" t="s">
        <v>12174</v>
      </c>
      <c r="N759">
        <v>2</v>
      </c>
      <c r="O759" t="s">
        <v>12173</v>
      </c>
      <c r="P759" t="s">
        <v>12172</v>
      </c>
      <c r="Q759" t="s">
        <v>12171</v>
      </c>
      <c r="R759" s="7">
        <v>37257</v>
      </c>
      <c r="S759" s="8">
        <f t="shared" si="96"/>
        <v>2002</v>
      </c>
      <c r="T759" s="8">
        <v>2002</v>
      </c>
      <c r="U759" s="8">
        <f t="shared" si="97"/>
        <v>20</v>
      </c>
      <c r="V759" s="7">
        <v>2002</v>
      </c>
      <c r="W759" t="s">
        <v>11970</v>
      </c>
      <c r="X759" s="2">
        <v>0.14099999999999999</v>
      </c>
      <c r="Y759" s="6">
        <f t="shared" si="94"/>
        <v>3.7639144710498915E-3</v>
      </c>
      <c r="AA759">
        <v>402508</v>
      </c>
      <c r="AB759">
        <v>20868</v>
      </c>
      <c r="AD759" t="s">
        <v>5</v>
      </c>
      <c r="AE759">
        <v>58</v>
      </c>
      <c r="AF759" s="9">
        <v>44541</v>
      </c>
      <c r="AH759" s="10">
        <v>44501</v>
      </c>
      <c r="AI759" t="s">
        <v>12170</v>
      </c>
      <c r="AK759" t="s">
        <v>12169</v>
      </c>
      <c r="AL759">
        <v>0</v>
      </c>
      <c r="AM759" s="5">
        <f t="shared" si="98"/>
        <v>0</v>
      </c>
      <c r="AN759" s="4">
        <f t="shared" si="95"/>
        <v>0</v>
      </c>
      <c r="AO759" s="3"/>
      <c r="AP759">
        <v>0</v>
      </c>
      <c r="AR759" t="s">
        <v>1</v>
      </c>
      <c r="AT759" s="2" t="s">
        <v>0</v>
      </c>
      <c r="AU759" s="1">
        <f t="shared" si="99"/>
        <v>0.26347401297349238</v>
      </c>
      <c r="AV759" s="1">
        <f t="shared" si="100"/>
        <v>0.18819572355249459</v>
      </c>
      <c r="AW759" s="1">
        <f t="shared" si="101"/>
        <v>0.11291743413149673</v>
      </c>
    </row>
    <row r="760" spans="1:49" x14ac:dyDescent="0.2">
      <c r="A760">
        <v>758</v>
      </c>
      <c r="B760" t="s">
        <v>12168</v>
      </c>
      <c r="C760" t="s">
        <v>12167</v>
      </c>
      <c r="F760" t="s">
        <v>12166</v>
      </c>
      <c r="G760" t="s">
        <v>16</v>
      </c>
      <c r="H760" t="s">
        <v>15</v>
      </c>
      <c r="I760" t="s">
        <v>12165</v>
      </c>
      <c r="J760">
        <v>60068535</v>
      </c>
      <c r="K760" t="s">
        <v>12102</v>
      </c>
      <c r="L760" t="s">
        <v>11973</v>
      </c>
      <c r="M760" t="s">
        <v>11972</v>
      </c>
      <c r="N760">
        <v>2</v>
      </c>
      <c r="O760" t="s">
        <v>12164</v>
      </c>
      <c r="P760" t="s">
        <v>12163</v>
      </c>
      <c r="Q760" t="s">
        <v>12099</v>
      </c>
      <c r="R760" s="7">
        <v>37257</v>
      </c>
      <c r="S760" s="8">
        <f t="shared" si="96"/>
        <v>2002</v>
      </c>
      <c r="T760" s="8">
        <v>2002</v>
      </c>
      <c r="U760" s="8">
        <f t="shared" si="97"/>
        <v>20</v>
      </c>
      <c r="V760" s="7">
        <v>2002</v>
      </c>
      <c r="W760" t="s">
        <v>11970</v>
      </c>
      <c r="X760" s="2">
        <v>0.14099999999999999</v>
      </c>
      <c r="Y760" s="6">
        <f t="shared" si="94"/>
        <v>3.7639144710498915E-3</v>
      </c>
      <c r="AA760">
        <v>402508</v>
      </c>
      <c r="AB760">
        <v>20868</v>
      </c>
      <c r="AD760" t="s">
        <v>5</v>
      </c>
      <c r="AE760">
        <v>57</v>
      </c>
      <c r="AF760" s="9">
        <v>44447</v>
      </c>
      <c r="AH760" t="s">
        <v>3659</v>
      </c>
      <c r="AI760" t="s">
        <v>12162</v>
      </c>
      <c r="AK760" t="s">
        <v>12161</v>
      </c>
      <c r="AL760">
        <v>2</v>
      </c>
      <c r="AM760" s="5">
        <f t="shared" si="98"/>
        <v>0.1</v>
      </c>
      <c r="AN760" s="4">
        <f t="shared" si="95"/>
        <v>1.5145778114350627E-4</v>
      </c>
      <c r="AO760" s="3"/>
      <c r="AP760">
        <v>0</v>
      </c>
      <c r="AR760" t="s">
        <v>1</v>
      </c>
      <c r="AT760" s="2" t="s">
        <v>0</v>
      </c>
      <c r="AU760" s="1">
        <f t="shared" si="99"/>
        <v>0.26801774640779752</v>
      </c>
      <c r="AV760" s="1">
        <f t="shared" si="100"/>
        <v>0.19576861260966988</v>
      </c>
      <c r="AW760" s="1">
        <f t="shared" si="101"/>
        <v>0.12351947881154217</v>
      </c>
    </row>
    <row r="761" spans="1:49" x14ac:dyDescent="0.2">
      <c r="A761">
        <v>759</v>
      </c>
      <c r="B761" t="s">
        <v>12160</v>
      </c>
      <c r="C761" t="s">
        <v>12159</v>
      </c>
      <c r="F761" t="s">
        <v>12158</v>
      </c>
      <c r="G761" t="s">
        <v>16</v>
      </c>
      <c r="H761" t="s">
        <v>15</v>
      </c>
      <c r="I761" t="s">
        <v>12157</v>
      </c>
      <c r="J761">
        <v>60027251</v>
      </c>
      <c r="K761" t="s">
        <v>12082</v>
      </c>
      <c r="L761" t="s">
        <v>11973</v>
      </c>
      <c r="M761" t="s">
        <v>11972</v>
      </c>
      <c r="N761">
        <v>1</v>
      </c>
      <c r="O761" t="s">
        <v>12156</v>
      </c>
      <c r="P761">
        <v>15069127900</v>
      </c>
      <c r="Q761">
        <v>60027251</v>
      </c>
      <c r="R761" s="7">
        <v>37257</v>
      </c>
      <c r="S761" s="8">
        <f t="shared" si="96"/>
        <v>2002</v>
      </c>
      <c r="T761" s="8">
        <v>2002</v>
      </c>
      <c r="U761" s="8">
        <f t="shared" si="97"/>
        <v>20</v>
      </c>
      <c r="V761" s="7">
        <v>2002</v>
      </c>
      <c r="W761" t="s">
        <v>11970</v>
      </c>
      <c r="X761" s="2">
        <v>0.14099999999999999</v>
      </c>
      <c r="Y761" s="6">
        <f t="shared" si="94"/>
        <v>3.7639144710498915E-3</v>
      </c>
      <c r="AA761">
        <v>402508</v>
      </c>
      <c r="AB761">
        <v>20868</v>
      </c>
      <c r="AD761" t="s">
        <v>5</v>
      </c>
      <c r="AE761">
        <v>58</v>
      </c>
      <c r="AF761" s="9">
        <v>44478</v>
      </c>
      <c r="AH761" t="s">
        <v>12155</v>
      </c>
      <c r="AI761" t="s">
        <v>12154</v>
      </c>
      <c r="AK761" t="s">
        <v>12153</v>
      </c>
      <c r="AL761">
        <v>0</v>
      </c>
      <c r="AM761" s="5">
        <f t="shared" si="98"/>
        <v>0</v>
      </c>
      <c r="AN761" s="4">
        <f t="shared" si="95"/>
        <v>0</v>
      </c>
      <c r="AO761" s="3"/>
      <c r="AP761">
        <v>0</v>
      </c>
      <c r="AR761" t="s">
        <v>1</v>
      </c>
      <c r="AT761" s="2" t="s">
        <v>0</v>
      </c>
      <c r="AU761" s="1">
        <f t="shared" si="99"/>
        <v>0.26347401297349238</v>
      </c>
      <c r="AV761" s="1">
        <f t="shared" si="100"/>
        <v>0.18819572355249459</v>
      </c>
      <c r="AW761" s="1">
        <f t="shared" si="101"/>
        <v>0.11291743413149673</v>
      </c>
    </row>
    <row r="762" spans="1:49" x14ac:dyDescent="0.2">
      <c r="A762">
        <v>760</v>
      </c>
      <c r="B762" t="s">
        <v>12152</v>
      </c>
      <c r="C762" t="s">
        <v>12151</v>
      </c>
      <c r="F762" t="s">
        <v>12150</v>
      </c>
      <c r="G762" t="s">
        <v>16</v>
      </c>
      <c r="H762" t="s">
        <v>15</v>
      </c>
      <c r="I762" t="s">
        <v>12149</v>
      </c>
      <c r="J762" t="s">
        <v>12145</v>
      </c>
      <c r="K762" t="s">
        <v>12148</v>
      </c>
      <c r="L762" t="s">
        <v>9341</v>
      </c>
      <c r="M762" t="s">
        <v>9340</v>
      </c>
      <c r="N762">
        <v>2</v>
      </c>
      <c r="O762" t="s">
        <v>12147</v>
      </c>
      <c r="P762" t="s">
        <v>12146</v>
      </c>
      <c r="Q762" t="s">
        <v>12145</v>
      </c>
      <c r="R762" s="7">
        <v>37257</v>
      </c>
      <c r="S762" s="8">
        <f t="shared" si="96"/>
        <v>2002</v>
      </c>
      <c r="T762" s="8">
        <v>2002</v>
      </c>
      <c r="U762" s="8">
        <f t="shared" si="97"/>
        <v>20</v>
      </c>
      <c r="V762" s="7">
        <v>2002</v>
      </c>
      <c r="W762" t="s">
        <v>11970</v>
      </c>
      <c r="X762" s="2">
        <v>0.14099999999999999</v>
      </c>
      <c r="Y762" s="6">
        <f t="shared" si="94"/>
        <v>3.7639144710498915E-3</v>
      </c>
      <c r="AA762">
        <v>402508</v>
      </c>
      <c r="AB762">
        <v>20868</v>
      </c>
      <c r="AD762" t="s">
        <v>5</v>
      </c>
      <c r="AE762">
        <v>57</v>
      </c>
      <c r="AF762" s="9">
        <v>44447</v>
      </c>
      <c r="AH762" t="s">
        <v>12144</v>
      </c>
      <c r="AI762" t="s">
        <v>12143</v>
      </c>
      <c r="AK762" t="s">
        <v>12142</v>
      </c>
      <c r="AL762">
        <v>0</v>
      </c>
      <c r="AM762" s="5">
        <f t="shared" si="98"/>
        <v>0</v>
      </c>
      <c r="AN762" s="4">
        <f t="shared" si="95"/>
        <v>0</v>
      </c>
      <c r="AO762" s="3"/>
      <c r="AP762">
        <v>0</v>
      </c>
      <c r="AR762" t="s">
        <v>1</v>
      </c>
      <c r="AT762" s="2" t="s">
        <v>0</v>
      </c>
      <c r="AU762" s="1">
        <f t="shared" si="99"/>
        <v>0.26347401297349238</v>
      </c>
      <c r="AV762" s="1">
        <f t="shared" si="100"/>
        <v>0.18819572355249459</v>
      </c>
      <c r="AW762" s="1">
        <f t="shared" si="101"/>
        <v>0.11291743413149673</v>
      </c>
    </row>
    <row r="763" spans="1:49" x14ac:dyDescent="0.2">
      <c r="A763">
        <v>761</v>
      </c>
      <c r="B763" t="s">
        <v>12141</v>
      </c>
      <c r="C763" t="s">
        <v>12140</v>
      </c>
      <c r="F763" t="s">
        <v>12139</v>
      </c>
      <c r="G763" t="s">
        <v>16</v>
      </c>
      <c r="H763" t="s">
        <v>15</v>
      </c>
      <c r="I763" t="s">
        <v>12138</v>
      </c>
      <c r="J763">
        <v>60020615</v>
      </c>
      <c r="K763" t="s">
        <v>11974</v>
      </c>
      <c r="L763" t="s">
        <v>11973</v>
      </c>
      <c r="M763" t="s">
        <v>11972</v>
      </c>
      <c r="N763">
        <v>5</v>
      </c>
      <c r="O763" t="s">
        <v>12137</v>
      </c>
      <c r="P763" t="s">
        <v>12136</v>
      </c>
      <c r="Q763" t="s">
        <v>12135</v>
      </c>
      <c r="R763" s="7">
        <v>37257</v>
      </c>
      <c r="S763" s="8">
        <f t="shared" si="96"/>
        <v>2002</v>
      </c>
      <c r="T763" s="8">
        <v>2002</v>
      </c>
      <c r="U763" s="8">
        <f t="shared" si="97"/>
        <v>20</v>
      </c>
      <c r="V763" s="7">
        <v>2002</v>
      </c>
      <c r="W763" t="s">
        <v>11970</v>
      </c>
      <c r="X763" s="2">
        <v>0.14099999999999999</v>
      </c>
      <c r="Y763" s="6">
        <f t="shared" si="94"/>
        <v>3.7639144710498915E-3</v>
      </c>
      <c r="AA763">
        <v>402508</v>
      </c>
      <c r="AB763">
        <v>20868</v>
      </c>
      <c r="AD763" t="s">
        <v>5</v>
      </c>
      <c r="AE763">
        <v>57</v>
      </c>
      <c r="AF763" s="9">
        <v>44447</v>
      </c>
      <c r="AH763" t="s">
        <v>12134</v>
      </c>
      <c r="AI763" t="s">
        <v>12133</v>
      </c>
      <c r="AK763" t="s">
        <v>12132</v>
      </c>
      <c r="AL763">
        <v>0</v>
      </c>
      <c r="AM763" s="5">
        <f t="shared" si="98"/>
        <v>0</v>
      </c>
      <c r="AN763" s="4">
        <f t="shared" si="95"/>
        <v>0</v>
      </c>
      <c r="AO763" s="3"/>
      <c r="AP763">
        <v>0</v>
      </c>
      <c r="AR763" t="s">
        <v>1</v>
      </c>
      <c r="AT763" s="2" t="s">
        <v>0</v>
      </c>
      <c r="AU763" s="1">
        <f t="shared" si="99"/>
        <v>0.26347401297349238</v>
      </c>
      <c r="AV763" s="1">
        <f t="shared" si="100"/>
        <v>0.18819572355249459</v>
      </c>
      <c r="AW763" s="1">
        <f t="shared" si="101"/>
        <v>0.11291743413149673</v>
      </c>
    </row>
    <row r="764" spans="1:49" x14ac:dyDescent="0.2">
      <c r="A764">
        <v>762</v>
      </c>
      <c r="B764" t="s">
        <v>12131</v>
      </c>
      <c r="C764" t="s">
        <v>12130</v>
      </c>
      <c r="F764" t="s">
        <v>12129</v>
      </c>
      <c r="G764" t="s">
        <v>16</v>
      </c>
      <c r="H764" t="s">
        <v>15</v>
      </c>
      <c r="I764" t="s">
        <v>12128</v>
      </c>
      <c r="J764">
        <v>60068535</v>
      </c>
      <c r="K764" t="s">
        <v>12102</v>
      </c>
      <c r="L764" t="s">
        <v>11973</v>
      </c>
      <c r="M764" t="s">
        <v>11972</v>
      </c>
      <c r="N764">
        <v>2</v>
      </c>
      <c r="O764" t="s">
        <v>12127</v>
      </c>
      <c r="P764" t="s">
        <v>12126</v>
      </c>
      <c r="Q764" t="s">
        <v>12099</v>
      </c>
      <c r="R764" s="7">
        <v>37257</v>
      </c>
      <c r="S764" s="8">
        <f t="shared" si="96"/>
        <v>2002</v>
      </c>
      <c r="T764" s="8">
        <v>2002</v>
      </c>
      <c r="U764" s="8">
        <f t="shared" si="97"/>
        <v>20</v>
      </c>
      <c r="V764" s="7">
        <v>2002</v>
      </c>
      <c r="W764" t="s">
        <v>11970</v>
      </c>
      <c r="X764" s="2">
        <v>0.14099999999999999</v>
      </c>
      <c r="Y764" s="6">
        <f t="shared" si="94"/>
        <v>3.7639144710498915E-3</v>
      </c>
      <c r="AA764">
        <v>402508</v>
      </c>
      <c r="AB764">
        <v>20868</v>
      </c>
      <c r="AD764" t="s">
        <v>5</v>
      </c>
      <c r="AE764">
        <v>57</v>
      </c>
      <c r="AF764" s="9">
        <v>44447</v>
      </c>
      <c r="AH764" t="s">
        <v>12125</v>
      </c>
      <c r="AI764" t="s">
        <v>12124</v>
      </c>
      <c r="AK764" t="s">
        <v>12123</v>
      </c>
      <c r="AL764">
        <v>0</v>
      </c>
      <c r="AM764" s="5">
        <f t="shared" si="98"/>
        <v>0</v>
      </c>
      <c r="AN764" s="4">
        <f t="shared" si="95"/>
        <v>0</v>
      </c>
      <c r="AO764" s="3"/>
      <c r="AP764">
        <v>0</v>
      </c>
      <c r="AR764" t="s">
        <v>1</v>
      </c>
      <c r="AT764" s="2" t="s">
        <v>0</v>
      </c>
      <c r="AU764" s="1">
        <f t="shared" si="99"/>
        <v>0.26347401297349238</v>
      </c>
      <c r="AV764" s="1">
        <f t="shared" si="100"/>
        <v>0.18819572355249459</v>
      </c>
      <c r="AW764" s="1">
        <f t="shared" si="101"/>
        <v>0.11291743413149673</v>
      </c>
    </row>
    <row r="765" spans="1:49" x14ac:dyDescent="0.2">
      <c r="A765">
        <v>763</v>
      </c>
      <c r="B765" t="s">
        <v>12122</v>
      </c>
      <c r="C765" t="s">
        <v>12121</v>
      </c>
      <c r="F765" t="s">
        <v>12120</v>
      </c>
      <c r="G765" t="s">
        <v>16</v>
      </c>
      <c r="H765" t="s">
        <v>15</v>
      </c>
      <c r="I765" t="s">
        <v>12064</v>
      </c>
      <c r="J765">
        <v>60002637</v>
      </c>
      <c r="K765" t="s">
        <v>12063</v>
      </c>
      <c r="L765" t="s">
        <v>11973</v>
      </c>
      <c r="M765" t="s">
        <v>11972</v>
      </c>
      <c r="N765">
        <v>1</v>
      </c>
      <c r="O765" t="s">
        <v>12119</v>
      </c>
      <c r="P765">
        <v>6507210798</v>
      </c>
      <c r="Q765">
        <v>60002637</v>
      </c>
      <c r="R765" s="7">
        <v>37257</v>
      </c>
      <c r="S765" s="8">
        <f t="shared" si="96"/>
        <v>2002</v>
      </c>
      <c r="T765" s="8">
        <v>2002</v>
      </c>
      <c r="U765" s="8">
        <f t="shared" si="97"/>
        <v>20</v>
      </c>
      <c r="V765" s="7">
        <v>2002</v>
      </c>
      <c r="W765" t="s">
        <v>11970</v>
      </c>
      <c r="X765" s="2">
        <v>0.14099999999999999</v>
      </c>
      <c r="Y765" s="6">
        <f t="shared" si="94"/>
        <v>3.7639144710498915E-3</v>
      </c>
      <c r="AA765">
        <v>402508</v>
      </c>
      <c r="AB765">
        <v>20868</v>
      </c>
      <c r="AD765" t="s">
        <v>5</v>
      </c>
      <c r="AE765">
        <v>57</v>
      </c>
      <c r="AF765" s="9">
        <v>44447</v>
      </c>
      <c r="AH765" t="s">
        <v>12118</v>
      </c>
      <c r="AI765" t="s">
        <v>12117</v>
      </c>
      <c r="AK765" t="s">
        <v>12116</v>
      </c>
      <c r="AL765">
        <v>0</v>
      </c>
      <c r="AM765" s="5">
        <f t="shared" si="98"/>
        <v>0</v>
      </c>
      <c r="AN765" s="4">
        <f t="shared" si="95"/>
        <v>0</v>
      </c>
      <c r="AO765" s="3"/>
      <c r="AP765">
        <v>0</v>
      </c>
      <c r="AR765" t="s">
        <v>1</v>
      </c>
      <c r="AT765" s="2" t="s">
        <v>0</v>
      </c>
      <c r="AU765" s="1">
        <f t="shared" si="99"/>
        <v>0.26347401297349238</v>
      </c>
      <c r="AV765" s="1">
        <f t="shared" si="100"/>
        <v>0.18819572355249459</v>
      </c>
      <c r="AW765" s="1">
        <f t="shared" si="101"/>
        <v>0.11291743413149673</v>
      </c>
    </row>
    <row r="766" spans="1:49" x14ac:dyDescent="0.2">
      <c r="A766">
        <v>764</v>
      </c>
      <c r="B766" t="s">
        <v>12115</v>
      </c>
      <c r="C766" t="s">
        <v>12114</v>
      </c>
      <c r="F766" t="s">
        <v>12113</v>
      </c>
      <c r="G766" t="s">
        <v>16</v>
      </c>
      <c r="H766" t="s">
        <v>15</v>
      </c>
      <c r="I766" t="s">
        <v>12112</v>
      </c>
      <c r="J766">
        <v>60068535</v>
      </c>
      <c r="K766" t="s">
        <v>12102</v>
      </c>
      <c r="L766" t="s">
        <v>11973</v>
      </c>
      <c r="M766" t="s">
        <v>11972</v>
      </c>
      <c r="N766">
        <v>3</v>
      </c>
      <c r="O766" t="s">
        <v>12111</v>
      </c>
      <c r="P766" t="s">
        <v>12110</v>
      </c>
      <c r="Q766" t="s">
        <v>12109</v>
      </c>
      <c r="R766" s="7">
        <v>37257</v>
      </c>
      <c r="S766" s="8">
        <f t="shared" si="96"/>
        <v>2002</v>
      </c>
      <c r="T766" s="8">
        <v>2002</v>
      </c>
      <c r="U766" s="8">
        <f t="shared" si="97"/>
        <v>20</v>
      </c>
      <c r="V766" s="7">
        <v>2002</v>
      </c>
      <c r="W766" t="s">
        <v>11970</v>
      </c>
      <c r="X766" s="2">
        <v>0.14099999999999999</v>
      </c>
      <c r="Y766" s="6">
        <f t="shared" si="94"/>
        <v>3.7639144710498915E-3</v>
      </c>
      <c r="AA766">
        <v>402508</v>
      </c>
      <c r="AB766">
        <v>20868</v>
      </c>
      <c r="AD766" t="s">
        <v>5</v>
      </c>
      <c r="AE766">
        <v>58</v>
      </c>
      <c r="AF766" s="9">
        <v>44541</v>
      </c>
      <c r="AH766" t="s">
        <v>9108</v>
      </c>
      <c r="AI766" t="s">
        <v>12108</v>
      </c>
      <c r="AK766" t="s">
        <v>12107</v>
      </c>
      <c r="AL766">
        <v>0</v>
      </c>
      <c r="AM766" s="5">
        <f t="shared" si="98"/>
        <v>0</v>
      </c>
      <c r="AN766" s="4">
        <f t="shared" si="95"/>
        <v>0</v>
      </c>
      <c r="AO766" s="3"/>
      <c r="AP766">
        <v>0</v>
      </c>
      <c r="AR766" t="s">
        <v>1</v>
      </c>
      <c r="AT766" s="2" t="s">
        <v>0</v>
      </c>
      <c r="AU766" s="1">
        <f t="shared" si="99"/>
        <v>0.26347401297349238</v>
      </c>
      <c r="AV766" s="1">
        <f t="shared" si="100"/>
        <v>0.18819572355249459</v>
      </c>
      <c r="AW766" s="1">
        <f t="shared" si="101"/>
        <v>0.11291743413149673</v>
      </c>
    </row>
    <row r="767" spans="1:49" x14ac:dyDescent="0.2">
      <c r="A767">
        <v>765</v>
      </c>
      <c r="B767" t="s">
        <v>12106</v>
      </c>
      <c r="C767" t="s">
        <v>12105</v>
      </c>
      <c r="F767" t="s">
        <v>12104</v>
      </c>
      <c r="G767" t="s">
        <v>16</v>
      </c>
      <c r="H767" t="s">
        <v>15</v>
      </c>
      <c r="I767" t="s">
        <v>12103</v>
      </c>
      <c r="J767">
        <v>60068535</v>
      </c>
      <c r="K767" t="s">
        <v>12102</v>
      </c>
      <c r="L767" t="s">
        <v>11973</v>
      </c>
      <c r="M767" t="s">
        <v>11972</v>
      </c>
      <c r="N767">
        <v>2</v>
      </c>
      <c r="O767" t="s">
        <v>12101</v>
      </c>
      <c r="P767" t="s">
        <v>12100</v>
      </c>
      <c r="Q767" t="s">
        <v>12099</v>
      </c>
      <c r="R767" s="7">
        <v>37257</v>
      </c>
      <c r="S767" s="8">
        <f t="shared" si="96"/>
        <v>2002</v>
      </c>
      <c r="T767" s="8">
        <v>2002</v>
      </c>
      <c r="U767" s="8">
        <f t="shared" si="97"/>
        <v>20</v>
      </c>
      <c r="V767" s="7">
        <v>2002</v>
      </c>
      <c r="W767" t="s">
        <v>11970</v>
      </c>
      <c r="X767" s="2">
        <v>0.14099999999999999</v>
      </c>
      <c r="Y767" s="6">
        <f t="shared" si="94"/>
        <v>3.7639144710498915E-3</v>
      </c>
      <c r="AA767">
        <v>402508</v>
      </c>
      <c r="AB767">
        <v>20868</v>
      </c>
      <c r="AD767" t="s">
        <v>5</v>
      </c>
      <c r="AE767">
        <v>57</v>
      </c>
      <c r="AF767" s="9">
        <v>44510</v>
      </c>
      <c r="AH767" t="s">
        <v>12098</v>
      </c>
      <c r="AI767" t="s">
        <v>12097</v>
      </c>
      <c r="AK767" t="s">
        <v>12096</v>
      </c>
      <c r="AL767">
        <v>0</v>
      </c>
      <c r="AM767" s="5">
        <f t="shared" si="98"/>
        <v>0</v>
      </c>
      <c r="AN767" s="4">
        <f t="shared" si="95"/>
        <v>0</v>
      </c>
      <c r="AO767" s="3"/>
      <c r="AP767">
        <v>0</v>
      </c>
      <c r="AR767" t="s">
        <v>1</v>
      </c>
      <c r="AT767" s="2" t="s">
        <v>0</v>
      </c>
      <c r="AU767" s="1">
        <f t="shared" si="99"/>
        <v>0.26347401297349238</v>
      </c>
      <c r="AV767" s="1">
        <f t="shared" si="100"/>
        <v>0.18819572355249459</v>
      </c>
      <c r="AW767" s="1">
        <f t="shared" si="101"/>
        <v>0.11291743413149673</v>
      </c>
    </row>
    <row r="768" spans="1:49" x14ac:dyDescent="0.2">
      <c r="A768">
        <v>766</v>
      </c>
      <c r="B768" t="s">
        <v>12095</v>
      </c>
      <c r="C768" t="s">
        <v>12094</v>
      </c>
      <c r="F768" t="s">
        <v>12093</v>
      </c>
      <c r="G768" t="s">
        <v>16</v>
      </c>
      <c r="H768" t="s">
        <v>15</v>
      </c>
      <c r="I768" t="s">
        <v>12064</v>
      </c>
      <c r="J768">
        <v>122111544</v>
      </c>
      <c r="K768" t="s">
        <v>12092</v>
      </c>
      <c r="L768" t="s">
        <v>11973</v>
      </c>
      <c r="M768" t="s">
        <v>11972</v>
      </c>
      <c r="N768">
        <v>2</v>
      </c>
      <c r="O768" t="s">
        <v>12091</v>
      </c>
      <c r="P768" t="s">
        <v>12090</v>
      </c>
      <c r="Q768" t="s">
        <v>12089</v>
      </c>
      <c r="R768" s="7">
        <v>37257</v>
      </c>
      <c r="S768" s="8">
        <f t="shared" si="96"/>
        <v>2002</v>
      </c>
      <c r="T768" s="8">
        <v>2002</v>
      </c>
      <c r="U768" s="8">
        <f t="shared" si="97"/>
        <v>20</v>
      </c>
      <c r="V768" s="7">
        <v>2002</v>
      </c>
      <c r="W768" t="s">
        <v>11970</v>
      </c>
      <c r="X768" s="2">
        <v>0.14099999999999999</v>
      </c>
      <c r="Y768" s="6">
        <f t="shared" si="94"/>
        <v>3.7639144710498915E-3</v>
      </c>
      <c r="AA768">
        <v>402508</v>
      </c>
      <c r="AB768">
        <v>20868</v>
      </c>
      <c r="AD768" t="s">
        <v>5</v>
      </c>
      <c r="AE768">
        <v>58</v>
      </c>
      <c r="AF768" s="9">
        <v>44352</v>
      </c>
      <c r="AH768" s="9">
        <v>44348</v>
      </c>
      <c r="AI768" t="s">
        <v>12088</v>
      </c>
      <c r="AK768" t="s">
        <v>12087</v>
      </c>
      <c r="AL768">
        <v>0</v>
      </c>
      <c r="AM768" s="5">
        <f t="shared" si="98"/>
        <v>0</v>
      </c>
      <c r="AN768" s="4">
        <f t="shared" si="95"/>
        <v>0</v>
      </c>
      <c r="AO768" s="3"/>
      <c r="AP768">
        <v>0</v>
      </c>
      <c r="AR768" t="s">
        <v>1</v>
      </c>
      <c r="AT768" s="2" t="s">
        <v>0</v>
      </c>
      <c r="AU768" s="1">
        <f t="shared" si="99"/>
        <v>0.26347401297349238</v>
      </c>
      <c r="AV768" s="1">
        <f t="shared" si="100"/>
        <v>0.18819572355249459</v>
      </c>
      <c r="AW768" s="1">
        <f t="shared" si="101"/>
        <v>0.11291743413149673</v>
      </c>
    </row>
    <row r="769" spans="1:49" x14ac:dyDescent="0.2">
      <c r="A769">
        <v>767</v>
      </c>
      <c r="B769" t="s">
        <v>12086</v>
      </c>
      <c r="C769" t="s">
        <v>12085</v>
      </c>
      <c r="F769" t="s">
        <v>12084</v>
      </c>
      <c r="G769" t="s">
        <v>16</v>
      </c>
      <c r="H769" t="s">
        <v>15</v>
      </c>
      <c r="I769" t="s">
        <v>12083</v>
      </c>
      <c r="J769">
        <v>60027251</v>
      </c>
      <c r="K769" t="s">
        <v>12082</v>
      </c>
      <c r="L769" t="s">
        <v>11973</v>
      </c>
      <c r="M769" t="s">
        <v>11972</v>
      </c>
      <c r="N769">
        <v>1</v>
      </c>
      <c r="O769" t="s">
        <v>12081</v>
      </c>
      <c r="P769">
        <v>9432376900</v>
      </c>
      <c r="Q769">
        <v>60027251</v>
      </c>
      <c r="R769" s="7">
        <v>37257</v>
      </c>
      <c r="S769" s="8">
        <f t="shared" si="96"/>
        <v>2002</v>
      </c>
      <c r="T769" s="8">
        <v>2002</v>
      </c>
      <c r="U769" s="8">
        <f t="shared" si="97"/>
        <v>20</v>
      </c>
      <c r="V769" s="7">
        <v>2002</v>
      </c>
      <c r="W769" t="s">
        <v>11970</v>
      </c>
      <c r="X769" s="2">
        <v>0.14099999999999999</v>
      </c>
      <c r="Y769" s="6">
        <f t="shared" si="94"/>
        <v>3.7639144710498915E-3</v>
      </c>
      <c r="AA769">
        <v>402508</v>
      </c>
      <c r="AB769">
        <v>20868</v>
      </c>
      <c r="AD769" t="s">
        <v>5</v>
      </c>
      <c r="AE769">
        <v>57</v>
      </c>
      <c r="AF769" s="9">
        <v>44510</v>
      </c>
      <c r="AH769" t="s">
        <v>12080</v>
      </c>
      <c r="AI769" t="s">
        <v>12079</v>
      </c>
      <c r="AK769" t="s">
        <v>12078</v>
      </c>
      <c r="AL769">
        <v>0</v>
      </c>
      <c r="AM769" s="5">
        <f t="shared" si="98"/>
        <v>0</v>
      </c>
      <c r="AN769" s="4">
        <f t="shared" si="95"/>
        <v>0</v>
      </c>
      <c r="AO769" s="3"/>
      <c r="AP769">
        <v>0</v>
      </c>
      <c r="AR769" t="s">
        <v>1</v>
      </c>
      <c r="AT769" s="2" t="s">
        <v>0</v>
      </c>
      <c r="AU769" s="1">
        <f t="shared" si="99"/>
        <v>0.26347401297349238</v>
      </c>
      <c r="AV769" s="1">
        <f t="shared" si="100"/>
        <v>0.18819572355249459</v>
      </c>
      <c r="AW769" s="1">
        <f t="shared" si="101"/>
        <v>0.11291743413149673</v>
      </c>
    </row>
    <row r="770" spans="1:49" x14ac:dyDescent="0.2">
      <c r="A770">
        <v>768</v>
      </c>
      <c r="B770" t="s">
        <v>12077</v>
      </c>
      <c r="C770" t="s">
        <v>12076</v>
      </c>
      <c r="F770" t="s">
        <v>12075</v>
      </c>
      <c r="G770" t="s">
        <v>16</v>
      </c>
      <c r="H770" t="s">
        <v>15</v>
      </c>
      <c r="I770" t="s">
        <v>12074</v>
      </c>
      <c r="J770">
        <v>60020615</v>
      </c>
      <c r="K770" t="s">
        <v>11974</v>
      </c>
      <c r="L770" t="s">
        <v>11973</v>
      </c>
      <c r="M770" t="s">
        <v>11972</v>
      </c>
      <c r="N770">
        <v>3</v>
      </c>
      <c r="O770" t="s">
        <v>12073</v>
      </c>
      <c r="P770" t="s">
        <v>12072</v>
      </c>
      <c r="Q770" t="s">
        <v>12071</v>
      </c>
      <c r="R770" s="7">
        <v>37257</v>
      </c>
      <c r="S770" s="8">
        <f t="shared" si="96"/>
        <v>2002</v>
      </c>
      <c r="T770" s="8">
        <v>2002</v>
      </c>
      <c r="U770" s="8">
        <f t="shared" si="97"/>
        <v>20</v>
      </c>
      <c r="V770" s="7">
        <v>2002</v>
      </c>
      <c r="W770" t="s">
        <v>11970</v>
      </c>
      <c r="X770" s="2">
        <v>0.14099999999999999</v>
      </c>
      <c r="Y770" s="6">
        <f t="shared" si="94"/>
        <v>3.7639144710498915E-3</v>
      </c>
      <c r="AA770">
        <v>402508</v>
      </c>
      <c r="AB770">
        <v>20868</v>
      </c>
      <c r="AD770" t="s">
        <v>5</v>
      </c>
      <c r="AE770">
        <v>58</v>
      </c>
      <c r="AF770" s="9">
        <v>44478</v>
      </c>
      <c r="AH770" t="s">
        <v>12070</v>
      </c>
      <c r="AI770" t="s">
        <v>12069</v>
      </c>
      <c r="AK770" t="s">
        <v>12068</v>
      </c>
      <c r="AL770">
        <v>0</v>
      </c>
      <c r="AM770" s="5">
        <f t="shared" si="98"/>
        <v>0</v>
      </c>
      <c r="AN770" s="4">
        <f t="shared" si="95"/>
        <v>0</v>
      </c>
      <c r="AO770" s="3"/>
      <c r="AP770">
        <v>0</v>
      </c>
      <c r="AR770" t="s">
        <v>1</v>
      </c>
      <c r="AT770" s="2" t="s">
        <v>0</v>
      </c>
      <c r="AU770" s="1">
        <f t="shared" si="99"/>
        <v>0.26347401297349238</v>
      </c>
      <c r="AV770" s="1">
        <f t="shared" si="100"/>
        <v>0.18819572355249459</v>
      </c>
      <c r="AW770" s="1">
        <f t="shared" si="101"/>
        <v>0.11291743413149673</v>
      </c>
    </row>
    <row r="771" spans="1:49" x14ac:dyDescent="0.2">
      <c r="A771">
        <v>769</v>
      </c>
      <c r="B771" t="s">
        <v>12067</v>
      </c>
      <c r="C771" t="s">
        <v>12066</v>
      </c>
      <c r="F771" t="s">
        <v>12065</v>
      </c>
      <c r="G771" t="s">
        <v>16</v>
      </c>
      <c r="H771" t="s">
        <v>15</v>
      </c>
      <c r="I771" t="s">
        <v>12064</v>
      </c>
      <c r="J771">
        <v>60002637</v>
      </c>
      <c r="K771" t="s">
        <v>12063</v>
      </c>
      <c r="L771" t="s">
        <v>11973</v>
      </c>
      <c r="M771" t="s">
        <v>11972</v>
      </c>
      <c r="N771">
        <v>2</v>
      </c>
      <c r="O771" t="s">
        <v>12062</v>
      </c>
      <c r="P771" t="s">
        <v>12061</v>
      </c>
      <c r="Q771" t="s">
        <v>12060</v>
      </c>
      <c r="R771" s="7">
        <v>37257</v>
      </c>
      <c r="S771" s="8">
        <f t="shared" si="96"/>
        <v>2002</v>
      </c>
      <c r="T771" s="8">
        <v>2002</v>
      </c>
      <c r="U771" s="8">
        <f t="shared" si="97"/>
        <v>20</v>
      </c>
      <c r="V771" s="7">
        <v>2002</v>
      </c>
      <c r="W771" t="s">
        <v>11970</v>
      </c>
      <c r="X771" s="2">
        <v>0.14099999999999999</v>
      </c>
      <c r="Y771" s="6">
        <f t="shared" ref="Y771:Y834" si="102">(X771-$Z$3)/($Z$2-$Z$3)</f>
        <v>3.7639144710498915E-3</v>
      </c>
      <c r="AA771">
        <v>402508</v>
      </c>
      <c r="AB771">
        <v>20868</v>
      </c>
      <c r="AD771" t="s">
        <v>5</v>
      </c>
      <c r="AE771">
        <v>57</v>
      </c>
      <c r="AF771" s="9">
        <v>44447</v>
      </c>
      <c r="AH771" t="s">
        <v>12059</v>
      </c>
      <c r="AI771" t="s">
        <v>12058</v>
      </c>
      <c r="AK771" t="s">
        <v>12057</v>
      </c>
      <c r="AL771">
        <v>1</v>
      </c>
      <c r="AM771" s="5">
        <f t="shared" si="98"/>
        <v>0.05</v>
      </c>
      <c r="AN771" s="4">
        <f t="shared" ref="AN771:AN834" si="103">(AM771-$AO$3)/($AO$2-$AO$3)</f>
        <v>7.5728890571753133E-5</v>
      </c>
      <c r="AO771" s="3"/>
      <c r="AP771">
        <v>0</v>
      </c>
      <c r="AR771" t="s">
        <v>1</v>
      </c>
      <c r="AT771" s="2" t="s">
        <v>0</v>
      </c>
      <c r="AU771" s="1">
        <f t="shared" si="99"/>
        <v>0.265745879690645</v>
      </c>
      <c r="AV771" s="1">
        <f t="shared" si="100"/>
        <v>0.19198216808108223</v>
      </c>
      <c r="AW771" s="1">
        <f t="shared" si="101"/>
        <v>0.11821845647151945</v>
      </c>
    </row>
    <row r="772" spans="1:49" x14ac:dyDescent="0.2">
      <c r="A772">
        <v>770</v>
      </c>
      <c r="B772" t="s">
        <v>12056</v>
      </c>
      <c r="C772" t="s">
        <v>12055</v>
      </c>
      <c r="F772" t="s">
        <v>12054</v>
      </c>
      <c r="G772" t="s">
        <v>16</v>
      </c>
      <c r="H772" t="s">
        <v>15</v>
      </c>
      <c r="I772" t="s">
        <v>11840</v>
      </c>
      <c r="J772">
        <v>60026638</v>
      </c>
      <c r="K772" t="s">
        <v>3690</v>
      </c>
      <c r="L772" t="s">
        <v>3689</v>
      </c>
      <c r="M772" t="s">
        <v>3688</v>
      </c>
      <c r="N772">
        <v>5</v>
      </c>
      <c r="O772" t="s">
        <v>12053</v>
      </c>
      <c r="P772" t="s">
        <v>12052</v>
      </c>
      <c r="Q772" t="s">
        <v>12051</v>
      </c>
      <c r="R772" s="7">
        <v>37257</v>
      </c>
      <c r="S772" s="8">
        <f t="shared" si="96"/>
        <v>2002</v>
      </c>
      <c r="T772" s="8">
        <v>2002</v>
      </c>
      <c r="U772" s="8">
        <f t="shared" si="97"/>
        <v>20</v>
      </c>
      <c r="V772" s="7">
        <v>2002</v>
      </c>
      <c r="W772" t="s">
        <v>11916</v>
      </c>
      <c r="X772" s="2">
        <v>0.12</v>
      </c>
      <c r="Y772" s="6">
        <f t="shared" si="102"/>
        <v>3.2033314647233121E-3</v>
      </c>
      <c r="AA772">
        <v>10897089</v>
      </c>
      <c r="AB772">
        <v>20786</v>
      </c>
      <c r="AD772" t="s">
        <v>5</v>
      </c>
      <c r="AE772">
        <v>7</v>
      </c>
      <c r="AF772">
        <v>3</v>
      </c>
      <c r="AH772" s="10">
        <v>45778</v>
      </c>
      <c r="AI772" t="s">
        <v>12050</v>
      </c>
      <c r="AK772" t="s">
        <v>12049</v>
      </c>
      <c r="AL772">
        <v>1</v>
      </c>
      <c r="AM772" s="5">
        <f t="shared" si="98"/>
        <v>0.05</v>
      </c>
      <c r="AN772" s="4">
        <f t="shared" si="103"/>
        <v>7.5728890571753133E-5</v>
      </c>
      <c r="AO772" s="3"/>
      <c r="AP772">
        <v>0</v>
      </c>
      <c r="AR772" t="s">
        <v>1</v>
      </c>
      <c r="AT772" s="2">
        <v>0.33300000000000002</v>
      </c>
      <c r="AU772" s="1">
        <f t="shared" si="99"/>
        <v>0.22650506924778444</v>
      </c>
      <c r="AV772" s="1">
        <f t="shared" si="100"/>
        <v>0.16395301776475327</v>
      </c>
      <c r="AW772" s="1">
        <f t="shared" si="101"/>
        <v>0.10140096628172207</v>
      </c>
    </row>
    <row r="773" spans="1:49" x14ac:dyDescent="0.2">
      <c r="A773">
        <v>771</v>
      </c>
      <c r="B773" t="s">
        <v>12048</v>
      </c>
      <c r="C773" t="s">
        <v>12047</v>
      </c>
      <c r="F773" t="s">
        <v>12046</v>
      </c>
      <c r="G773" t="s">
        <v>16</v>
      </c>
      <c r="H773" t="s">
        <v>15</v>
      </c>
      <c r="I773" t="s">
        <v>12045</v>
      </c>
      <c r="J773">
        <v>116069344</v>
      </c>
      <c r="K773" t="s">
        <v>12044</v>
      </c>
      <c r="L773" t="s">
        <v>12043</v>
      </c>
      <c r="M773" t="s">
        <v>134</v>
      </c>
      <c r="N773">
        <v>2</v>
      </c>
      <c r="O773" t="s">
        <v>12042</v>
      </c>
      <c r="P773" t="s">
        <v>12041</v>
      </c>
      <c r="Q773" t="s">
        <v>12040</v>
      </c>
      <c r="R773" s="7">
        <v>37257</v>
      </c>
      <c r="S773" s="8">
        <f t="shared" si="96"/>
        <v>2002</v>
      </c>
      <c r="T773" s="8">
        <v>2002</v>
      </c>
      <c r="U773" s="8">
        <f t="shared" si="97"/>
        <v>20</v>
      </c>
      <c r="V773" s="7">
        <v>2002</v>
      </c>
      <c r="W773" t="s">
        <v>12039</v>
      </c>
      <c r="X773" s="2" t="s">
        <v>0</v>
      </c>
      <c r="Y773" s="6" t="e">
        <f t="shared" si="102"/>
        <v>#VALUE!</v>
      </c>
      <c r="AB773">
        <v>21100217219</v>
      </c>
      <c r="AC773" t="s">
        <v>12038</v>
      </c>
      <c r="AD773" t="s">
        <v>5</v>
      </c>
      <c r="AG773">
        <v>1191107</v>
      </c>
      <c r="AH773" t="s">
        <v>12037</v>
      </c>
      <c r="AI773" t="s">
        <v>12036</v>
      </c>
      <c r="AK773" t="s">
        <v>12035</v>
      </c>
      <c r="AL773">
        <v>6</v>
      </c>
      <c r="AM773" s="5">
        <f t="shared" si="98"/>
        <v>0.3</v>
      </c>
      <c r="AN773" s="4">
        <f t="shared" si="103"/>
        <v>4.5437334343051872E-4</v>
      </c>
      <c r="AO773" s="3"/>
      <c r="AP773">
        <v>0</v>
      </c>
      <c r="AR773" t="s">
        <v>1</v>
      </c>
      <c r="AT773" s="2" t="s">
        <v>0</v>
      </c>
      <c r="AU773" s="1" t="e">
        <f t="shared" si="99"/>
        <v>#VALUE!</v>
      </c>
      <c r="AV773" s="1" t="e">
        <f t="shared" si="100"/>
        <v>#VALUE!</v>
      </c>
      <c r="AW773" s="1" t="e">
        <f t="shared" si="101"/>
        <v>#VALUE!</v>
      </c>
    </row>
    <row r="774" spans="1:49" x14ac:dyDescent="0.2">
      <c r="A774">
        <v>772</v>
      </c>
      <c r="B774" t="s">
        <v>12034</v>
      </c>
      <c r="C774" t="s">
        <v>12033</v>
      </c>
      <c r="D774" t="s">
        <v>12032</v>
      </c>
      <c r="F774" t="s">
        <v>12031</v>
      </c>
      <c r="G774" t="s">
        <v>16</v>
      </c>
      <c r="H774" t="s">
        <v>15</v>
      </c>
      <c r="I774" t="s">
        <v>12030</v>
      </c>
      <c r="J774" t="s">
        <v>12029</v>
      </c>
      <c r="K774" t="s">
        <v>12028</v>
      </c>
      <c r="L774" t="s">
        <v>12027</v>
      </c>
      <c r="M774" t="s">
        <v>12026</v>
      </c>
      <c r="N774">
        <v>2</v>
      </c>
      <c r="O774" t="s">
        <v>12025</v>
      </c>
      <c r="P774" t="s">
        <v>12024</v>
      </c>
      <c r="Q774" t="s">
        <v>12023</v>
      </c>
      <c r="R774" s="7">
        <v>37257</v>
      </c>
      <c r="S774" s="8">
        <f t="shared" si="96"/>
        <v>2002</v>
      </c>
      <c r="T774" s="8">
        <v>2002</v>
      </c>
      <c r="U774" s="8">
        <f t="shared" si="97"/>
        <v>20</v>
      </c>
      <c r="V774" s="7">
        <v>2002</v>
      </c>
      <c r="W774" t="s">
        <v>80</v>
      </c>
      <c r="X774" s="2">
        <v>2.383</v>
      </c>
      <c r="Y774" s="6">
        <f t="shared" si="102"/>
        <v>6.3612824003630442E-2</v>
      </c>
      <c r="AA774">
        <v>189219</v>
      </c>
      <c r="AB774">
        <v>17915</v>
      </c>
      <c r="AD774" t="s">
        <v>5</v>
      </c>
      <c r="AE774">
        <v>90</v>
      </c>
      <c r="AF774">
        <v>2</v>
      </c>
      <c r="AH774" t="s">
        <v>12022</v>
      </c>
      <c r="AI774" t="s">
        <v>12021</v>
      </c>
      <c r="AJ774" t="s">
        <v>12020</v>
      </c>
      <c r="AK774" t="s">
        <v>12019</v>
      </c>
      <c r="AL774">
        <v>90</v>
      </c>
      <c r="AM774" s="5">
        <f t="shared" si="98"/>
        <v>4.5</v>
      </c>
      <c r="AN774" s="4">
        <f t="shared" si="103"/>
        <v>6.815600151457781E-3</v>
      </c>
      <c r="AO774" s="3"/>
      <c r="AP774">
        <v>0</v>
      </c>
      <c r="AR774" t="s">
        <v>1</v>
      </c>
      <c r="AT774" s="2">
        <v>10.961</v>
      </c>
      <c r="AU774" s="1">
        <f t="shared" si="99"/>
        <v>4.6573656847978642</v>
      </c>
      <c r="AV774" s="1">
        <f t="shared" si="100"/>
        <v>3.5214212077544111</v>
      </c>
      <c r="AW774" s="1">
        <f t="shared" si="101"/>
        <v>2.3854767307109581</v>
      </c>
    </row>
    <row r="775" spans="1:49" x14ac:dyDescent="0.2">
      <c r="A775">
        <v>773</v>
      </c>
      <c r="B775" t="s">
        <v>12018</v>
      </c>
      <c r="C775" t="s">
        <v>12017</v>
      </c>
      <c r="F775" t="s">
        <v>12016</v>
      </c>
      <c r="G775" t="s">
        <v>16</v>
      </c>
      <c r="H775" t="s">
        <v>15</v>
      </c>
      <c r="I775" t="s">
        <v>12015</v>
      </c>
      <c r="N775">
        <v>2</v>
      </c>
      <c r="O775" t="s">
        <v>12014</v>
      </c>
      <c r="P775" t="s">
        <v>12013</v>
      </c>
      <c r="Q775" t="s">
        <v>3674</v>
      </c>
      <c r="R775" s="7">
        <v>37257</v>
      </c>
      <c r="S775" s="8">
        <f t="shared" si="96"/>
        <v>2002</v>
      </c>
      <c r="T775" s="8">
        <v>2002</v>
      </c>
      <c r="U775" s="8">
        <f t="shared" si="97"/>
        <v>20</v>
      </c>
      <c r="V775" s="7">
        <v>2002</v>
      </c>
      <c r="W775" t="s">
        <v>53</v>
      </c>
      <c r="X775" s="2" t="s">
        <v>0</v>
      </c>
      <c r="Y775" s="6" t="e">
        <f t="shared" si="102"/>
        <v>#VALUE!</v>
      </c>
      <c r="AA775">
        <v>15253511</v>
      </c>
      <c r="AB775">
        <v>145653</v>
      </c>
      <c r="AD775" t="s">
        <v>5</v>
      </c>
      <c r="AE775">
        <v>1</v>
      </c>
      <c r="AG775">
        <v>993491</v>
      </c>
      <c r="AH775" t="s">
        <v>12012</v>
      </c>
      <c r="AI775" t="s">
        <v>12011</v>
      </c>
      <c r="AJ775" t="s">
        <v>12010</v>
      </c>
      <c r="AK775" t="s">
        <v>12009</v>
      </c>
      <c r="AL775">
        <v>2</v>
      </c>
      <c r="AM775" s="5">
        <f t="shared" si="98"/>
        <v>0.1</v>
      </c>
      <c r="AN775" s="4">
        <f t="shared" si="103"/>
        <v>1.5145778114350627E-4</v>
      </c>
      <c r="AO775" s="3"/>
      <c r="AP775">
        <v>0</v>
      </c>
      <c r="AR775" t="s">
        <v>1</v>
      </c>
      <c r="AT775" s="2" t="s">
        <v>0</v>
      </c>
      <c r="AU775" s="1" t="e">
        <f t="shared" si="99"/>
        <v>#VALUE!</v>
      </c>
      <c r="AV775" s="1" t="e">
        <f t="shared" si="100"/>
        <v>#VALUE!</v>
      </c>
      <c r="AW775" s="1" t="e">
        <f t="shared" si="101"/>
        <v>#VALUE!</v>
      </c>
    </row>
    <row r="776" spans="1:49" x14ac:dyDescent="0.2">
      <c r="A776">
        <v>774</v>
      </c>
      <c r="B776" t="s">
        <v>12008</v>
      </c>
      <c r="C776" t="s">
        <v>12007</v>
      </c>
      <c r="F776" t="s">
        <v>12006</v>
      </c>
      <c r="G776" t="s">
        <v>16</v>
      </c>
      <c r="H776" t="s">
        <v>15</v>
      </c>
      <c r="I776" t="s">
        <v>12005</v>
      </c>
      <c r="J776">
        <v>60032325</v>
      </c>
      <c r="K776" t="s">
        <v>343</v>
      </c>
      <c r="L776" t="s">
        <v>342</v>
      </c>
      <c r="M776" t="s">
        <v>341</v>
      </c>
      <c r="N776">
        <v>3</v>
      </c>
      <c r="O776" t="s">
        <v>12004</v>
      </c>
      <c r="P776" t="s">
        <v>12003</v>
      </c>
      <c r="Q776" t="s">
        <v>10174</v>
      </c>
      <c r="R776" s="7">
        <v>37257</v>
      </c>
      <c r="S776" s="8">
        <f t="shared" si="96"/>
        <v>2002</v>
      </c>
      <c r="T776" s="8">
        <v>2002</v>
      </c>
      <c r="U776" s="8">
        <f t="shared" si="97"/>
        <v>20</v>
      </c>
      <c r="V776" s="7">
        <v>37469</v>
      </c>
      <c r="W776" t="s">
        <v>11929</v>
      </c>
      <c r="X776" s="2">
        <v>1.67</v>
      </c>
      <c r="Y776" s="6">
        <f t="shared" si="102"/>
        <v>4.4579696217399427E-2</v>
      </c>
      <c r="AA776">
        <v>1480227</v>
      </c>
      <c r="AB776">
        <v>28428</v>
      </c>
      <c r="AD776" t="s">
        <v>5</v>
      </c>
      <c r="AE776">
        <v>107</v>
      </c>
      <c r="AF776">
        <v>16</v>
      </c>
      <c r="AH776" t="s">
        <v>12002</v>
      </c>
      <c r="AI776" t="s">
        <v>12001</v>
      </c>
      <c r="AJ776" t="s">
        <v>12000</v>
      </c>
      <c r="AK776" t="s">
        <v>11999</v>
      </c>
      <c r="AL776">
        <v>6</v>
      </c>
      <c r="AM776" s="5">
        <f t="shared" si="98"/>
        <v>0.3</v>
      </c>
      <c r="AN776" s="4">
        <f t="shared" si="103"/>
        <v>4.5437334343051872E-4</v>
      </c>
      <c r="AO776" s="3"/>
      <c r="AP776">
        <v>1</v>
      </c>
      <c r="AR776" t="s">
        <v>1</v>
      </c>
      <c r="AT776" s="2" t="s">
        <v>0</v>
      </c>
      <c r="AU776" s="1">
        <f t="shared" si="99"/>
        <v>3.1342099355208748</v>
      </c>
      <c r="AV776" s="1">
        <f t="shared" si="100"/>
        <v>2.2517034780414975</v>
      </c>
      <c r="AW776" s="1">
        <f t="shared" si="101"/>
        <v>1.3691970205621191</v>
      </c>
    </row>
    <row r="777" spans="1:49" x14ac:dyDescent="0.2">
      <c r="A777">
        <v>775</v>
      </c>
      <c r="B777" t="s">
        <v>11998</v>
      </c>
      <c r="C777" t="s">
        <v>11997</v>
      </c>
      <c r="F777" t="s">
        <v>11996</v>
      </c>
      <c r="G777" t="s">
        <v>16</v>
      </c>
      <c r="H777" t="s">
        <v>15</v>
      </c>
      <c r="I777" t="s">
        <v>11995</v>
      </c>
      <c r="J777">
        <v>60025709</v>
      </c>
      <c r="K777" t="s">
        <v>11994</v>
      </c>
      <c r="L777" t="s">
        <v>3798</v>
      </c>
      <c r="M777" t="s">
        <v>3797</v>
      </c>
      <c r="N777">
        <v>2</v>
      </c>
      <c r="O777" t="s">
        <v>11993</v>
      </c>
      <c r="P777" t="s">
        <v>11992</v>
      </c>
      <c r="Q777" t="s">
        <v>11991</v>
      </c>
      <c r="R777" s="7">
        <v>37257</v>
      </c>
      <c r="S777" s="8">
        <f t="shared" si="96"/>
        <v>2002</v>
      </c>
      <c r="T777" s="8">
        <v>2002</v>
      </c>
      <c r="U777" s="8">
        <f t="shared" si="97"/>
        <v>20</v>
      </c>
      <c r="V777" s="7">
        <v>37347</v>
      </c>
      <c r="W777" t="s">
        <v>11990</v>
      </c>
      <c r="X777" s="2">
        <v>1.3939999999999999</v>
      </c>
      <c r="Y777" s="6">
        <f t="shared" si="102"/>
        <v>3.721203384853581E-2</v>
      </c>
      <c r="AA777">
        <v>10944087</v>
      </c>
      <c r="AB777">
        <v>12862</v>
      </c>
      <c r="AD777" t="s">
        <v>5</v>
      </c>
      <c r="AE777">
        <v>10</v>
      </c>
      <c r="AF777">
        <v>8</v>
      </c>
      <c r="AH777" t="s">
        <v>11989</v>
      </c>
      <c r="AI777" t="s">
        <v>11988</v>
      </c>
      <c r="AK777" t="s">
        <v>11987</v>
      </c>
      <c r="AL777">
        <v>1</v>
      </c>
      <c r="AM777" s="5">
        <f t="shared" si="98"/>
        <v>0.05</v>
      </c>
      <c r="AN777" s="4">
        <f t="shared" si="103"/>
        <v>7.5728890571753133E-5</v>
      </c>
      <c r="AO777" s="3"/>
      <c r="AP777">
        <v>1</v>
      </c>
      <c r="AR777" t="s">
        <v>1</v>
      </c>
      <c r="AT777" s="2">
        <v>3.8940000000000001</v>
      </c>
      <c r="AU777" s="1">
        <f t="shared" si="99"/>
        <v>2.6071142361146591</v>
      </c>
      <c r="AV777" s="1">
        <f t="shared" si="100"/>
        <v>1.8643881369553781</v>
      </c>
      <c r="AW777" s="1">
        <f t="shared" si="101"/>
        <v>1.1216620377960971</v>
      </c>
    </row>
    <row r="778" spans="1:49" x14ac:dyDescent="0.2">
      <c r="A778">
        <v>776</v>
      </c>
      <c r="B778" t="s">
        <v>11986</v>
      </c>
      <c r="C778" t="s">
        <v>11985</v>
      </c>
      <c r="F778" t="s">
        <v>11984</v>
      </c>
      <c r="G778" t="s">
        <v>16</v>
      </c>
      <c r="H778" t="s">
        <v>15</v>
      </c>
      <c r="I778" t="s">
        <v>11983</v>
      </c>
      <c r="J778">
        <v>60020615</v>
      </c>
      <c r="K778" t="s">
        <v>11974</v>
      </c>
      <c r="L778" t="s">
        <v>11973</v>
      </c>
      <c r="M778" t="s">
        <v>11972</v>
      </c>
      <c r="N778">
        <v>1</v>
      </c>
      <c r="O778" t="s">
        <v>11982</v>
      </c>
      <c r="P778">
        <v>24342258300</v>
      </c>
      <c r="Q778">
        <v>60020615</v>
      </c>
      <c r="R778" s="7">
        <v>37257</v>
      </c>
      <c r="S778" s="8">
        <f t="shared" si="96"/>
        <v>2002</v>
      </c>
      <c r="T778" s="8">
        <v>2002</v>
      </c>
      <c r="U778" s="8">
        <f t="shared" si="97"/>
        <v>20</v>
      </c>
      <c r="V778" s="7">
        <v>2002</v>
      </c>
      <c r="W778" t="s">
        <v>11970</v>
      </c>
      <c r="X778" s="2">
        <v>0.14099999999999999</v>
      </c>
      <c r="Y778" s="6">
        <f t="shared" si="102"/>
        <v>3.7639144710498915E-3</v>
      </c>
      <c r="AA778">
        <v>402508</v>
      </c>
      <c r="AB778">
        <v>20868</v>
      </c>
      <c r="AD778" t="s">
        <v>5</v>
      </c>
      <c r="AE778">
        <v>57</v>
      </c>
      <c r="AF778">
        <v>4</v>
      </c>
      <c r="AH778" t="s">
        <v>11981</v>
      </c>
      <c r="AI778" t="s">
        <v>11980</v>
      </c>
      <c r="AK778" t="s">
        <v>11979</v>
      </c>
      <c r="AL778">
        <v>4</v>
      </c>
      <c r="AM778" s="5">
        <f t="shared" si="98"/>
        <v>0.2</v>
      </c>
      <c r="AN778" s="4">
        <f t="shared" si="103"/>
        <v>3.0291556228701253E-4</v>
      </c>
      <c r="AO778" s="3"/>
      <c r="AP778">
        <v>0</v>
      </c>
      <c r="AR778" t="s">
        <v>1</v>
      </c>
      <c r="AT778" s="2" t="s">
        <v>0</v>
      </c>
      <c r="AU778" s="1">
        <f t="shared" si="99"/>
        <v>0.27256147984210277</v>
      </c>
      <c r="AV778" s="1">
        <f t="shared" si="100"/>
        <v>0.2033415016668452</v>
      </c>
      <c r="AW778" s="1">
        <f t="shared" si="101"/>
        <v>0.1341215234915876</v>
      </c>
    </row>
    <row r="779" spans="1:49" x14ac:dyDescent="0.2">
      <c r="A779">
        <v>777</v>
      </c>
      <c r="B779" t="s">
        <v>11978</v>
      </c>
      <c r="C779" t="s">
        <v>11977</v>
      </c>
      <c r="F779" t="s">
        <v>11976</v>
      </c>
      <c r="G779" t="s">
        <v>16</v>
      </c>
      <c r="H779" t="s">
        <v>15</v>
      </c>
      <c r="I779" t="s">
        <v>11975</v>
      </c>
      <c r="J779">
        <v>60020615</v>
      </c>
      <c r="K779" t="s">
        <v>11974</v>
      </c>
      <c r="L779" t="s">
        <v>11973</v>
      </c>
      <c r="M779" t="s">
        <v>11972</v>
      </c>
      <c r="N779">
        <v>1</v>
      </c>
      <c r="O779" t="s">
        <v>11971</v>
      </c>
      <c r="P779">
        <v>23135884800</v>
      </c>
      <c r="Q779">
        <v>60020615</v>
      </c>
      <c r="R779" s="7">
        <v>37257</v>
      </c>
      <c r="S779" s="8">
        <f t="shared" si="96"/>
        <v>2002</v>
      </c>
      <c r="T779" s="8">
        <v>2002</v>
      </c>
      <c r="U779" s="8">
        <f t="shared" si="97"/>
        <v>20</v>
      </c>
      <c r="V779" s="7">
        <v>2002</v>
      </c>
      <c r="W779" t="s">
        <v>11970</v>
      </c>
      <c r="X779" s="2">
        <v>0.14099999999999999</v>
      </c>
      <c r="Y779" s="6">
        <f t="shared" si="102"/>
        <v>3.7639144710498915E-3</v>
      </c>
      <c r="AA779">
        <v>402508</v>
      </c>
      <c r="AB779">
        <v>20868</v>
      </c>
      <c r="AD779" t="s">
        <v>5</v>
      </c>
      <c r="AE779">
        <v>57</v>
      </c>
      <c r="AF779">
        <v>1</v>
      </c>
      <c r="AH779" t="s">
        <v>11969</v>
      </c>
      <c r="AI779" t="s">
        <v>11968</v>
      </c>
      <c r="AK779" t="s">
        <v>11967</v>
      </c>
      <c r="AL779">
        <v>0</v>
      </c>
      <c r="AM779" s="5">
        <f t="shared" si="98"/>
        <v>0</v>
      </c>
      <c r="AN779" s="4">
        <f t="shared" si="103"/>
        <v>0</v>
      </c>
      <c r="AO779" s="3"/>
      <c r="AP779">
        <v>0</v>
      </c>
      <c r="AR779" t="s">
        <v>1</v>
      </c>
      <c r="AT779" s="2" t="s">
        <v>0</v>
      </c>
      <c r="AU779" s="1">
        <f t="shared" si="99"/>
        <v>0.26347401297349238</v>
      </c>
      <c r="AV779" s="1">
        <f t="shared" si="100"/>
        <v>0.18819572355249459</v>
      </c>
      <c r="AW779" s="1">
        <f t="shared" si="101"/>
        <v>0.11291743413149673</v>
      </c>
    </row>
    <row r="780" spans="1:49" x14ac:dyDescent="0.2">
      <c r="A780">
        <v>778</v>
      </c>
      <c r="B780" t="s">
        <v>11966</v>
      </c>
      <c r="C780" t="s">
        <v>11965</v>
      </c>
      <c r="F780" t="s">
        <v>11964</v>
      </c>
      <c r="G780" t="s">
        <v>16</v>
      </c>
      <c r="H780" t="s">
        <v>15</v>
      </c>
      <c r="I780" t="s">
        <v>11963</v>
      </c>
      <c r="J780" t="s">
        <v>8838</v>
      </c>
      <c r="K780" t="s">
        <v>8837</v>
      </c>
      <c r="L780" t="s">
        <v>8836</v>
      </c>
      <c r="M780" t="s">
        <v>551</v>
      </c>
      <c r="N780">
        <v>6</v>
      </c>
      <c r="O780" t="s">
        <v>11962</v>
      </c>
      <c r="P780" t="s">
        <v>11961</v>
      </c>
      <c r="Q780" t="s">
        <v>11960</v>
      </c>
      <c r="R780" s="7">
        <v>37257</v>
      </c>
      <c r="S780" s="8">
        <f t="shared" si="96"/>
        <v>2002</v>
      </c>
      <c r="T780" s="8">
        <v>2002</v>
      </c>
      <c r="U780" s="8">
        <f t="shared" si="97"/>
        <v>20</v>
      </c>
      <c r="V780" s="7">
        <v>37347</v>
      </c>
      <c r="W780" t="s">
        <v>7814</v>
      </c>
      <c r="X780" s="2">
        <v>0.48699999999999999</v>
      </c>
      <c r="Y780" s="6">
        <f t="shared" si="102"/>
        <v>1.3000186861002109E-2</v>
      </c>
      <c r="AA780">
        <v>214922</v>
      </c>
      <c r="AB780">
        <v>130262</v>
      </c>
      <c r="AC780">
        <v>13474065</v>
      </c>
      <c r="AD780" t="s">
        <v>5</v>
      </c>
      <c r="AE780">
        <v>41</v>
      </c>
      <c r="AF780" t="s">
        <v>11959</v>
      </c>
      <c r="AH780" t="s">
        <v>11958</v>
      </c>
      <c r="AI780" t="s">
        <v>11957</v>
      </c>
      <c r="AJ780" t="s">
        <v>11956</v>
      </c>
      <c r="AK780" t="s">
        <v>11955</v>
      </c>
      <c r="AL780">
        <v>2</v>
      </c>
      <c r="AM780" s="5">
        <f t="shared" si="98"/>
        <v>0.1</v>
      </c>
      <c r="AN780" s="4">
        <f t="shared" si="103"/>
        <v>1.5145778114350627E-4</v>
      </c>
      <c r="AO780" s="3"/>
      <c r="AP780">
        <v>0</v>
      </c>
      <c r="AR780" t="s">
        <v>1</v>
      </c>
      <c r="AT780" s="2" t="s">
        <v>0</v>
      </c>
      <c r="AU780" s="1">
        <f t="shared" si="99"/>
        <v>0.91455681370445285</v>
      </c>
      <c r="AV780" s="1">
        <f t="shared" si="100"/>
        <v>0.65758223210728073</v>
      </c>
      <c r="AW780" s="1">
        <f t="shared" si="101"/>
        <v>0.40060765051010866</v>
      </c>
    </row>
    <row r="781" spans="1:49" x14ac:dyDescent="0.2">
      <c r="A781">
        <v>779</v>
      </c>
      <c r="B781" t="s">
        <v>11954</v>
      </c>
      <c r="C781" t="s">
        <v>11953</v>
      </c>
      <c r="F781" t="s">
        <v>11952</v>
      </c>
      <c r="G781" t="s">
        <v>16</v>
      </c>
      <c r="H781" t="s">
        <v>15</v>
      </c>
      <c r="I781" t="s">
        <v>11951</v>
      </c>
      <c r="J781" t="s">
        <v>11950</v>
      </c>
      <c r="K781" t="s">
        <v>11949</v>
      </c>
      <c r="L781" t="s">
        <v>11948</v>
      </c>
      <c r="M781" t="s">
        <v>11947</v>
      </c>
      <c r="N781">
        <v>6</v>
      </c>
      <c r="O781" t="s">
        <v>11946</v>
      </c>
      <c r="P781" t="s">
        <v>11945</v>
      </c>
      <c r="Q781" t="s">
        <v>11944</v>
      </c>
      <c r="R781" s="7">
        <v>37257</v>
      </c>
      <c r="S781" s="8">
        <f t="shared" si="96"/>
        <v>2002</v>
      </c>
      <c r="T781" s="8">
        <v>2002</v>
      </c>
      <c r="U781" s="8">
        <f t="shared" si="97"/>
        <v>20</v>
      </c>
      <c r="V781" s="7">
        <v>37561</v>
      </c>
      <c r="W781" t="s">
        <v>11390</v>
      </c>
      <c r="X781" s="2">
        <v>0</v>
      </c>
      <c r="Y781" s="6">
        <f t="shared" si="102"/>
        <v>0</v>
      </c>
      <c r="AB781">
        <v>21101038512</v>
      </c>
      <c r="AC781">
        <v>21699402</v>
      </c>
      <c r="AD781" t="s">
        <v>5</v>
      </c>
      <c r="AE781">
        <v>107</v>
      </c>
      <c r="AF781" t="s">
        <v>11487</v>
      </c>
      <c r="AG781">
        <v>1389</v>
      </c>
      <c r="AI781" t="s">
        <v>11943</v>
      </c>
      <c r="AJ781" t="s">
        <v>11942</v>
      </c>
      <c r="AK781" t="s">
        <v>11941</v>
      </c>
      <c r="AL781">
        <v>27</v>
      </c>
      <c r="AM781" s="5">
        <f t="shared" si="98"/>
        <v>1.35</v>
      </c>
      <c r="AN781" s="4">
        <f t="shared" si="103"/>
        <v>2.0446800454373346E-3</v>
      </c>
      <c r="AO781" s="3"/>
      <c r="AP781">
        <v>1</v>
      </c>
      <c r="AR781" t="s">
        <v>1</v>
      </c>
      <c r="AT781" s="2" t="s">
        <v>0</v>
      </c>
      <c r="AU781" s="1">
        <f t="shared" si="99"/>
        <v>6.1340401363120037E-2</v>
      </c>
      <c r="AV781" s="1">
        <f t="shared" si="100"/>
        <v>0.10223400227186673</v>
      </c>
      <c r="AW781" s="1">
        <f t="shared" si="101"/>
        <v>0.14312760318061341</v>
      </c>
    </row>
    <row r="782" spans="1:49" x14ac:dyDescent="0.2">
      <c r="A782">
        <v>780</v>
      </c>
      <c r="B782" t="s">
        <v>11940</v>
      </c>
      <c r="C782" t="s">
        <v>11939</v>
      </c>
      <c r="F782" t="s">
        <v>11938</v>
      </c>
      <c r="G782" t="s">
        <v>16</v>
      </c>
      <c r="H782" t="s">
        <v>15</v>
      </c>
      <c r="I782" t="s">
        <v>11937</v>
      </c>
      <c r="J782" t="s">
        <v>11936</v>
      </c>
      <c r="K782" t="s">
        <v>11935</v>
      </c>
      <c r="L782" t="s">
        <v>11934</v>
      </c>
      <c r="M782" t="s">
        <v>11933</v>
      </c>
      <c r="N782">
        <v>5</v>
      </c>
      <c r="O782" t="s">
        <v>11932</v>
      </c>
      <c r="P782" t="s">
        <v>11931</v>
      </c>
      <c r="Q782" t="s">
        <v>11930</v>
      </c>
      <c r="R782" s="7">
        <v>37257</v>
      </c>
      <c r="S782" s="8">
        <f t="shared" si="96"/>
        <v>2002</v>
      </c>
      <c r="T782" s="8">
        <v>2002</v>
      </c>
      <c r="U782" s="8">
        <f t="shared" si="97"/>
        <v>20</v>
      </c>
      <c r="V782" s="7">
        <v>37469</v>
      </c>
      <c r="W782" t="s">
        <v>11929</v>
      </c>
      <c r="X782" s="2">
        <v>1.67</v>
      </c>
      <c r="Y782" s="6">
        <f t="shared" si="102"/>
        <v>4.4579696217399427E-2</v>
      </c>
      <c r="AA782">
        <v>1480227</v>
      </c>
      <c r="AB782">
        <v>28428</v>
      </c>
      <c r="AD782" t="s">
        <v>5</v>
      </c>
      <c r="AE782">
        <v>107</v>
      </c>
      <c r="AF782">
        <v>16</v>
      </c>
      <c r="AH782" t="s">
        <v>11928</v>
      </c>
      <c r="AI782" t="s">
        <v>11927</v>
      </c>
      <c r="AJ782" t="s">
        <v>11926</v>
      </c>
      <c r="AK782" t="s">
        <v>11925</v>
      </c>
      <c r="AL782">
        <v>72</v>
      </c>
      <c r="AM782" s="5">
        <f t="shared" si="98"/>
        <v>3.6</v>
      </c>
      <c r="AN782" s="4">
        <f t="shared" si="103"/>
        <v>5.4524801211662246E-3</v>
      </c>
      <c r="AO782" s="3"/>
      <c r="AP782">
        <v>1</v>
      </c>
      <c r="AR782" t="s">
        <v>1</v>
      </c>
      <c r="AT782" s="2" t="s">
        <v>0</v>
      </c>
      <c r="AU782" s="1">
        <f t="shared" si="99"/>
        <v>3.2841531388529468</v>
      </c>
      <c r="AV782" s="1">
        <f t="shared" si="100"/>
        <v>2.5016088169282824</v>
      </c>
      <c r="AW782" s="1">
        <f t="shared" si="101"/>
        <v>1.7190644950036187</v>
      </c>
    </row>
    <row r="783" spans="1:49" x14ac:dyDescent="0.2">
      <c r="A783">
        <v>781</v>
      </c>
      <c r="B783" t="s">
        <v>11924</v>
      </c>
      <c r="C783" t="s">
        <v>11923</v>
      </c>
      <c r="F783" t="s">
        <v>11922</v>
      </c>
      <c r="G783" t="s">
        <v>16</v>
      </c>
      <c r="H783" t="s">
        <v>15</v>
      </c>
      <c r="I783" t="s">
        <v>11921</v>
      </c>
      <c r="J783">
        <v>60022904</v>
      </c>
      <c r="K783" t="s">
        <v>11920</v>
      </c>
      <c r="L783" t="s">
        <v>1046</v>
      </c>
      <c r="M783" t="s">
        <v>57</v>
      </c>
      <c r="N783">
        <v>4</v>
      </c>
      <c r="O783" t="s">
        <v>11919</v>
      </c>
      <c r="P783" t="s">
        <v>11918</v>
      </c>
      <c r="Q783" t="s">
        <v>11917</v>
      </c>
      <c r="R783" s="7">
        <v>37257</v>
      </c>
      <c r="S783" s="8">
        <f t="shared" si="96"/>
        <v>2002</v>
      </c>
      <c r="T783" s="8">
        <v>2002</v>
      </c>
      <c r="U783" s="8">
        <f t="shared" si="97"/>
        <v>20</v>
      </c>
      <c r="V783" s="7">
        <v>2002</v>
      </c>
      <c r="W783" t="s">
        <v>11916</v>
      </c>
      <c r="X783" s="2">
        <v>0.12</v>
      </c>
      <c r="Y783" s="6">
        <f t="shared" si="102"/>
        <v>3.2033314647233121E-3</v>
      </c>
      <c r="AA783">
        <v>10897089</v>
      </c>
      <c r="AB783">
        <v>20786</v>
      </c>
      <c r="AD783" t="s">
        <v>5</v>
      </c>
      <c r="AE783">
        <v>7</v>
      </c>
      <c r="AF783">
        <v>1</v>
      </c>
      <c r="AH783" t="s">
        <v>11915</v>
      </c>
      <c r="AI783" t="s">
        <v>11914</v>
      </c>
      <c r="AK783" t="s">
        <v>11913</v>
      </c>
      <c r="AL783">
        <v>10</v>
      </c>
      <c r="AM783" s="5">
        <f t="shared" si="98"/>
        <v>0.5</v>
      </c>
      <c r="AN783" s="4">
        <f t="shared" si="103"/>
        <v>7.572889057175312E-4</v>
      </c>
      <c r="AO783" s="3"/>
      <c r="AP783">
        <v>0</v>
      </c>
      <c r="AR783" t="s">
        <v>1</v>
      </c>
      <c r="AT783" s="2">
        <v>0.33300000000000002</v>
      </c>
      <c r="AU783" s="1">
        <f t="shared" si="99"/>
        <v>0.24695186970215777</v>
      </c>
      <c r="AV783" s="1">
        <f t="shared" si="100"/>
        <v>0.19803101852204219</v>
      </c>
      <c r="AW783" s="1">
        <f t="shared" si="101"/>
        <v>0.14911016734192656</v>
      </c>
    </row>
    <row r="784" spans="1:49" x14ac:dyDescent="0.2">
      <c r="A784">
        <v>782</v>
      </c>
      <c r="B784" t="s">
        <v>11912</v>
      </c>
      <c r="C784" t="s">
        <v>11911</v>
      </c>
      <c r="D784" t="s">
        <v>11910</v>
      </c>
      <c r="F784" t="s">
        <v>11909</v>
      </c>
      <c r="G784" t="s">
        <v>16</v>
      </c>
      <c r="H784" t="s">
        <v>15</v>
      </c>
      <c r="I784" t="s">
        <v>11908</v>
      </c>
      <c r="J784" t="s">
        <v>11907</v>
      </c>
      <c r="K784" t="s">
        <v>11906</v>
      </c>
      <c r="L784" t="s">
        <v>11905</v>
      </c>
      <c r="M784" t="s">
        <v>11904</v>
      </c>
      <c r="N784">
        <v>6</v>
      </c>
      <c r="O784" t="s">
        <v>11903</v>
      </c>
      <c r="P784" t="s">
        <v>11902</v>
      </c>
      <c r="Q784" t="s">
        <v>11901</v>
      </c>
      <c r="R784" s="7">
        <v>37257</v>
      </c>
      <c r="S784" s="8">
        <f t="shared" si="96"/>
        <v>2002</v>
      </c>
      <c r="T784" s="8">
        <v>2002</v>
      </c>
      <c r="U784" s="8">
        <f t="shared" si="97"/>
        <v>20</v>
      </c>
      <c r="V784" s="7">
        <v>2002</v>
      </c>
      <c r="W784" t="s">
        <v>6024</v>
      </c>
      <c r="X784" s="2">
        <v>0.68200000000000005</v>
      </c>
      <c r="Y784" s="6">
        <f t="shared" si="102"/>
        <v>1.8205600491177493E-2</v>
      </c>
      <c r="AA784">
        <v>2731177</v>
      </c>
      <c r="AB784">
        <v>12375</v>
      </c>
      <c r="AD784" t="s">
        <v>5</v>
      </c>
      <c r="AE784">
        <v>30</v>
      </c>
      <c r="AF784">
        <v>8</v>
      </c>
      <c r="AH784" t="s">
        <v>11900</v>
      </c>
      <c r="AI784" t="s">
        <v>11899</v>
      </c>
      <c r="AK784" t="s">
        <v>11898</v>
      </c>
      <c r="AL784">
        <v>6</v>
      </c>
      <c r="AM784" s="5">
        <f t="shared" si="98"/>
        <v>0.3</v>
      </c>
      <c r="AN784" s="4">
        <f t="shared" si="103"/>
        <v>4.5437334343051872E-4</v>
      </c>
      <c r="AO784" s="3"/>
      <c r="AP784">
        <v>0</v>
      </c>
      <c r="AR784" t="s">
        <v>1</v>
      </c>
      <c r="AT784" s="2">
        <v>2.1520000000000001</v>
      </c>
      <c r="AU784" s="1">
        <f t="shared" si="99"/>
        <v>1.28802323468534</v>
      </c>
      <c r="AV784" s="1">
        <f t="shared" si="100"/>
        <v>0.93299869173040051</v>
      </c>
      <c r="AW784" s="1">
        <f t="shared" si="101"/>
        <v>0.57797414877546105</v>
      </c>
    </row>
    <row r="785" spans="1:49" x14ac:dyDescent="0.2">
      <c r="A785">
        <v>783</v>
      </c>
      <c r="B785" t="s">
        <v>11897</v>
      </c>
      <c r="C785" t="s">
        <v>11896</v>
      </c>
      <c r="F785" t="s">
        <v>11895</v>
      </c>
      <c r="G785" t="s">
        <v>16</v>
      </c>
      <c r="H785" t="s">
        <v>15</v>
      </c>
      <c r="I785" t="s">
        <v>11894</v>
      </c>
      <c r="J785">
        <v>60031225</v>
      </c>
      <c r="K785" t="s">
        <v>11893</v>
      </c>
      <c r="L785" t="s">
        <v>7768</v>
      </c>
      <c r="M785" t="s">
        <v>341</v>
      </c>
      <c r="N785">
        <v>6</v>
      </c>
      <c r="O785" t="s">
        <v>11892</v>
      </c>
      <c r="P785" t="s">
        <v>11891</v>
      </c>
      <c r="Q785" t="s">
        <v>11890</v>
      </c>
      <c r="R785" s="7">
        <v>37257</v>
      </c>
      <c r="S785" s="8">
        <f t="shared" si="96"/>
        <v>2002</v>
      </c>
      <c r="T785" s="8">
        <v>2002</v>
      </c>
      <c r="U785" s="8">
        <f t="shared" si="97"/>
        <v>20</v>
      </c>
      <c r="V785" s="7">
        <v>37591</v>
      </c>
      <c r="W785" t="s">
        <v>11889</v>
      </c>
      <c r="X785" s="2">
        <v>0.371</v>
      </c>
      <c r="Y785" s="6">
        <f t="shared" si="102"/>
        <v>9.9036331117695747E-3</v>
      </c>
      <c r="AA785">
        <v>214922</v>
      </c>
      <c r="AB785">
        <v>130262</v>
      </c>
      <c r="AC785">
        <v>13474065</v>
      </c>
      <c r="AD785" t="s">
        <v>5</v>
      </c>
      <c r="AE785">
        <v>41</v>
      </c>
      <c r="AF785" t="s">
        <v>11888</v>
      </c>
      <c r="AH785" t="s">
        <v>11887</v>
      </c>
      <c r="AI785" t="s">
        <v>11886</v>
      </c>
      <c r="AJ785" t="s">
        <v>11885</v>
      </c>
      <c r="AK785" t="s">
        <v>11884</v>
      </c>
      <c r="AL785">
        <v>5</v>
      </c>
      <c r="AM785" s="5">
        <f t="shared" si="98"/>
        <v>0.25</v>
      </c>
      <c r="AN785" s="4">
        <f t="shared" si="103"/>
        <v>3.786444528587656E-4</v>
      </c>
      <c r="AO785" s="3"/>
      <c r="AP785">
        <v>0</v>
      </c>
      <c r="AR785" t="s">
        <v>1</v>
      </c>
      <c r="AT785" s="2">
        <v>1.48</v>
      </c>
      <c r="AU785" s="1">
        <f t="shared" si="99"/>
        <v>0.70461365140963317</v>
      </c>
      <c r="AV785" s="1">
        <f t="shared" si="100"/>
        <v>0.51411387823141697</v>
      </c>
      <c r="AW785" s="1">
        <f t="shared" si="101"/>
        <v>0.32361410505320082</v>
      </c>
    </row>
    <row r="786" spans="1:49" x14ac:dyDescent="0.2">
      <c r="A786">
        <v>784</v>
      </c>
      <c r="B786" t="s">
        <v>11883</v>
      </c>
      <c r="C786" t="s">
        <v>11882</v>
      </c>
      <c r="F786" t="s">
        <v>11881</v>
      </c>
      <c r="G786" t="s">
        <v>16</v>
      </c>
      <c r="H786" t="s">
        <v>15</v>
      </c>
      <c r="I786" t="s">
        <v>11880</v>
      </c>
      <c r="J786" t="s">
        <v>11879</v>
      </c>
      <c r="K786" t="s">
        <v>11878</v>
      </c>
      <c r="L786" t="s">
        <v>11877</v>
      </c>
      <c r="M786" t="s">
        <v>11876</v>
      </c>
      <c r="N786">
        <v>6</v>
      </c>
      <c r="O786" t="s">
        <v>11875</v>
      </c>
      <c r="P786" t="s">
        <v>11874</v>
      </c>
      <c r="Q786" t="s">
        <v>11873</v>
      </c>
      <c r="R786" s="7">
        <v>37257</v>
      </c>
      <c r="S786" s="8">
        <f t="shared" si="96"/>
        <v>2002</v>
      </c>
      <c r="T786" s="8">
        <v>2002</v>
      </c>
      <c r="U786" s="8">
        <f t="shared" si="97"/>
        <v>20</v>
      </c>
      <c r="V786" s="7">
        <v>2002</v>
      </c>
      <c r="W786" t="s">
        <v>11872</v>
      </c>
      <c r="X786" s="2">
        <v>0.83499999999999996</v>
      </c>
      <c r="Y786" s="6">
        <f t="shared" si="102"/>
        <v>2.2289848108699713E-2</v>
      </c>
      <c r="AA786">
        <v>13438832</v>
      </c>
      <c r="AB786">
        <v>22568</v>
      </c>
      <c r="AC786">
        <v>18805981</v>
      </c>
      <c r="AD786" t="s">
        <v>5</v>
      </c>
      <c r="AE786">
        <v>54</v>
      </c>
      <c r="AF786">
        <v>5</v>
      </c>
      <c r="AH786" t="s">
        <v>11871</v>
      </c>
      <c r="AI786" t="s">
        <v>11870</v>
      </c>
      <c r="AK786" t="s">
        <v>11869</v>
      </c>
      <c r="AL786">
        <v>6</v>
      </c>
      <c r="AM786" s="5">
        <f t="shared" si="98"/>
        <v>0.3</v>
      </c>
      <c r="AN786" s="4">
        <f t="shared" si="103"/>
        <v>4.5437334343051872E-4</v>
      </c>
      <c r="AO786" s="3"/>
      <c r="AP786">
        <v>1</v>
      </c>
      <c r="AQ786" t="s">
        <v>7222</v>
      </c>
      <c r="AR786" t="s">
        <v>1</v>
      </c>
      <c r="AS786" t="s">
        <v>7221</v>
      </c>
      <c r="AT786" s="2" t="s">
        <v>0</v>
      </c>
      <c r="AU786" s="1">
        <f t="shared" si="99"/>
        <v>1.5739205679118955</v>
      </c>
      <c r="AV786" s="1">
        <f t="shared" si="100"/>
        <v>1.1372110726065117</v>
      </c>
      <c r="AW786" s="1">
        <f t="shared" si="101"/>
        <v>0.70050157730112772</v>
      </c>
    </row>
    <row r="787" spans="1:49" x14ac:dyDescent="0.2">
      <c r="A787">
        <v>785</v>
      </c>
      <c r="B787" t="s">
        <v>11868</v>
      </c>
      <c r="C787" t="s">
        <v>11867</v>
      </c>
      <c r="F787" t="s">
        <v>11866</v>
      </c>
      <c r="G787" t="s">
        <v>16</v>
      </c>
      <c r="H787" t="s">
        <v>15</v>
      </c>
      <c r="I787" t="s">
        <v>11865</v>
      </c>
      <c r="J787">
        <v>60024353</v>
      </c>
      <c r="K787" t="s">
        <v>11864</v>
      </c>
      <c r="L787" t="s">
        <v>11863</v>
      </c>
      <c r="M787" t="s">
        <v>163</v>
      </c>
      <c r="N787">
        <v>1</v>
      </c>
      <c r="O787" t="s">
        <v>11862</v>
      </c>
      <c r="P787">
        <v>6507852479</v>
      </c>
      <c r="Q787">
        <v>60024353</v>
      </c>
      <c r="R787" s="7">
        <v>37257</v>
      </c>
      <c r="S787" s="8">
        <f t="shared" si="96"/>
        <v>2002</v>
      </c>
      <c r="T787" s="8">
        <v>2002</v>
      </c>
      <c r="U787" s="8">
        <f t="shared" si="97"/>
        <v>20</v>
      </c>
      <c r="V787" s="7">
        <v>37591</v>
      </c>
      <c r="W787" t="s">
        <v>11575</v>
      </c>
      <c r="X787" s="2">
        <v>0.78500000000000003</v>
      </c>
      <c r="Y787" s="6">
        <f t="shared" si="102"/>
        <v>2.0955126665065004E-2</v>
      </c>
      <c r="AA787">
        <v>10752196</v>
      </c>
      <c r="AB787">
        <v>5000154401</v>
      </c>
      <c r="AC787">
        <v>10990763</v>
      </c>
      <c r="AD787" t="s">
        <v>5</v>
      </c>
      <c r="AE787">
        <v>9</v>
      </c>
      <c r="AF787">
        <v>4</v>
      </c>
      <c r="AH787" t="s">
        <v>11861</v>
      </c>
      <c r="AI787" t="s">
        <v>11860</v>
      </c>
      <c r="AJ787" t="s">
        <v>11859</v>
      </c>
      <c r="AK787" t="s">
        <v>11858</v>
      </c>
      <c r="AL787">
        <v>52</v>
      </c>
      <c r="AM787" s="5">
        <f t="shared" si="98"/>
        <v>2.6</v>
      </c>
      <c r="AN787" s="4">
        <f t="shared" si="103"/>
        <v>3.9379023097311627E-3</v>
      </c>
      <c r="AO787" s="3"/>
      <c r="AP787">
        <v>0</v>
      </c>
      <c r="AR787" t="s">
        <v>1</v>
      </c>
      <c r="AT787" s="2">
        <v>2.569</v>
      </c>
      <c r="AU787" s="1">
        <f t="shared" si="99"/>
        <v>1.5849959358464851</v>
      </c>
      <c r="AV787" s="1">
        <f t="shared" si="100"/>
        <v>1.2446514487398082</v>
      </c>
      <c r="AW787" s="1">
        <f t="shared" si="101"/>
        <v>0.90430696163313151</v>
      </c>
    </row>
    <row r="788" spans="1:49" x14ac:dyDescent="0.2">
      <c r="A788">
        <v>786</v>
      </c>
      <c r="B788" t="s">
        <v>11857</v>
      </c>
      <c r="C788" t="s">
        <v>11856</v>
      </c>
      <c r="F788" t="s">
        <v>11855</v>
      </c>
      <c r="G788" t="s">
        <v>16</v>
      </c>
      <c r="H788" t="s">
        <v>15</v>
      </c>
      <c r="I788" t="s">
        <v>11854</v>
      </c>
      <c r="J788" t="s">
        <v>11853</v>
      </c>
      <c r="K788" t="s">
        <v>11852</v>
      </c>
      <c r="L788" t="s">
        <v>11851</v>
      </c>
      <c r="M788" t="s">
        <v>7051</v>
      </c>
      <c r="N788">
        <v>5</v>
      </c>
      <c r="O788" t="s">
        <v>11850</v>
      </c>
      <c r="P788" t="s">
        <v>11849</v>
      </c>
      <c r="Q788" t="s">
        <v>11848</v>
      </c>
      <c r="R788" s="7">
        <v>37257</v>
      </c>
      <c r="S788" s="8">
        <f t="shared" si="96"/>
        <v>2002</v>
      </c>
      <c r="T788" s="8">
        <v>2002</v>
      </c>
      <c r="U788" s="8">
        <f t="shared" si="97"/>
        <v>20</v>
      </c>
      <c r="V788" s="7">
        <v>37591</v>
      </c>
      <c r="W788" t="s">
        <v>11141</v>
      </c>
      <c r="X788" s="2">
        <v>0.61499999999999999</v>
      </c>
      <c r="Y788" s="6">
        <f t="shared" si="102"/>
        <v>1.6417073756706976E-2</v>
      </c>
      <c r="AA788">
        <v>1959271</v>
      </c>
      <c r="AB788">
        <v>12141</v>
      </c>
      <c r="AD788" t="s">
        <v>5</v>
      </c>
      <c r="AE788">
        <v>23</v>
      </c>
      <c r="AF788">
        <v>12</v>
      </c>
      <c r="AH788" t="s">
        <v>11847</v>
      </c>
      <c r="AI788" t="s">
        <v>11846</v>
      </c>
      <c r="AJ788" t="s">
        <v>11845</v>
      </c>
      <c r="AK788" t="s">
        <v>11844</v>
      </c>
      <c r="AL788">
        <v>3</v>
      </c>
      <c r="AM788" s="5">
        <f t="shared" si="98"/>
        <v>0.15</v>
      </c>
      <c r="AN788" s="4">
        <f t="shared" si="103"/>
        <v>2.2718667171525936E-4</v>
      </c>
      <c r="AO788" s="3"/>
      <c r="AP788">
        <v>0</v>
      </c>
      <c r="AR788" t="s">
        <v>1</v>
      </c>
      <c r="AT788" s="2" t="s">
        <v>0</v>
      </c>
      <c r="AU788" s="1">
        <f t="shared" si="99"/>
        <v>1.156010763120946</v>
      </c>
      <c r="AV788" s="1">
        <f t="shared" si="100"/>
        <v>0.83221302142111186</v>
      </c>
      <c r="AW788" s="1">
        <f t="shared" si="101"/>
        <v>0.50841527972127742</v>
      </c>
    </row>
    <row r="789" spans="1:49" x14ac:dyDescent="0.2">
      <c r="A789">
        <v>787</v>
      </c>
      <c r="B789" t="s">
        <v>11843</v>
      </c>
      <c r="C789" t="s">
        <v>11842</v>
      </c>
      <c r="F789" t="s">
        <v>11841</v>
      </c>
      <c r="G789" t="s">
        <v>16</v>
      </c>
      <c r="H789" t="s">
        <v>15</v>
      </c>
      <c r="I789" t="s">
        <v>11840</v>
      </c>
      <c r="J789">
        <v>60005244</v>
      </c>
      <c r="K789" t="s">
        <v>11804</v>
      </c>
      <c r="L789" t="s">
        <v>1351</v>
      </c>
      <c r="M789" t="s">
        <v>206</v>
      </c>
      <c r="N789">
        <v>2</v>
      </c>
      <c r="O789" t="s">
        <v>11839</v>
      </c>
      <c r="P789" t="s">
        <v>11838</v>
      </c>
      <c r="Q789" t="s">
        <v>11801</v>
      </c>
      <c r="R789" s="7">
        <v>37257</v>
      </c>
      <c r="S789" s="8">
        <f t="shared" si="96"/>
        <v>2002</v>
      </c>
      <c r="T789" s="8">
        <v>2002</v>
      </c>
      <c r="U789" s="8">
        <f t="shared" si="97"/>
        <v>20</v>
      </c>
      <c r="V789" s="7">
        <v>37257</v>
      </c>
      <c r="W789" t="s">
        <v>11141</v>
      </c>
      <c r="X789" s="2">
        <v>0.61499999999999999</v>
      </c>
      <c r="Y789" s="6">
        <f t="shared" si="102"/>
        <v>1.6417073756706976E-2</v>
      </c>
      <c r="AA789">
        <v>1959271</v>
      </c>
      <c r="AB789">
        <v>12141</v>
      </c>
      <c r="AD789" t="s">
        <v>5</v>
      </c>
      <c r="AE789">
        <v>23</v>
      </c>
      <c r="AF789">
        <v>1</v>
      </c>
      <c r="AH789" t="s">
        <v>11837</v>
      </c>
      <c r="AI789" t="s">
        <v>11836</v>
      </c>
      <c r="AK789" t="s">
        <v>11835</v>
      </c>
      <c r="AL789">
        <v>0</v>
      </c>
      <c r="AM789" s="5">
        <f t="shared" si="98"/>
        <v>0</v>
      </c>
      <c r="AN789" s="4">
        <f t="shared" si="103"/>
        <v>0</v>
      </c>
      <c r="AO789" s="3"/>
      <c r="AP789">
        <v>0</v>
      </c>
      <c r="AR789" t="s">
        <v>1</v>
      </c>
      <c r="AT789" s="2" t="s">
        <v>0</v>
      </c>
      <c r="AU789" s="1">
        <f t="shared" si="99"/>
        <v>1.1491951629694881</v>
      </c>
      <c r="AV789" s="1">
        <f t="shared" si="100"/>
        <v>0.82085368783534873</v>
      </c>
      <c r="AW789" s="1">
        <f t="shared" si="101"/>
        <v>0.49251221270120926</v>
      </c>
    </row>
    <row r="790" spans="1:49" x14ac:dyDescent="0.2">
      <c r="A790">
        <v>788</v>
      </c>
      <c r="B790" t="s">
        <v>11834</v>
      </c>
      <c r="C790" t="s">
        <v>11833</v>
      </c>
      <c r="F790" t="s">
        <v>11832</v>
      </c>
      <c r="G790" t="s">
        <v>16</v>
      </c>
      <c r="H790" t="s">
        <v>15</v>
      </c>
      <c r="I790" t="s">
        <v>11831</v>
      </c>
      <c r="J790">
        <v>60014756</v>
      </c>
      <c r="K790" t="s">
        <v>11830</v>
      </c>
      <c r="L790" t="s">
        <v>11829</v>
      </c>
      <c r="M790" t="s">
        <v>341</v>
      </c>
      <c r="N790">
        <v>2</v>
      </c>
      <c r="O790" t="s">
        <v>11828</v>
      </c>
      <c r="P790" t="s">
        <v>11827</v>
      </c>
      <c r="Q790" t="s">
        <v>11826</v>
      </c>
      <c r="R790" s="7">
        <v>37257</v>
      </c>
      <c r="S790" s="8">
        <f t="shared" si="96"/>
        <v>2002</v>
      </c>
      <c r="T790" s="8">
        <v>2002</v>
      </c>
      <c r="U790" s="8">
        <f t="shared" si="97"/>
        <v>20</v>
      </c>
      <c r="V790" s="7">
        <v>37257</v>
      </c>
      <c r="W790" t="s">
        <v>11141</v>
      </c>
      <c r="X790" s="2">
        <v>0.61499999999999999</v>
      </c>
      <c r="Y790" s="6">
        <f t="shared" si="102"/>
        <v>1.6417073756706976E-2</v>
      </c>
      <c r="AA790">
        <v>1959271</v>
      </c>
      <c r="AB790">
        <v>12141</v>
      </c>
      <c r="AD790" t="s">
        <v>5</v>
      </c>
      <c r="AE790">
        <v>23</v>
      </c>
      <c r="AF790">
        <v>1</v>
      </c>
      <c r="AH790" t="s">
        <v>11825</v>
      </c>
      <c r="AI790" t="s">
        <v>11824</v>
      </c>
      <c r="AJ790" t="s">
        <v>11823</v>
      </c>
      <c r="AK790" t="s">
        <v>11822</v>
      </c>
      <c r="AL790">
        <v>2</v>
      </c>
      <c r="AM790" s="5">
        <f t="shared" si="98"/>
        <v>0.1</v>
      </c>
      <c r="AN790" s="4">
        <f t="shared" si="103"/>
        <v>1.5145778114350627E-4</v>
      </c>
      <c r="AO790" s="3"/>
      <c r="AP790">
        <v>0</v>
      </c>
      <c r="AR790" t="s">
        <v>1</v>
      </c>
      <c r="AT790" s="2" t="s">
        <v>0</v>
      </c>
      <c r="AU790" s="1">
        <f t="shared" si="99"/>
        <v>1.1537388964037933</v>
      </c>
      <c r="AV790" s="1">
        <f t="shared" si="100"/>
        <v>0.82842657689252397</v>
      </c>
      <c r="AW790" s="1">
        <f t="shared" si="101"/>
        <v>0.5031142573812547</v>
      </c>
    </row>
    <row r="791" spans="1:49" x14ac:dyDescent="0.2">
      <c r="A791">
        <v>789</v>
      </c>
      <c r="B791" t="s">
        <v>11821</v>
      </c>
      <c r="C791" t="s">
        <v>11820</v>
      </c>
      <c r="F791" t="s">
        <v>11819</v>
      </c>
      <c r="G791" t="s">
        <v>16</v>
      </c>
      <c r="H791" t="s">
        <v>15</v>
      </c>
      <c r="I791" t="s">
        <v>11793</v>
      </c>
      <c r="J791" t="s">
        <v>11818</v>
      </c>
      <c r="K791" t="s">
        <v>11817</v>
      </c>
      <c r="L791" t="s">
        <v>11816</v>
      </c>
      <c r="M791" t="s">
        <v>11815</v>
      </c>
      <c r="N791">
        <v>4</v>
      </c>
      <c r="O791" t="s">
        <v>11814</v>
      </c>
      <c r="P791" t="s">
        <v>11813</v>
      </c>
      <c r="Q791" t="s">
        <v>11812</v>
      </c>
      <c r="R791" s="7">
        <v>37257</v>
      </c>
      <c r="S791" s="8">
        <f t="shared" si="96"/>
        <v>2002</v>
      </c>
      <c r="T791" s="8">
        <v>2002</v>
      </c>
      <c r="U791" s="8">
        <f t="shared" si="97"/>
        <v>20</v>
      </c>
      <c r="V791" s="7">
        <v>37257</v>
      </c>
      <c r="W791" t="s">
        <v>11141</v>
      </c>
      <c r="X791" s="2">
        <v>0.61499999999999999</v>
      </c>
      <c r="Y791" s="6">
        <f t="shared" si="102"/>
        <v>1.6417073756706976E-2</v>
      </c>
      <c r="AA791">
        <v>1959271</v>
      </c>
      <c r="AB791">
        <v>12141</v>
      </c>
      <c r="AD791" t="s">
        <v>5</v>
      </c>
      <c r="AE791">
        <v>23</v>
      </c>
      <c r="AF791">
        <v>1</v>
      </c>
      <c r="AH791" s="10">
        <v>43466</v>
      </c>
      <c r="AI791" t="s">
        <v>11811</v>
      </c>
      <c r="AJ791" t="s">
        <v>11810</v>
      </c>
      <c r="AK791" t="s">
        <v>11809</v>
      </c>
      <c r="AL791">
        <v>0</v>
      </c>
      <c r="AM791" s="5">
        <f t="shared" si="98"/>
        <v>0</v>
      </c>
      <c r="AN791" s="4">
        <f t="shared" si="103"/>
        <v>0</v>
      </c>
      <c r="AO791" s="3"/>
      <c r="AP791">
        <v>0</v>
      </c>
      <c r="AR791" t="s">
        <v>1</v>
      </c>
      <c r="AT791" s="2" t="s">
        <v>0</v>
      </c>
      <c r="AU791" s="1">
        <f t="shared" si="99"/>
        <v>1.1491951629694881</v>
      </c>
      <c r="AV791" s="1">
        <f t="shared" si="100"/>
        <v>0.82085368783534873</v>
      </c>
      <c r="AW791" s="1">
        <f t="shared" si="101"/>
        <v>0.49251221270120926</v>
      </c>
    </row>
    <row r="792" spans="1:49" x14ac:dyDescent="0.2">
      <c r="A792">
        <v>790</v>
      </c>
      <c r="B792" t="s">
        <v>11808</v>
      </c>
      <c r="C792" t="s">
        <v>11807</v>
      </c>
      <c r="F792" t="s">
        <v>11806</v>
      </c>
      <c r="G792" t="s">
        <v>16</v>
      </c>
      <c r="H792" t="s">
        <v>15</v>
      </c>
      <c r="I792" t="s">
        <v>11805</v>
      </c>
      <c r="J792">
        <v>60005244</v>
      </c>
      <c r="K792" t="s">
        <v>11804</v>
      </c>
      <c r="L792" t="s">
        <v>1351</v>
      </c>
      <c r="M792" t="s">
        <v>206</v>
      </c>
      <c r="N792">
        <v>2</v>
      </c>
      <c r="O792" t="s">
        <v>11803</v>
      </c>
      <c r="P792" t="s">
        <v>11802</v>
      </c>
      <c r="Q792" t="s">
        <v>11801</v>
      </c>
      <c r="R792" s="7">
        <v>37257</v>
      </c>
      <c r="S792" s="8">
        <f t="shared" si="96"/>
        <v>2002</v>
      </c>
      <c r="T792" s="8">
        <v>2002</v>
      </c>
      <c r="U792" s="8">
        <f t="shared" si="97"/>
        <v>20</v>
      </c>
      <c r="V792" s="7">
        <v>37257</v>
      </c>
      <c r="W792" t="s">
        <v>11141</v>
      </c>
      <c r="X792" s="2">
        <v>0.61499999999999999</v>
      </c>
      <c r="Y792" s="6">
        <f t="shared" si="102"/>
        <v>1.6417073756706976E-2</v>
      </c>
      <c r="AA792">
        <v>1959271</v>
      </c>
      <c r="AB792">
        <v>12141</v>
      </c>
      <c r="AD792" t="s">
        <v>5</v>
      </c>
      <c r="AE792">
        <v>23</v>
      </c>
      <c r="AF792">
        <v>1</v>
      </c>
      <c r="AH792" t="s">
        <v>11800</v>
      </c>
      <c r="AI792" t="s">
        <v>11799</v>
      </c>
      <c r="AJ792" t="s">
        <v>11798</v>
      </c>
      <c r="AK792" t="s">
        <v>11797</v>
      </c>
      <c r="AL792">
        <v>1</v>
      </c>
      <c r="AM792" s="5">
        <f t="shared" si="98"/>
        <v>0.05</v>
      </c>
      <c r="AN792" s="4">
        <f t="shared" si="103"/>
        <v>7.5728890571753133E-5</v>
      </c>
      <c r="AO792" s="3"/>
      <c r="AP792">
        <v>0</v>
      </c>
      <c r="AR792" t="s">
        <v>1</v>
      </c>
      <c r="AT792" s="2" t="s">
        <v>0</v>
      </c>
      <c r="AU792" s="1">
        <f t="shared" si="99"/>
        <v>1.1514670296866407</v>
      </c>
      <c r="AV792" s="1">
        <f t="shared" si="100"/>
        <v>0.82464013236393641</v>
      </c>
      <c r="AW792" s="1">
        <f t="shared" si="101"/>
        <v>0.49781323504123193</v>
      </c>
    </row>
    <row r="793" spans="1:49" x14ac:dyDescent="0.2">
      <c r="A793">
        <v>791</v>
      </c>
      <c r="B793" t="s">
        <v>11796</v>
      </c>
      <c r="C793" t="s">
        <v>11795</v>
      </c>
      <c r="F793" t="s">
        <v>11794</v>
      </c>
      <c r="G793" t="s">
        <v>16</v>
      </c>
      <c r="H793" t="s">
        <v>15</v>
      </c>
      <c r="I793" t="s">
        <v>11793</v>
      </c>
      <c r="J793">
        <v>60010848</v>
      </c>
      <c r="K793" t="s">
        <v>11792</v>
      </c>
      <c r="L793" t="s">
        <v>11791</v>
      </c>
      <c r="M793" t="s">
        <v>341</v>
      </c>
      <c r="N793">
        <v>4</v>
      </c>
      <c r="O793" t="s">
        <v>11790</v>
      </c>
      <c r="P793" t="s">
        <v>11789</v>
      </c>
      <c r="Q793" t="s">
        <v>11788</v>
      </c>
      <c r="R793" s="7">
        <v>37257</v>
      </c>
      <c r="S793" s="8">
        <f t="shared" si="96"/>
        <v>2002</v>
      </c>
      <c r="T793" s="8">
        <v>2002</v>
      </c>
      <c r="U793" s="8">
        <f t="shared" si="97"/>
        <v>20</v>
      </c>
      <c r="V793" s="7">
        <v>37288</v>
      </c>
      <c r="W793" t="s">
        <v>11141</v>
      </c>
      <c r="X793" s="2">
        <v>0.61499999999999999</v>
      </c>
      <c r="Y793" s="6">
        <f t="shared" si="102"/>
        <v>1.6417073756706976E-2</v>
      </c>
      <c r="AA793">
        <v>1959271</v>
      </c>
      <c r="AB793">
        <v>12141</v>
      </c>
      <c r="AD793" t="s">
        <v>5</v>
      </c>
      <c r="AE793">
        <v>23</v>
      </c>
      <c r="AF793">
        <v>2</v>
      </c>
      <c r="AH793" t="s">
        <v>11787</v>
      </c>
      <c r="AI793" t="s">
        <v>11786</v>
      </c>
      <c r="AJ793" t="s">
        <v>11785</v>
      </c>
      <c r="AK793" t="s">
        <v>11784</v>
      </c>
      <c r="AL793">
        <v>6</v>
      </c>
      <c r="AM793" s="5">
        <f t="shared" si="98"/>
        <v>0.3</v>
      </c>
      <c r="AN793" s="4">
        <f t="shared" si="103"/>
        <v>4.5437334343051872E-4</v>
      </c>
      <c r="AO793" s="3"/>
      <c r="AP793">
        <v>0</v>
      </c>
      <c r="AR793" t="s">
        <v>1</v>
      </c>
      <c r="AT793" s="2" t="s">
        <v>0</v>
      </c>
      <c r="AU793" s="1">
        <f t="shared" si="99"/>
        <v>1.1628263632724039</v>
      </c>
      <c r="AV793" s="1">
        <f t="shared" si="100"/>
        <v>0.84357235500687466</v>
      </c>
      <c r="AW793" s="1">
        <f t="shared" si="101"/>
        <v>0.52431834674134559</v>
      </c>
    </row>
    <row r="794" spans="1:49" x14ac:dyDescent="0.2">
      <c r="A794">
        <v>792</v>
      </c>
      <c r="B794" t="s">
        <v>11783</v>
      </c>
      <c r="C794" t="s">
        <v>11782</v>
      </c>
      <c r="F794" t="s">
        <v>11781</v>
      </c>
      <c r="G794" t="s">
        <v>16</v>
      </c>
      <c r="H794" t="s">
        <v>15</v>
      </c>
      <c r="I794" t="s">
        <v>11780</v>
      </c>
      <c r="J794">
        <v>60027550</v>
      </c>
      <c r="K794" t="s">
        <v>3560</v>
      </c>
      <c r="L794" t="s">
        <v>687</v>
      </c>
      <c r="M794" t="s">
        <v>57</v>
      </c>
      <c r="N794">
        <v>2</v>
      </c>
      <c r="O794" t="s">
        <v>11779</v>
      </c>
      <c r="P794" t="s">
        <v>11778</v>
      </c>
      <c r="Q794" t="s">
        <v>11777</v>
      </c>
      <c r="R794" s="7">
        <v>37257</v>
      </c>
      <c r="S794" s="8">
        <f t="shared" si="96"/>
        <v>2002</v>
      </c>
      <c r="T794" s="8">
        <v>2002</v>
      </c>
      <c r="U794" s="8">
        <f t="shared" si="97"/>
        <v>20</v>
      </c>
      <c r="V794" s="7">
        <v>37257</v>
      </c>
      <c r="W794" t="s">
        <v>11776</v>
      </c>
      <c r="X794" s="2">
        <v>0.28799999999999998</v>
      </c>
      <c r="Y794" s="6">
        <f t="shared" si="102"/>
        <v>7.6879955153359488E-3</v>
      </c>
      <c r="AA794">
        <v>10689605</v>
      </c>
      <c r="AB794">
        <v>19515</v>
      </c>
      <c r="AD794" t="s">
        <v>5</v>
      </c>
      <c r="AE794">
        <v>9</v>
      </c>
      <c r="AF794">
        <v>1</v>
      </c>
      <c r="AH794" t="s">
        <v>7020</v>
      </c>
      <c r="AI794" t="s">
        <v>11775</v>
      </c>
      <c r="AJ794" t="s">
        <v>11774</v>
      </c>
      <c r="AK794" t="s">
        <v>11773</v>
      </c>
      <c r="AL794">
        <v>11</v>
      </c>
      <c r="AM794" s="5">
        <f t="shared" si="98"/>
        <v>0.55000000000000004</v>
      </c>
      <c r="AN794" s="4">
        <f t="shared" si="103"/>
        <v>8.3301779628928443E-4</v>
      </c>
      <c r="AO794" s="3"/>
      <c r="AP794">
        <v>0</v>
      </c>
      <c r="AR794" t="s">
        <v>1</v>
      </c>
      <c r="AT794" s="2" t="s">
        <v>0</v>
      </c>
      <c r="AU794" s="1">
        <f t="shared" si="99"/>
        <v>0.56315021996219494</v>
      </c>
      <c r="AV794" s="1">
        <f t="shared" si="100"/>
        <v>0.4260506655812617</v>
      </c>
      <c r="AW794" s="1">
        <f t="shared" si="101"/>
        <v>0.28895111120032835</v>
      </c>
    </row>
    <row r="795" spans="1:49" x14ac:dyDescent="0.2">
      <c r="A795">
        <v>793</v>
      </c>
      <c r="B795" t="s">
        <v>11772</v>
      </c>
      <c r="C795" t="s">
        <v>11771</v>
      </c>
      <c r="F795" t="s">
        <v>11770</v>
      </c>
      <c r="G795" t="s">
        <v>16</v>
      </c>
      <c r="H795" t="s">
        <v>15</v>
      </c>
      <c r="I795" t="s">
        <v>11769</v>
      </c>
      <c r="J795" t="s">
        <v>11764</v>
      </c>
      <c r="K795" t="s">
        <v>11768</v>
      </c>
      <c r="L795" t="s">
        <v>11767</v>
      </c>
      <c r="M795" t="s">
        <v>10</v>
      </c>
      <c r="N795">
        <v>2</v>
      </c>
      <c r="O795" t="s">
        <v>11766</v>
      </c>
      <c r="P795" t="s">
        <v>11765</v>
      </c>
      <c r="Q795" t="s">
        <v>11764</v>
      </c>
      <c r="R795" s="7">
        <v>37257</v>
      </c>
      <c r="S795" s="8">
        <f t="shared" si="96"/>
        <v>2002</v>
      </c>
      <c r="T795" s="8">
        <v>2002</v>
      </c>
      <c r="U795" s="8">
        <f t="shared" si="97"/>
        <v>20</v>
      </c>
      <c r="V795" s="7">
        <v>2002</v>
      </c>
      <c r="W795" t="s">
        <v>5594</v>
      </c>
      <c r="X795" s="2" t="s">
        <v>0</v>
      </c>
      <c r="Y795" s="6" t="e">
        <f t="shared" si="102"/>
        <v>#VALUE!</v>
      </c>
      <c r="AA795">
        <v>15206149</v>
      </c>
      <c r="AB795">
        <v>110544</v>
      </c>
      <c r="AD795" t="s">
        <v>5</v>
      </c>
      <c r="AE795">
        <v>3</v>
      </c>
      <c r="AH795" t="s">
        <v>11763</v>
      </c>
      <c r="AI795" t="s">
        <v>11762</v>
      </c>
      <c r="AK795" t="s">
        <v>11761</v>
      </c>
      <c r="AL795">
        <v>4</v>
      </c>
      <c r="AM795" s="5">
        <f t="shared" si="98"/>
        <v>0.2</v>
      </c>
      <c r="AN795" s="4">
        <f t="shared" si="103"/>
        <v>3.0291556228701253E-4</v>
      </c>
      <c r="AO795" s="3"/>
      <c r="AP795">
        <v>0</v>
      </c>
      <c r="AR795" t="s">
        <v>1</v>
      </c>
      <c r="AT795" s="2" t="s">
        <v>0</v>
      </c>
      <c r="AU795" s="1" t="e">
        <f t="shared" si="99"/>
        <v>#VALUE!</v>
      </c>
      <c r="AV795" s="1" t="e">
        <f t="shared" si="100"/>
        <v>#VALUE!</v>
      </c>
      <c r="AW795" s="1" t="e">
        <f t="shared" si="101"/>
        <v>#VALUE!</v>
      </c>
    </row>
    <row r="796" spans="1:49" x14ac:dyDescent="0.2">
      <c r="A796">
        <v>794</v>
      </c>
      <c r="B796" t="s">
        <v>11760</v>
      </c>
      <c r="C796" t="s">
        <v>11759</v>
      </c>
      <c r="F796" t="s">
        <v>11758</v>
      </c>
      <c r="G796" t="s">
        <v>16</v>
      </c>
      <c r="H796" t="s">
        <v>15</v>
      </c>
      <c r="I796" t="s">
        <v>11757</v>
      </c>
      <c r="J796" t="s">
        <v>11756</v>
      </c>
      <c r="K796" t="s">
        <v>11755</v>
      </c>
      <c r="L796" t="s">
        <v>11754</v>
      </c>
      <c r="M796" t="s">
        <v>11753</v>
      </c>
      <c r="N796">
        <v>13</v>
      </c>
      <c r="O796" t="s">
        <v>11752</v>
      </c>
      <c r="P796" t="s">
        <v>11751</v>
      </c>
      <c r="Q796" t="s">
        <v>11750</v>
      </c>
      <c r="R796" s="7">
        <v>37257</v>
      </c>
      <c r="S796" s="8">
        <f t="shared" si="96"/>
        <v>2002</v>
      </c>
      <c r="T796" s="8">
        <v>2002</v>
      </c>
      <c r="U796" s="8">
        <f t="shared" si="97"/>
        <v>20</v>
      </c>
      <c r="V796" s="7">
        <v>2002</v>
      </c>
      <c r="W796" t="s">
        <v>563</v>
      </c>
      <c r="X796" s="2" t="s">
        <v>0</v>
      </c>
      <c r="Y796" s="6" t="e">
        <f t="shared" si="102"/>
        <v>#VALUE!</v>
      </c>
      <c r="AA796" t="s">
        <v>428</v>
      </c>
      <c r="AB796">
        <v>40067</v>
      </c>
      <c r="AD796" t="s">
        <v>5</v>
      </c>
      <c r="AE796">
        <v>4758</v>
      </c>
      <c r="AH796" t="s">
        <v>11749</v>
      </c>
      <c r="AI796" t="s">
        <v>11748</v>
      </c>
      <c r="AJ796" t="s">
        <v>11747</v>
      </c>
      <c r="AK796" t="s">
        <v>11746</v>
      </c>
      <c r="AL796">
        <v>1</v>
      </c>
      <c r="AM796" s="5">
        <f t="shared" si="98"/>
        <v>0.05</v>
      </c>
      <c r="AN796" s="4">
        <f t="shared" si="103"/>
        <v>7.5728890571753133E-5</v>
      </c>
      <c r="AO796" s="3"/>
      <c r="AP796">
        <v>0</v>
      </c>
      <c r="AR796" t="s">
        <v>1</v>
      </c>
      <c r="AT796" s="2" t="s">
        <v>0</v>
      </c>
      <c r="AU796" s="1" t="e">
        <f t="shared" si="99"/>
        <v>#VALUE!</v>
      </c>
      <c r="AV796" s="1" t="e">
        <f t="shared" si="100"/>
        <v>#VALUE!</v>
      </c>
      <c r="AW796" s="1" t="e">
        <f t="shared" si="101"/>
        <v>#VALUE!</v>
      </c>
    </row>
    <row r="797" spans="1:49" x14ac:dyDescent="0.2">
      <c r="A797">
        <v>795</v>
      </c>
      <c r="B797" t="s">
        <v>11745</v>
      </c>
      <c r="C797" t="s">
        <v>11744</v>
      </c>
      <c r="F797" t="s">
        <v>11743</v>
      </c>
      <c r="G797" t="s">
        <v>16</v>
      </c>
      <c r="H797" t="s">
        <v>15</v>
      </c>
      <c r="I797" t="s">
        <v>11742</v>
      </c>
      <c r="J797" t="s">
        <v>11741</v>
      </c>
      <c r="K797" t="s">
        <v>11740</v>
      </c>
      <c r="L797" t="s">
        <v>11739</v>
      </c>
      <c r="M797" t="s">
        <v>726</v>
      </c>
      <c r="N797">
        <v>5</v>
      </c>
      <c r="O797" t="s">
        <v>11738</v>
      </c>
      <c r="P797" t="s">
        <v>11737</v>
      </c>
      <c r="Q797" t="s">
        <v>11736</v>
      </c>
      <c r="R797" s="7">
        <v>37257</v>
      </c>
      <c r="S797" s="8">
        <f t="shared" si="96"/>
        <v>2002</v>
      </c>
      <c r="T797" s="8">
        <v>2002</v>
      </c>
      <c r="U797" s="8">
        <f t="shared" si="97"/>
        <v>20</v>
      </c>
      <c r="V797" s="7">
        <v>2002</v>
      </c>
      <c r="W797" t="s">
        <v>11735</v>
      </c>
      <c r="X797" s="2">
        <v>0.63600000000000001</v>
      </c>
      <c r="Y797" s="6">
        <f t="shared" si="102"/>
        <v>1.6977656763033557E-2</v>
      </c>
      <c r="AA797">
        <v>14243210</v>
      </c>
      <c r="AB797">
        <v>130124</v>
      </c>
      <c r="AD797" t="s">
        <v>5</v>
      </c>
      <c r="AE797">
        <v>2</v>
      </c>
      <c r="AF797">
        <v>6</v>
      </c>
      <c r="AH797" t="s">
        <v>11734</v>
      </c>
      <c r="AI797" t="s">
        <v>11733</v>
      </c>
      <c r="AJ797" t="s">
        <v>11732</v>
      </c>
      <c r="AK797" t="s">
        <v>11731</v>
      </c>
      <c r="AL797">
        <v>59</v>
      </c>
      <c r="AM797" s="5">
        <f t="shared" si="98"/>
        <v>2.95</v>
      </c>
      <c r="AN797" s="4">
        <f t="shared" si="103"/>
        <v>4.4680045437334344E-3</v>
      </c>
      <c r="AO797" s="3"/>
      <c r="AP797">
        <v>1</v>
      </c>
      <c r="AQ797" t="s">
        <v>3568</v>
      </c>
      <c r="AR797">
        <v>9988598</v>
      </c>
      <c r="AS797" t="s">
        <v>3566</v>
      </c>
      <c r="AT797" s="2">
        <v>3.5760000000000001</v>
      </c>
      <c r="AU797" s="1">
        <f t="shared" si="99"/>
        <v>1.322476109724352</v>
      </c>
      <c r="AV797" s="1">
        <f t="shared" si="100"/>
        <v>1.0722830653383495</v>
      </c>
      <c r="AW797" s="1">
        <f t="shared" si="101"/>
        <v>0.82209002095234718</v>
      </c>
    </row>
    <row r="798" spans="1:49" x14ac:dyDescent="0.2">
      <c r="A798">
        <v>796</v>
      </c>
      <c r="B798" t="s">
        <v>11730</v>
      </c>
      <c r="C798" t="s">
        <v>11729</v>
      </c>
      <c r="F798" t="s">
        <v>11728</v>
      </c>
      <c r="G798" t="s">
        <v>16</v>
      </c>
      <c r="H798" t="s">
        <v>15</v>
      </c>
      <c r="I798" t="s">
        <v>11727</v>
      </c>
      <c r="J798" t="s">
        <v>11726</v>
      </c>
      <c r="K798" t="s">
        <v>11725</v>
      </c>
      <c r="L798" t="s">
        <v>11724</v>
      </c>
      <c r="M798" t="s">
        <v>400</v>
      </c>
      <c r="N798">
        <v>4</v>
      </c>
      <c r="O798" t="s">
        <v>11723</v>
      </c>
      <c r="P798" t="s">
        <v>11722</v>
      </c>
      <c r="Q798" t="s">
        <v>11721</v>
      </c>
      <c r="R798" s="7">
        <v>37257</v>
      </c>
      <c r="S798" s="8">
        <f t="shared" si="96"/>
        <v>2002</v>
      </c>
      <c r="T798" s="8">
        <v>2002</v>
      </c>
      <c r="U798" s="8">
        <f t="shared" si="97"/>
        <v>20</v>
      </c>
      <c r="V798" s="7">
        <v>2002</v>
      </c>
      <c r="W798" t="s">
        <v>5594</v>
      </c>
      <c r="X798" s="2" t="s">
        <v>0</v>
      </c>
      <c r="Y798" s="6" t="e">
        <f t="shared" si="102"/>
        <v>#VALUE!</v>
      </c>
      <c r="AA798">
        <v>15206149</v>
      </c>
      <c r="AB798">
        <v>110544</v>
      </c>
      <c r="AD798" t="s">
        <v>5</v>
      </c>
      <c r="AE798">
        <v>4</v>
      </c>
      <c r="AH798" t="s">
        <v>11720</v>
      </c>
      <c r="AI798" t="s">
        <v>11719</v>
      </c>
      <c r="AK798" t="s">
        <v>11718</v>
      </c>
      <c r="AL798">
        <v>1</v>
      </c>
      <c r="AM798" s="5">
        <f t="shared" si="98"/>
        <v>0.05</v>
      </c>
      <c r="AN798" s="4">
        <f t="shared" si="103"/>
        <v>7.5728890571753133E-5</v>
      </c>
      <c r="AO798" s="3"/>
      <c r="AP798">
        <v>0</v>
      </c>
      <c r="AR798" t="s">
        <v>1</v>
      </c>
      <c r="AT798" s="2" t="s">
        <v>0</v>
      </c>
      <c r="AU798" s="1" t="e">
        <f t="shared" si="99"/>
        <v>#VALUE!</v>
      </c>
      <c r="AV798" s="1" t="e">
        <f t="shared" si="100"/>
        <v>#VALUE!</v>
      </c>
      <c r="AW798" s="1" t="e">
        <f t="shared" si="101"/>
        <v>#VALUE!</v>
      </c>
    </row>
    <row r="799" spans="1:49" x14ac:dyDescent="0.2">
      <c r="A799">
        <v>797</v>
      </c>
      <c r="B799" t="s">
        <v>11717</v>
      </c>
      <c r="C799" t="s">
        <v>11716</v>
      </c>
      <c r="F799" t="s">
        <v>11715</v>
      </c>
      <c r="G799" t="s">
        <v>16</v>
      </c>
      <c r="H799" t="s">
        <v>15</v>
      </c>
      <c r="I799" t="s">
        <v>11714</v>
      </c>
      <c r="J799" t="s">
        <v>11713</v>
      </c>
      <c r="K799" t="s">
        <v>11712</v>
      </c>
      <c r="L799" t="s">
        <v>11711</v>
      </c>
      <c r="M799" t="s">
        <v>4891</v>
      </c>
      <c r="N799">
        <v>3</v>
      </c>
      <c r="O799" t="s">
        <v>11710</v>
      </c>
      <c r="P799" t="s">
        <v>11709</v>
      </c>
      <c r="Q799" t="s">
        <v>11708</v>
      </c>
      <c r="R799" s="7">
        <v>37257</v>
      </c>
      <c r="S799" s="8">
        <f t="shared" si="96"/>
        <v>2002</v>
      </c>
      <c r="T799" s="8">
        <v>2002</v>
      </c>
      <c r="U799" s="8">
        <f t="shared" si="97"/>
        <v>20</v>
      </c>
      <c r="V799" s="7">
        <v>2002</v>
      </c>
      <c r="W799" t="s">
        <v>5594</v>
      </c>
      <c r="X799" s="2" t="s">
        <v>0</v>
      </c>
      <c r="Y799" s="6" t="e">
        <f t="shared" si="102"/>
        <v>#VALUE!</v>
      </c>
      <c r="AA799">
        <v>15206149</v>
      </c>
      <c r="AB799">
        <v>110544</v>
      </c>
      <c r="AD799" t="s">
        <v>5</v>
      </c>
      <c r="AE799">
        <v>3</v>
      </c>
      <c r="AH799" t="s">
        <v>11707</v>
      </c>
      <c r="AI799" t="s">
        <v>11706</v>
      </c>
      <c r="AK799" t="s">
        <v>11705</v>
      </c>
      <c r="AL799">
        <v>9</v>
      </c>
      <c r="AM799" s="5">
        <f t="shared" si="98"/>
        <v>0.45</v>
      </c>
      <c r="AN799" s="4">
        <f t="shared" si="103"/>
        <v>6.8156001514577808E-4</v>
      </c>
      <c r="AO799" s="3"/>
      <c r="AP799">
        <v>0</v>
      </c>
      <c r="AR799" t="s">
        <v>1</v>
      </c>
      <c r="AT799" s="2" t="s">
        <v>0</v>
      </c>
      <c r="AU799" s="1" t="e">
        <f t="shared" si="99"/>
        <v>#VALUE!</v>
      </c>
      <c r="AV799" s="1" t="e">
        <f t="shared" si="100"/>
        <v>#VALUE!</v>
      </c>
      <c r="AW799" s="1" t="e">
        <f t="shared" si="101"/>
        <v>#VALUE!</v>
      </c>
    </row>
    <row r="800" spans="1:49" x14ac:dyDescent="0.2">
      <c r="A800">
        <v>798</v>
      </c>
      <c r="B800" t="s">
        <v>11704</v>
      </c>
      <c r="C800" t="s">
        <v>11703</v>
      </c>
      <c r="F800" t="s">
        <v>11702</v>
      </c>
      <c r="G800" t="s">
        <v>16</v>
      </c>
      <c r="H800" t="s">
        <v>15</v>
      </c>
      <c r="I800" t="s">
        <v>11701</v>
      </c>
      <c r="J800" t="s">
        <v>11700</v>
      </c>
      <c r="K800" t="s">
        <v>11699</v>
      </c>
      <c r="L800" t="s">
        <v>11698</v>
      </c>
      <c r="M800" t="s">
        <v>10</v>
      </c>
      <c r="N800">
        <v>4</v>
      </c>
      <c r="O800" t="s">
        <v>11697</v>
      </c>
      <c r="P800" t="s">
        <v>11696</v>
      </c>
      <c r="Q800" t="s">
        <v>11695</v>
      </c>
      <c r="R800" s="7">
        <v>37257</v>
      </c>
      <c r="S800" s="8">
        <f t="shared" si="96"/>
        <v>2002</v>
      </c>
      <c r="T800" s="8">
        <v>2002</v>
      </c>
      <c r="U800" s="8">
        <f t="shared" si="97"/>
        <v>20</v>
      </c>
      <c r="V800" s="7">
        <v>2002</v>
      </c>
      <c r="W800" t="s">
        <v>5594</v>
      </c>
      <c r="X800" s="2" t="s">
        <v>0</v>
      </c>
      <c r="Y800" s="6" t="e">
        <f t="shared" si="102"/>
        <v>#VALUE!</v>
      </c>
      <c r="AA800">
        <v>15206149</v>
      </c>
      <c r="AB800">
        <v>110544</v>
      </c>
      <c r="AD800" t="s">
        <v>5</v>
      </c>
      <c r="AE800">
        <v>3</v>
      </c>
      <c r="AH800" t="s">
        <v>11694</v>
      </c>
      <c r="AI800" t="s">
        <v>11693</v>
      </c>
      <c r="AK800" t="s">
        <v>11692</v>
      </c>
      <c r="AL800">
        <v>2</v>
      </c>
      <c r="AM800" s="5">
        <f t="shared" si="98"/>
        <v>0.1</v>
      </c>
      <c r="AN800" s="4">
        <f t="shared" si="103"/>
        <v>1.5145778114350627E-4</v>
      </c>
      <c r="AO800" s="3"/>
      <c r="AP800">
        <v>0</v>
      </c>
      <c r="AR800" t="s">
        <v>1</v>
      </c>
      <c r="AT800" s="2" t="s">
        <v>0</v>
      </c>
      <c r="AU800" s="1" t="e">
        <f t="shared" si="99"/>
        <v>#VALUE!</v>
      </c>
      <c r="AV800" s="1" t="e">
        <f t="shared" si="100"/>
        <v>#VALUE!</v>
      </c>
      <c r="AW800" s="1" t="e">
        <f t="shared" si="101"/>
        <v>#VALUE!</v>
      </c>
    </row>
    <row r="801" spans="1:49" x14ac:dyDescent="0.2">
      <c r="A801">
        <v>799</v>
      </c>
      <c r="B801" t="s">
        <v>11691</v>
      </c>
      <c r="C801" t="s">
        <v>11690</v>
      </c>
      <c r="F801" t="s">
        <v>11689</v>
      </c>
      <c r="G801" t="s">
        <v>16</v>
      </c>
      <c r="H801" t="s">
        <v>15</v>
      </c>
      <c r="I801" t="s">
        <v>11688</v>
      </c>
      <c r="J801">
        <v>60013372</v>
      </c>
      <c r="K801" t="s">
        <v>11687</v>
      </c>
      <c r="L801" t="s">
        <v>11686</v>
      </c>
      <c r="M801" t="s">
        <v>57</v>
      </c>
      <c r="N801">
        <v>4</v>
      </c>
      <c r="O801" t="s">
        <v>11685</v>
      </c>
      <c r="P801" t="s">
        <v>11684</v>
      </c>
      <c r="Q801" t="s">
        <v>11683</v>
      </c>
      <c r="R801" s="7">
        <v>37257</v>
      </c>
      <c r="S801" s="8">
        <f t="shared" si="96"/>
        <v>2002</v>
      </c>
      <c r="T801" s="8">
        <v>2002</v>
      </c>
      <c r="U801" s="8">
        <f t="shared" si="97"/>
        <v>20</v>
      </c>
      <c r="V801" s="7">
        <v>2002</v>
      </c>
      <c r="W801" t="s">
        <v>5594</v>
      </c>
      <c r="X801" s="2" t="s">
        <v>0</v>
      </c>
      <c r="Y801" s="6" t="e">
        <f t="shared" si="102"/>
        <v>#VALUE!</v>
      </c>
      <c r="AA801">
        <v>15206149</v>
      </c>
      <c r="AB801">
        <v>110544</v>
      </c>
      <c r="AD801" t="s">
        <v>5</v>
      </c>
      <c r="AE801">
        <v>4</v>
      </c>
      <c r="AH801">
        <v>4185</v>
      </c>
      <c r="AI801" t="s">
        <v>11682</v>
      </c>
      <c r="AK801" t="s">
        <v>11681</v>
      </c>
      <c r="AL801">
        <v>0</v>
      </c>
      <c r="AM801" s="5">
        <f t="shared" si="98"/>
        <v>0</v>
      </c>
      <c r="AN801" s="4">
        <f t="shared" si="103"/>
        <v>0</v>
      </c>
      <c r="AO801" s="3"/>
      <c r="AP801">
        <v>0</v>
      </c>
      <c r="AR801" t="s">
        <v>1</v>
      </c>
      <c r="AT801" s="2" t="s">
        <v>0</v>
      </c>
      <c r="AU801" s="1" t="e">
        <f t="shared" si="99"/>
        <v>#VALUE!</v>
      </c>
      <c r="AV801" s="1" t="e">
        <f t="shared" si="100"/>
        <v>#VALUE!</v>
      </c>
      <c r="AW801" s="1" t="e">
        <f t="shared" si="101"/>
        <v>#VALUE!</v>
      </c>
    </row>
    <row r="802" spans="1:49" x14ac:dyDescent="0.2">
      <c r="A802">
        <v>800</v>
      </c>
      <c r="B802" t="s">
        <v>11680</v>
      </c>
      <c r="C802" t="s">
        <v>11679</v>
      </c>
      <c r="F802" t="s">
        <v>11678</v>
      </c>
      <c r="G802" t="s">
        <v>16</v>
      </c>
      <c r="H802" t="s">
        <v>15</v>
      </c>
      <c r="I802" t="s">
        <v>11677</v>
      </c>
      <c r="J802">
        <v>60012708</v>
      </c>
      <c r="K802" t="s">
        <v>4095</v>
      </c>
      <c r="L802" t="s">
        <v>5373</v>
      </c>
      <c r="M802" t="s">
        <v>57</v>
      </c>
      <c r="N802">
        <v>2</v>
      </c>
      <c r="O802" t="s">
        <v>11676</v>
      </c>
      <c r="P802" t="s">
        <v>11675</v>
      </c>
      <c r="Q802" t="s">
        <v>7438</v>
      </c>
      <c r="R802" s="7">
        <v>37257</v>
      </c>
      <c r="S802" s="8">
        <f t="shared" si="96"/>
        <v>2002</v>
      </c>
      <c r="T802" s="8">
        <v>2002</v>
      </c>
      <c r="U802" s="8">
        <f t="shared" si="97"/>
        <v>20</v>
      </c>
      <c r="V802" s="7">
        <v>2002</v>
      </c>
      <c r="W802" t="s">
        <v>5594</v>
      </c>
      <c r="X802" s="2" t="s">
        <v>0</v>
      </c>
      <c r="Y802" s="6" t="e">
        <f t="shared" si="102"/>
        <v>#VALUE!</v>
      </c>
      <c r="AA802">
        <v>15206149</v>
      </c>
      <c r="AB802">
        <v>110544</v>
      </c>
      <c r="AD802" t="s">
        <v>5</v>
      </c>
      <c r="AE802">
        <v>2</v>
      </c>
      <c r="AH802" t="s">
        <v>11674</v>
      </c>
      <c r="AI802" t="s">
        <v>11673</v>
      </c>
      <c r="AK802" t="s">
        <v>11672</v>
      </c>
      <c r="AL802">
        <v>5</v>
      </c>
      <c r="AM802" s="5">
        <f t="shared" si="98"/>
        <v>0.25</v>
      </c>
      <c r="AN802" s="4">
        <f t="shared" si="103"/>
        <v>3.786444528587656E-4</v>
      </c>
      <c r="AO802" s="3"/>
      <c r="AP802">
        <v>0</v>
      </c>
      <c r="AR802" t="s">
        <v>1</v>
      </c>
      <c r="AT802" s="2" t="s">
        <v>0</v>
      </c>
      <c r="AU802" s="1" t="e">
        <f t="shared" si="99"/>
        <v>#VALUE!</v>
      </c>
      <c r="AV802" s="1" t="e">
        <f t="shared" si="100"/>
        <v>#VALUE!</v>
      </c>
      <c r="AW802" s="1" t="e">
        <f t="shared" si="101"/>
        <v>#VALUE!</v>
      </c>
    </row>
    <row r="803" spans="1:49" x14ac:dyDescent="0.2">
      <c r="A803">
        <v>801</v>
      </c>
      <c r="B803" t="s">
        <v>11671</v>
      </c>
      <c r="C803" t="s">
        <v>11670</v>
      </c>
      <c r="F803" t="s">
        <v>11669</v>
      </c>
      <c r="G803" t="s">
        <v>16</v>
      </c>
      <c r="H803" t="s">
        <v>15</v>
      </c>
      <c r="I803" t="s">
        <v>11668</v>
      </c>
      <c r="J803" t="s">
        <v>11667</v>
      </c>
      <c r="K803" t="s">
        <v>11666</v>
      </c>
      <c r="L803" t="s">
        <v>11665</v>
      </c>
      <c r="M803" t="s">
        <v>222</v>
      </c>
      <c r="N803">
        <v>4</v>
      </c>
      <c r="O803" t="s">
        <v>11664</v>
      </c>
      <c r="P803" t="s">
        <v>11663</v>
      </c>
      <c r="Q803" t="s">
        <v>11662</v>
      </c>
      <c r="R803" s="7">
        <v>37257</v>
      </c>
      <c r="S803" s="8">
        <f t="shared" si="96"/>
        <v>2002</v>
      </c>
      <c r="T803" s="8">
        <v>2002</v>
      </c>
      <c r="U803" s="8">
        <f t="shared" si="97"/>
        <v>20</v>
      </c>
      <c r="V803" s="7">
        <v>2002</v>
      </c>
      <c r="W803" t="s">
        <v>5594</v>
      </c>
      <c r="X803" s="2" t="s">
        <v>0</v>
      </c>
      <c r="Y803" s="6" t="e">
        <f t="shared" si="102"/>
        <v>#VALUE!</v>
      </c>
      <c r="AA803">
        <v>15206149</v>
      </c>
      <c r="AB803">
        <v>110544</v>
      </c>
      <c r="AD803" t="s">
        <v>5</v>
      </c>
      <c r="AE803">
        <v>4</v>
      </c>
      <c r="AH803" t="s">
        <v>11661</v>
      </c>
      <c r="AI803" t="s">
        <v>11660</v>
      </c>
      <c r="AK803" t="s">
        <v>11659</v>
      </c>
      <c r="AL803">
        <v>3</v>
      </c>
      <c r="AM803" s="5">
        <f t="shared" si="98"/>
        <v>0.15</v>
      </c>
      <c r="AN803" s="4">
        <f t="shared" si="103"/>
        <v>2.2718667171525936E-4</v>
      </c>
      <c r="AO803" s="3"/>
      <c r="AP803">
        <v>0</v>
      </c>
      <c r="AR803" t="s">
        <v>1</v>
      </c>
      <c r="AT803" s="2" t="s">
        <v>0</v>
      </c>
      <c r="AU803" s="1" t="e">
        <f t="shared" si="99"/>
        <v>#VALUE!</v>
      </c>
      <c r="AV803" s="1" t="e">
        <f t="shared" si="100"/>
        <v>#VALUE!</v>
      </c>
      <c r="AW803" s="1" t="e">
        <f t="shared" si="101"/>
        <v>#VALUE!</v>
      </c>
    </row>
    <row r="804" spans="1:49" x14ac:dyDescent="0.2">
      <c r="A804">
        <v>802</v>
      </c>
      <c r="B804" t="s">
        <v>11658</v>
      </c>
      <c r="C804" t="s">
        <v>11657</v>
      </c>
      <c r="F804" t="s">
        <v>11656</v>
      </c>
      <c r="G804" t="s">
        <v>16</v>
      </c>
      <c r="H804" t="s">
        <v>15</v>
      </c>
      <c r="I804" t="s">
        <v>11655</v>
      </c>
      <c r="J804">
        <v>60017536</v>
      </c>
      <c r="K804" t="s">
        <v>11654</v>
      </c>
      <c r="L804" t="s">
        <v>11653</v>
      </c>
      <c r="M804" t="s">
        <v>57</v>
      </c>
      <c r="N804">
        <v>2</v>
      </c>
      <c r="O804" t="s">
        <v>11652</v>
      </c>
      <c r="P804" t="s">
        <v>11651</v>
      </c>
      <c r="Q804" t="s">
        <v>11650</v>
      </c>
      <c r="R804" s="7">
        <v>37257</v>
      </c>
      <c r="S804" s="8">
        <f t="shared" si="96"/>
        <v>2002</v>
      </c>
      <c r="T804" s="8">
        <v>2002</v>
      </c>
      <c r="U804" s="8">
        <f t="shared" si="97"/>
        <v>20</v>
      </c>
      <c r="V804" s="7">
        <v>2002</v>
      </c>
      <c r="W804" t="s">
        <v>53</v>
      </c>
      <c r="X804" s="2" t="s">
        <v>0</v>
      </c>
      <c r="Y804" s="6" t="e">
        <f t="shared" si="102"/>
        <v>#VALUE!</v>
      </c>
      <c r="AA804">
        <v>15253511</v>
      </c>
      <c r="AB804">
        <v>145653</v>
      </c>
      <c r="AD804" t="s">
        <v>5</v>
      </c>
      <c r="AE804">
        <v>1</v>
      </c>
      <c r="AG804">
        <v>993507</v>
      </c>
      <c r="AH804" t="s">
        <v>11649</v>
      </c>
      <c r="AI804" t="s">
        <v>11648</v>
      </c>
      <c r="AJ804" t="s">
        <v>11647</v>
      </c>
      <c r="AK804" t="s">
        <v>11646</v>
      </c>
      <c r="AL804">
        <v>10</v>
      </c>
      <c r="AM804" s="5">
        <f t="shared" si="98"/>
        <v>0.5</v>
      </c>
      <c r="AN804" s="4">
        <f t="shared" si="103"/>
        <v>7.572889057175312E-4</v>
      </c>
      <c r="AO804" s="3"/>
      <c r="AP804">
        <v>0</v>
      </c>
      <c r="AR804" t="s">
        <v>1</v>
      </c>
      <c r="AT804" s="2" t="s">
        <v>0</v>
      </c>
      <c r="AU804" s="1" t="e">
        <f t="shared" si="99"/>
        <v>#VALUE!</v>
      </c>
      <c r="AV804" s="1" t="e">
        <f t="shared" si="100"/>
        <v>#VALUE!</v>
      </c>
      <c r="AW804" s="1" t="e">
        <f t="shared" si="101"/>
        <v>#VALUE!</v>
      </c>
    </row>
    <row r="805" spans="1:49" x14ac:dyDescent="0.2">
      <c r="A805">
        <v>803</v>
      </c>
      <c r="B805" t="s">
        <v>11645</v>
      </c>
      <c r="C805" t="s">
        <v>11644</v>
      </c>
      <c r="F805" t="s">
        <v>11643</v>
      </c>
      <c r="G805" t="s">
        <v>16</v>
      </c>
      <c r="H805" t="s">
        <v>15</v>
      </c>
      <c r="I805" t="s">
        <v>11642</v>
      </c>
      <c r="J805">
        <v>60022522</v>
      </c>
      <c r="K805" t="s">
        <v>11641</v>
      </c>
      <c r="L805" t="s">
        <v>11640</v>
      </c>
      <c r="M805" t="s">
        <v>57</v>
      </c>
      <c r="N805">
        <v>1</v>
      </c>
      <c r="O805" t="s">
        <v>11639</v>
      </c>
      <c r="P805">
        <v>7004362452</v>
      </c>
      <c r="Q805">
        <v>60022522</v>
      </c>
      <c r="R805" s="7">
        <v>37257</v>
      </c>
      <c r="S805" s="8">
        <f t="shared" si="96"/>
        <v>2002</v>
      </c>
      <c r="T805" s="8">
        <v>2002</v>
      </c>
      <c r="U805" s="8">
        <f t="shared" si="97"/>
        <v>20</v>
      </c>
      <c r="V805" s="7">
        <v>2002</v>
      </c>
      <c r="W805" t="s">
        <v>7529</v>
      </c>
      <c r="X805" s="2">
        <v>1.887</v>
      </c>
      <c r="Y805" s="6">
        <f t="shared" si="102"/>
        <v>5.0372387282774087E-2</v>
      </c>
      <c r="AA805">
        <v>5562821</v>
      </c>
      <c r="AB805">
        <v>29459</v>
      </c>
      <c r="AD805" t="s">
        <v>5</v>
      </c>
      <c r="AE805">
        <v>65</v>
      </c>
      <c r="AF805">
        <v>2</v>
      </c>
      <c r="AG805">
        <v>22004</v>
      </c>
      <c r="AI805" t="s">
        <v>11638</v>
      </c>
      <c r="AK805" t="s">
        <v>11637</v>
      </c>
      <c r="AL805">
        <v>60</v>
      </c>
      <c r="AM805" s="5">
        <f t="shared" si="98"/>
        <v>3</v>
      </c>
      <c r="AN805" s="4">
        <f t="shared" si="103"/>
        <v>4.5437334343051876E-3</v>
      </c>
      <c r="AO805" s="3"/>
      <c r="AP805">
        <v>0</v>
      </c>
      <c r="AR805" t="s">
        <v>1</v>
      </c>
      <c r="AT805" s="2">
        <v>5.2960000000000003</v>
      </c>
      <c r="AU805" s="1">
        <f t="shared" si="99"/>
        <v>3.6623791128233414</v>
      </c>
      <c r="AV805" s="1">
        <f t="shared" si="100"/>
        <v>2.7458060358539638</v>
      </c>
      <c r="AW805" s="1">
        <f t="shared" si="101"/>
        <v>1.8292329588845857</v>
      </c>
    </row>
    <row r="806" spans="1:49" x14ac:dyDescent="0.2">
      <c r="A806">
        <v>804</v>
      </c>
      <c r="B806" t="s">
        <v>11636</v>
      </c>
      <c r="C806" t="s">
        <v>11635</v>
      </c>
      <c r="F806" t="s">
        <v>11634</v>
      </c>
      <c r="G806" t="s">
        <v>16</v>
      </c>
      <c r="H806" t="s">
        <v>15</v>
      </c>
      <c r="I806" t="s">
        <v>11633</v>
      </c>
      <c r="J806">
        <v>60029570</v>
      </c>
      <c r="K806" t="s">
        <v>11632</v>
      </c>
      <c r="L806" t="s">
        <v>11631</v>
      </c>
      <c r="M806" t="s">
        <v>43</v>
      </c>
      <c r="N806">
        <v>3</v>
      </c>
      <c r="O806" t="s">
        <v>11630</v>
      </c>
      <c r="P806" t="s">
        <v>11629</v>
      </c>
      <c r="Q806" t="s">
        <v>11628</v>
      </c>
      <c r="R806" s="7">
        <v>37257</v>
      </c>
      <c r="S806" s="8">
        <f t="shared" si="96"/>
        <v>2002</v>
      </c>
      <c r="T806" s="8">
        <v>2002</v>
      </c>
      <c r="U806" s="8">
        <f t="shared" si="97"/>
        <v>20</v>
      </c>
      <c r="V806" s="7">
        <v>2002</v>
      </c>
      <c r="W806" t="s">
        <v>11627</v>
      </c>
      <c r="X806" s="2" t="s">
        <v>0</v>
      </c>
      <c r="Y806" s="6" t="e">
        <f t="shared" si="102"/>
        <v>#VALUE!</v>
      </c>
      <c r="AA806">
        <v>13476890</v>
      </c>
      <c r="AB806">
        <v>21100228529</v>
      </c>
      <c r="AD806" t="s">
        <v>5</v>
      </c>
      <c r="AE806">
        <v>2</v>
      </c>
      <c r="AG806">
        <v>1088277</v>
      </c>
      <c r="AH806" t="s">
        <v>11626</v>
      </c>
      <c r="AI806" t="s">
        <v>11625</v>
      </c>
      <c r="AJ806" t="s">
        <v>11624</v>
      </c>
      <c r="AK806" t="s">
        <v>11623</v>
      </c>
      <c r="AL806">
        <v>10</v>
      </c>
      <c r="AM806" s="5">
        <f t="shared" si="98"/>
        <v>0.5</v>
      </c>
      <c r="AN806" s="4">
        <f t="shared" si="103"/>
        <v>7.572889057175312E-4</v>
      </c>
      <c r="AO806" s="3"/>
      <c r="AP806">
        <v>0</v>
      </c>
      <c r="AR806" t="s">
        <v>1</v>
      </c>
      <c r="AT806" s="2" t="s">
        <v>0</v>
      </c>
      <c r="AU806" s="1" t="e">
        <f t="shared" si="99"/>
        <v>#VALUE!</v>
      </c>
      <c r="AV806" s="1" t="e">
        <f t="shared" si="100"/>
        <v>#VALUE!</v>
      </c>
      <c r="AW806" s="1" t="e">
        <f t="shared" si="101"/>
        <v>#VALUE!</v>
      </c>
    </row>
    <row r="807" spans="1:49" x14ac:dyDescent="0.2">
      <c r="A807">
        <v>805</v>
      </c>
      <c r="B807" t="s">
        <v>11622</v>
      </c>
      <c r="C807" t="s">
        <v>11621</v>
      </c>
      <c r="F807" t="s">
        <v>11620</v>
      </c>
      <c r="G807" t="s">
        <v>16</v>
      </c>
      <c r="H807" t="s">
        <v>15</v>
      </c>
      <c r="I807" t="s">
        <v>11619</v>
      </c>
      <c r="J807">
        <v>60104665</v>
      </c>
      <c r="K807" t="s">
        <v>6268</v>
      </c>
      <c r="L807" t="s">
        <v>6267</v>
      </c>
      <c r="M807" t="s">
        <v>134</v>
      </c>
      <c r="N807">
        <v>5</v>
      </c>
      <c r="O807" t="s">
        <v>11618</v>
      </c>
      <c r="P807" t="s">
        <v>11617</v>
      </c>
      <c r="Q807" t="s">
        <v>11616</v>
      </c>
      <c r="R807" s="7">
        <v>37257</v>
      </c>
      <c r="S807" s="8">
        <f t="shared" ref="S807:S870" si="104">YEAR(R807)</f>
        <v>2002</v>
      </c>
      <c r="T807" s="8">
        <v>2002</v>
      </c>
      <c r="U807" s="8">
        <f t="shared" ref="U807:U870" si="105">2022-T807</f>
        <v>20</v>
      </c>
      <c r="V807" s="7">
        <v>2002</v>
      </c>
      <c r="W807" t="s">
        <v>11615</v>
      </c>
      <c r="X807" s="2">
        <v>0.19</v>
      </c>
      <c r="Y807" s="6">
        <f t="shared" si="102"/>
        <v>5.0719414858119115E-3</v>
      </c>
      <c r="AA807">
        <v>19300395</v>
      </c>
      <c r="AB807">
        <v>21100780209</v>
      </c>
      <c r="AC807">
        <v>21689229</v>
      </c>
      <c r="AD807" t="s">
        <v>5</v>
      </c>
      <c r="AE807">
        <v>1</v>
      </c>
      <c r="AF807">
        <v>2</v>
      </c>
      <c r="AH807" t="s">
        <v>11614</v>
      </c>
      <c r="AI807" t="s">
        <v>11613</v>
      </c>
      <c r="AJ807" t="s">
        <v>11612</v>
      </c>
      <c r="AK807" t="s">
        <v>11611</v>
      </c>
      <c r="AL807">
        <v>4</v>
      </c>
      <c r="AM807" s="5">
        <f t="shared" ref="AM807:AM870" si="106">AL807/U807</f>
        <v>0.2</v>
      </c>
      <c r="AN807" s="4">
        <f t="shared" si="103"/>
        <v>3.0291556228701253E-4</v>
      </c>
      <c r="AO807" s="3"/>
      <c r="AP807">
        <v>0</v>
      </c>
      <c r="AR807" t="s">
        <v>1</v>
      </c>
      <c r="AT807" s="2" t="s">
        <v>0</v>
      </c>
      <c r="AU807" s="1">
        <f t="shared" ref="AU807:AU870" si="107">(Y807*0.7+AN807*0.3)*100</f>
        <v>0.36412337087544416</v>
      </c>
      <c r="AV807" s="1">
        <f t="shared" ref="AV807:AV870" si="108">(Y807*0.5+AN807*0.5)*100</f>
        <v>0.26874285240494622</v>
      </c>
      <c r="AW807" s="1">
        <f t="shared" ref="AW807:AW870" si="109">(Y807*0.3+AN807*0.7)*100</f>
        <v>0.17336233393444822</v>
      </c>
    </row>
    <row r="808" spans="1:49" x14ac:dyDescent="0.2">
      <c r="A808">
        <v>806</v>
      </c>
      <c r="B808" t="s">
        <v>11610</v>
      </c>
      <c r="C808" t="s">
        <v>11609</v>
      </c>
      <c r="F808" t="s">
        <v>11608</v>
      </c>
      <c r="G808" t="s">
        <v>16</v>
      </c>
      <c r="H808" t="s">
        <v>15</v>
      </c>
      <c r="I808" t="s">
        <v>11607</v>
      </c>
      <c r="J808">
        <v>60015916</v>
      </c>
      <c r="K808" t="s">
        <v>11606</v>
      </c>
      <c r="L808" t="s">
        <v>5417</v>
      </c>
      <c r="M808" t="s">
        <v>57</v>
      </c>
      <c r="N808">
        <v>2</v>
      </c>
      <c r="O808" t="s">
        <v>11605</v>
      </c>
      <c r="P808" t="s">
        <v>11604</v>
      </c>
      <c r="Q808" t="s">
        <v>11603</v>
      </c>
      <c r="R808" s="7">
        <v>37257</v>
      </c>
      <c r="S808" s="8">
        <f t="shared" si="104"/>
        <v>2002</v>
      </c>
      <c r="T808" s="8">
        <v>2002</v>
      </c>
      <c r="U808" s="8">
        <f t="shared" si="105"/>
        <v>20</v>
      </c>
      <c r="V808" s="7">
        <v>2002</v>
      </c>
      <c r="W808" t="s">
        <v>5594</v>
      </c>
      <c r="X808" s="2" t="s">
        <v>0</v>
      </c>
      <c r="Y808" s="6" t="e">
        <f t="shared" si="102"/>
        <v>#VALUE!</v>
      </c>
      <c r="AA808">
        <v>15206149</v>
      </c>
      <c r="AB808">
        <v>110544</v>
      </c>
      <c r="AD808" t="s">
        <v>5</v>
      </c>
      <c r="AE808">
        <v>3</v>
      </c>
      <c r="AH808" t="s">
        <v>11602</v>
      </c>
      <c r="AI808" t="s">
        <v>11601</v>
      </c>
      <c r="AK808" t="s">
        <v>11600</v>
      </c>
      <c r="AL808">
        <v>3</v>
      </c>
      <c r="AM808" s="5">
        <f t="shared" si="106"/>
        <v>0.15</v>
      </c>
      <c r="AN808" s="4">
        <f t="shared" si="103"/>
        <v>2.2718667171525936E-4</v>
      </c>
      <c r="AO808" s="3"/>
      <c r="AP808">
        <v>0</v>
      </c>
      <c r="AR808" t="s">
        <v>1</v>
      </c>
      <c r="AT808" s="2" t="s">
        <v>0</v>
      </c>
      <c r="AU808" s="1" t="e">
        <f t="shared" si="107"/>
        <v>#VALUE!</v>
      </c>
      <c r="AV808" s="1" t="e">
        <f t="shared" si="108"/>
        <v>#VALUE!</v>
      </c>
      <c r="AW808" s="1" t="e">
        <f t="shared" si="109"/>
        <v>#VALUE!</v>
      </c>
    </row>
    <row r="809" spans="1:49" x14ac:dyDescent="0.2">
      <c r="A809">
        <v>807</v>
      </c>
      <c r="B809" t="s">
        <v>11599</v>
      </c>
      <c r="C809" t="s">
        <v>11598</v>
      </c>
      <c r="F809" t="s">
        <v>11597</v>
      </c>
      <c r="G809" t="s">
        <v>16</v>
      </c>
      <c r="H809" t="s">
        <v>15</v>
      </c>
      <c r="I809" t="s">
        <v>11596</v>
      </c>
      <c r="J809" t="s">
        <v>11595</v>
      </c>
      <c r="K809" t="s">
        <v>11594</v>
      </c>
      <c r="L809" t="s">
        <v>11593</v>
      </c>
      <c r="M809" t="s">
        <v>726</v>
      </c>
      <c r="N809">
        <v>2</v>
      </c>
      <c r="O809" t="s">
        <v>11592</v>
      </c>
      <c r="P809" t="s">
        <v>11591</v>
      </c>
      <c r="Q809" t="s">
        <v>11590</v>
      </c>
      <c r="R809" s="7">
        <v>37257</v>
      </c>
      <c r="S809" s="8">
        <f t="shared" si="104"/>
        <v>2002</v>
      </c>
      <c r="T809" s="8">
        <v>2002</v>
      </c>
      <c r="U809" s="8">
        <f t="shared" si="105"/>
        <v>20</v>
      </c>
      <c r="V809" s="7">
        <v>2002</v>
      </c>
      <c r="W809" t="s">
        <v>11589</v>
      </c>
      <c r="X809" s="2">
        <v>0.25800000000000001</v>
      </c>
      <c r="Y809" s="6">
        <f t="shared" si="102"/>
        <v>6.8871626491551216E-3</v>
      </c>
      <c r="AA809">
        <v>10584587</v>
      </c>
      <c r="AB809">
        <v>17931</v>
      </c>
      <c r="AC809">
        <v>16078489</v>
      </c>
      <c r="AD809" t="s">
        <v>5</v>
      </c>
      <c r="AE809">
        <v>42</v>
      </c>
      <c r="AH809" t="s">
        <v>11588</v>
      </c>
      <c r="AI809" t="s">
        <v>11587</v>
      </c>
      <c r="AJ809" t="s">
        <v>11586</v>
      </c>
      <c r="AK809" t="s">
        <v>11585</v>
      </c>
      <c r="AL809">
        <v>18</v>
      </c>
      <c r="AM809" s="5">
        <f t="shared" si="106"/>
        <v>0.9</v>
      </c>
      <c r="AN809" s="4">
        <f t="shared" si="103"/>
        <v>1.3631200302915562E-3</v>
      </c>
      <c r="AO809" s="3"/>
      <c r="AP809">
        <v>0</v>
      </c>
      <c r="AR809" t="s">
        <v>1</v>
      </c>
      <c r="AT809" s="2">
        <v>0.83599999999999997</v>
      </c>
      <c r="AU809" s="1">
        <f t="shared" si="107"/>
        <v>0.52299498634960517</v>
      </c>
      <c r="AV809" s="1">
        <f t="shared" si="108"/>
        <v>0.41251413397233383</v>
      </c>
      <c r="AW809" s="1">
        <f t="shared" si="109"/>
        <v>0.30203328159506254</v>
      </c>
    </row>
    <row r="810" spans="1:49" x14ac:dyDescent="0.2">
      <c r="A810">
        <v>808</v>
      </c>
      <c r="B810" t="s">
        <v>11584</v>
      </c>
      <c r="C810" t="s">
        <v>11583</v>
      </c>
      <c r="F810" t="s">
        <v>11582</v>
      </c>
      <c r="G810" t="s">
        <v>16</v>
      </c>
      <c r="H810" t="s">
        <v>15</v>
      </c>
      <c r="I810" t="s">
        <v>760</v>
      </c>
      <c r="J810" t="s">
        <v>11581</v>
      </c>
      <c r="K810" t="s">
        <v>11580</v>
      </c>
      <c r="L810" t="s">
        <v>11579</v>
      </c>
      <c r="M810" t="s">
        <v>2184</v>
      </c>
      <c r="N810">
        <v>3</v>
      </c>
      <c r="O810" t="s">
        <v>11578</v>
      </c>
      <c r="P810" t="s">
        <v>11577</v>
      </c>
      <c r="Q810" t="s">
        <v>11576</v>
      </c>
      <c r="R810" s="7">
        <v>37257</v>
      </c>
      <c r="S810" s="8">
        <f t="shared" si="104"/>
        <v>2002</v>
      </c>
      <c r="T810" s="8">
        <v>2002</v>
      </c>
      <c r="U810" s="8">
        <f t="shared" si="105"/>
        <v>20</v>
      </c>
      <c r="V810" s="7">
        <v>37316</v>
      </c>
      <c r="W810" t="s">
        <v>11575</v>
      </c>
      <c r="X810" s="2">
        <v>0.78500000000000003</v>
      </c>
      <c r="Y810" s="6">
        <f t="shared" si="102"/>
        <v>2.0955126665065004E-2</v>
      </c>
      <c r="AA810">
        <v>10752196</v>
      </c>
      <c r="AB810">
        <v>5000154401</v>
      </c>
      <c r="AC810">
        <v>10990763</v>
      </c>
      <c r="AD810" t="s">
        <v>5</v>
      </c>
      <c r="AE810">
        <v>9</v>
      </c>
      <c r="AF810">
        <v>1</v>
      </c>
      <c r="AH810" s="9">
        <v>44378</v>
      </c>
      <c r="AI810" t="s">
        <v>11574</v>
      </c>
      <c r="AJ810" t="s">
        <v>11573</v>
      </c>
      <c r="AK810" t="s">
        <v>11572</v>
      </c>
      <c r="AL810">
        <v>30</v>
      </c>
      <c r="AM810" s="5">
        <f t="shared" si="106"/>
        <v>1.5</v>
      </c>
      <c r="AN810" s="4">
        <f t="shared" si="103"/>
        <v>2.2718667171525938E-3</v>
      </c>
      <c r="AO810" s="3"/>
      <c r="AP810">
        <v>0</v>
      </c>
      <c r="AR810" t="s">
        <v>1</v>
      </c>
      <c r="AT810" s="2">
        <v>2.569</v>
      </c>
      <c r="AU810" s="1">
        <f t="shared" si="107"/>
        <v>1.535014868069128</v>
      </c>
      <c r="AV810" s="1">
        <f t="shared" si="108"/>
        <v>1.16134966911088</v>
      </c>
      <c r="AW810" s="1">
        <f t="shared" si="109"/>
        <v>0.78768447015263177</v>
      </c>
    </row>
    <row r="811" spans="1:49" x14ac:dyDescent="0.2">
      <c r="A811">
        <v>809</v>
      </c>
      <c r="B811" t="s">
        <v>11571</v>
      </c>
      <c r="F811" t="s">
        <v>11570</v>
      </c>
      <c r="G811" t="s">
        <v>16</v>
      </c>
      <c r="H811" t="s">
        <v>15</v>
      </c>
      <c r="I811" t="s">
        <v>11569</v>
      </c>
      <c r="J811" t="s">
        <v>11568</v>
      </c>
      <c r="K811" t="s">
        <v>11567</v>
      </c>
      <c r="L811" t="s">
        <v>6794</v>
      </c>
      <c r="M811" t="s">
        <v>222</v>
      </c>
      <c r="N811">
        <v>5</v>
      </c>
      <c r="O811" t="s">
        <v>11566</v>
      </c>
      <c r="P811" t="s">
        <v>11565</v>
      </c>
      <c r="Q811" t="s">
        <v>11564</v>
      </c>
      <c r="R811" s="7">
        <v>37257</v>
      </c>
      <c r="S811" s="8">
        <f t="shared" si="104"/>
        <v>2002</v>
      </c>
      <c r="T811" s="8">
        <v>2002</v>
      </c>
      <c r="U811" s="8">
        <f t="shared" si="105"/>
        <v>20</v>
      </c>
      <c r="V811" s="7">
        <v>37377</v>
      </c>
      <c r="W811" t="s">
        <v>7672</v>
      </c>
      <c r="X811" s="2">
        <v>0.21099999999999999</v>
      </c>
      <c r="Y811" s="6">
        <f t="shared" si="102"/>
        <v>5.6325244921384904E-3</v>
      </c>
      <c r="AA811">
        <v>9168516</v>
      </c>
      <c r="AB811">
        <v>18936</v>
      </c>
      <c r="AD811" t="s">
        <v>5</v>
      </c>
      <c r="AE811" t="s">
        <v>7671</v>
      </c>
      <c r="AF811">
        <v>5</v>
      </c>
      <c r="AH811" t="s">
        <v>10132</v>
      </c>
      <c r="AI811" t="s">
        <v>11563</v>
      </c>
      <c r="AJ811" t="s">
        <v>11562</v>
      </c>
      <c r="AK811" t="s">
        <v>11561</v>
      </c>
      <c r="AL811">
        <v>3</v>
      </c>
      <c r="AM811" s="5">
        <f t="shared" si="106"/>
        <v>0.15</v>
      </c>
      <c r="AN811" s="4">
        <f t="shared" si="103"/>
        <v>2.2718667171525936E-4</v>
      </c>
      <c r="AO811" s="3"/>
      <c r="AP811">
        <v>0</v>
      </c>
      <c r="AR811" t="s">
        <v>1</v>
      </c>
      <c r="AT811" s="2">
        <v>0.52500000000000002</v>
      </c>
      <c r="AU811" s="1">
        <f t="shared" si="107"/>
        <v>0.40109231460115208</v>
      </c>
      <c r="AV811" s="1">
        <f t="shared" si="108"/>
        <v>0.29298555819268751</v>
      </c>
      <c r="AW811" s="1">
        <f t="shared" si="109"/>
        <v>0.18487880178422286</v>
      </c>
    </row>
    <row r="812" spans="1:49" x14ac:dyDescent="0.2">
      <c r="A812">
        <v>810</v>
      </c>
      <c r="B812" t="s">
        <v>11560</v>
      </c>
      <c r="C812" t="s">
        <v>11559</v>
      </c>
      <c r="D812" t="s">
        <v>11558</v>
      </c>
      <c r="F812" t="s">
        <v>11557</v>
      </c>
      <c r="G812" t="s">
        <v>16</v>
      </c>
      <c r="H812" t="s">
        <v>15</v>
      </c>
      <c r="I812" t="s">
        <v>11556</v>
      </c>
      <c r="J812" t="s">
        <v>11555</v>
      </c>
      <c r="K812" t="s">
        <v>11554</v>
      </c>
      <c r="L812" t="s">
        <v>11553</v>
      </c>
      <c r="M812" t="s">
        <v>11552</v>
      </c>
      <c r="N812">
        <v>12</v>
      </c>
      <c r="O812" t="s">
        <v>11551</v>
      </c>
      <c r="P812" t="s">
        <v>11550</v>
      </c>
      <c r="Q812" t="s">
        <v>11549</v>
      </c>
      <c r="R812" s="7">
        <v>37257</v>
      </c>
      <c r="S812" s="8">
        <f t="shared" si="104"/>
        <v>2002</v>
      </c>
      <c r="T812" s="8">
        <v>2002</v>
      </c>
      <c r="U812" s="8">
        <f t="shared" si="105"/>
        <v>20</v>
      </c>
      <c r="V812" s="7">
        <v>2002</v>
      </c>
      <c r="W812" t="s">
        <v>6024</v>
      </c>
      <c r="X812" s="2">
        <v>0.68200000000000005</v>
      </c>
      <c r="Y812" s="6">
        <f t="shared" si="102"/>
        <v>1.8205600491177493E-2</v>
      </c>
      <c r="AA812">
        <v>2731177</v>
      </c>
      <c r="AB812">
        <v>12375</v>
      </c>
      <c r="AD812" t="s">
        <v>5</v>
      </c>
      <c r="AE812">
        <v>30</v>
      </c>
      <c r="AF812">
        <v>10</v>
      </c>
      <c r="AH812" t="s">
        <v>11548</v>
      </c>
      <c r="AI812" t="s">
        <v>11547</v>
      </c>
      <c r="AK812" t="s">
        <v>11546</v>
      </c>
      <c r="AL812">
        <v>10</v>
      </c>
      <c r="AM812" s="5">
        <f t="shared" si="106"/>
        <v>0.5</v>
      </c>
      <c r="AN812" s="4">
        <f t="shared" si="103"/>
        <v>7.572889057175312E-4</v>
      </c>
      <c r="AO812" s="3"/>
      <c r="AP812">
        <v>0</v>
      </c>
      <c r="AQ812" t="s">
        <v>4493</v>
      </c>
      <c r="AR812" t="s">
        <v>11545</v>
      </c>
      <c r="AS812" t="s">
        <v>4492</v>
      </c>
      <c r="AT812" s="2">
        <v>2.1520000000000001</v>
      </c>
      <c r="AU812" s="1">
        <f t="shared" si="107"/>
        <v>1.2971107015539503</v>
      </c>
      <c r="AV812" s="1">
        <f t="shared" si="108"/>
        <v>0.9481444698447512</v>
      </c>
      <c r="AW812" s="1">
        <f t="shared" si="109"/>
        <v>0.59917823813555193</v>
      </c>
    </row>
    <row r="813" spans="1:49" x14ac:dyDescent="0.2">
      <c r="A813">
        <v>811</v>
      </c>
      <c r="B813" t="s">
        <v>11544</v>
      </c>
      <c r="F813" t="s">
        <v>11543</v>
      </c>
      <c r="G813" t="s">
        <v>16</v>
      </c>
      <c r="H813" t="s">
        <v>15</v>
      </c>
      <c r="I813" t="s">
        <v>9450</v>
      </c>
      <c r="J813" t="s">
        <v>11542</v>
      </c>
      <c r="K813" t="s">
        <v>11541</v>
      </c>
      <c r="L813" t="s">
        <v>9447</v>
      </c>
      <c r="M813" t="s">
        <v>9446</v>
      </c>
      <c r="N813">
        <v>3</v>
      </c>
      <c r="O813" t="s">
        <v>11540</v>
      </c>
      <c r="P813" t="s">
        <v>11539</v>
      </c>
      <c r="Q813" t="s">
        <v>11538</v>
      </c>
      <c r="R813" s="7">
        <v>37257</v>
      </c>
      <c r="S813" s="8">
        <f t="shared" si="104"/>
        <v>2002</v>
      </c>
      <c r="T813" s="8">
        <v>2002</v>
      </c>
      <c r="U813" s="8">
        <f t="shared" si="105"/>
        <v>20</v>
      </c>
      <c r="V813" s="7">
        <v>37377</v>
      </c>
      <c r="W813" t="s">
        <v>7672</v>
      </c>
      <c r="X813" s="2">
        <v>0.21099999999999999</v>
      </c>
      <c r="Y813" s="6">
        <f t="shared" si="102"/>
        <v>5.6325244921384904E-3</v>
      </c>
      <c r="AA813">
        <v>9168516</v>
      </c>
      <c r="AB813">
        <v>18936</v>
      </c>
      <c r="AD813" t="s">
        <v>5</v>
      </c>
      <c r="AE813" t="s">
        <v>7671</v>
      </c>
      <c r="AF813">
        <v>5</v>
      </c>
      <c r="AH813" t="s">
        <v>11537</v>
      </c>
      <c r="AI813" t="s">
        <v>11536</v>
      </c>
      <c r="AJ813" t="s">
        <v>11535</v>
      </c>
      <c r="AK813" t="s">
        <v>11534</v>
      </c>
      <c r="AL813">
        <v>5</v>
      </c>
      <c r="AM813" s="5">
        <f t="shared" si="106"/>
        <v>0.25</v>
      </c>
      <c r="AN813" s="4">
        <f t="shared" si="103"/>
        <v>3.786444528587656E-4</v>
      </c>
      <c r="AO813" s="3"/>
      <c r="AP813">
        <v>0</v>
      </c>
      <c r="AR813" t="s">
        <v>1</v>
      </c>
      <c r="AT813" s="2">
        <v>0.52500000000000002</v>
      </c>
      <c r="AU813" s="1">
        <f t="shared" si="107"/>
        <v>0.40563604803545722</v>
      </c>
      <c r="AV813" s="1">
        <f t="shared" si="108"/>
        <v>0.3005584472498628</v>
      </c>
      <c r="AW813" s="1">
        <f t="shared" si="109"/>
        <v>0.1954808464642683</v>
      </c>
    </row>
    <row r="814" spans="1:49" x14ac:dyDescent="0.2">
      <c r="A814">
        <v>812</v>
      </c>
      <c r="B814" t="s">
        <v>11533</v>
      </c>
      <c r="C814" t="s">
        <v>11532</v>
      </c>
      <c r="F814" t="s">
        <v>11531</v>
      </c>
      <c r="G814" t="s">
        <v>16</v>
      </c>
      <c r="H814" t="s">
        <v>15</v>
      </c>
      <c r="I814" t="s">
        <v>11530</v>
      </c>
      <c r="J814">
        <v>60115148</v>
      </c>
      <c r="K814" t="s">
        <v>11529</v>
      </c>
      <c r="L814" t="s">
        <v>11528</v>
      </c>
      <c r="M814" t="s">
        <v>240</v>
      </c>
      <c r="N814">
        <v>3</v>
      </c>
      <c r="O814" t="s">
        <v>11527</v>
      </c>
      <c r="P814" t="s">
        <v>11526</v>
      </c>
      <c r="Q814" t="s">
        <v>11525</v>
      </c>
      <c r="R814" s="7">
        <v>37257</v>
      </c>
      <c r="S814" s="8">
        <f t="shared" si="104"/>
        <v>2002</v>
      </c>
      <c r="T814" s="8">
        <v>2002</v>
      </c>
      <c r="U814" s="8">
        <f t="shared" si="105"/>
        <v>20</v>
      </c>
      <c r="V814" s="7">
        <v>37257</v>
      </c>
      <c r="W814" t="s">
        <v>11524</v>
      </c>
      <c r="X814" s="2">
        <v>0.318</v>
      </c>
      <c r="Y814" s="6">
        <f t="shared" si="102"/>
        <v>8.4888283815167786E-3</v>
      </c>
      <c r="AA814">
        <v>338443</v>
      </c>
      <c r="AB814">
        <v>27160</v>
      </c>
      <c r="AC814">
        <v>15739120</v>
      </c>
      <c r="AD814" t="s">
        <v>5</v>
      </c>
      <c r="AE814">
        <v>45</v>
      </c>
      <c r="AF814">
        <v>1</v>
      </c>
      <c r="AH814" s="10">
        <v>44743</v>
      </c>
      <c r="AI814" t="s">
        <v>11523</v>
      </c>
      <c r="AK814" t="s">
        <v>11522</v>
      </c>
      <c r="AL814">
        <v>6</v>
      </c>
      <c r="AM814" s="5">
        <f t="shared" si="106"/>
        <v>0.3</v>
      </c>
      <c r="AN814" s="4">
        <f t="shared" si="103"/>
        <v>4.5437334343051872E-4</v>
      </c>
      <c r="AO814" s="3"/>
      <c r="AP814">
        <v>0</v>
      </c>
      <c r="AQ814" t="s">
        <v>10401</v>
      </c>
      <c r="AR814" t="s">
        <v>11521</v>
      </c>
      <c r="AS814" t="s">
        <v>7221</v>
      </c>
      <c r="AT814" s="2">
        <v>0.77</v>
      </c>
      <c r="AU814" s="1">
        <f t="shared" si="107"/>
        <v>0.60784918700909008</v>
      </c>
      <c r="AV814" s="1">
        <f t="shared" si="108"/>
        <v>0.44716008624736492</v>
      </c>
      <c r="AW814" s="1">
        <f t="shared" si="109"/>
        <v>0.28647098548563965</v>
      </c>
    </row>
    <row r="815" spans="1:49" x14ac:dyDescent="0.2">
      <c r="A815">
        <v>813</v>
      </c>
      <c r="B815" t="s">
        <v>11520</v>
      </c>
      <c r="C815" t="s">
        <v>11519</v>
      </c>
      <c r="F815" t="s">
        <v>11518</v>
      </c>
      <c r="G815" t="s">
        <v>16</v>
      </c>
      <c r="H815" t="s">
        <v>15</v>
      </c>
      <c r="I815" t="s">
        <v>11517</v>
      </c>
      <c r="J815">
        <v>60022109</v>
      </c>
      <c r="K815" t="s">
        <v>11516</v>
      </c>
      <c r="L815" t="s">
        <v>6144</v>
      </c>
      <c r="M815" t="s">
        <v>372</v>
      </c>
      <c r="N815">
        <v>5</v>
      </c>
      <c r="O815" t="s">
        <v>11515</v>
      </c>
      <c r="P815" t="s">
        <v>11514</v>
      </c>
      <c r="Q815" t="s">
        <v>11513</v>
      </c>
      <c r="R815" s="7">
        <v>37257</v>
      </c>
      <c r="S815" s="8">
        <f t="shared" si="104"/>
        <v>2002</v>
      </c>
      <c r="T815" s="8">
        <v>2002</v>
      </c>
      <c r="U815" s="8">
        <f t="shared" si="105"/>
        <v>20</v>
      </c>
      <c r="V815" s="7">
        <v>2002</v>
      </c>
      <c r="W815" t="s">
        <v>53</v>
      </c>
      <c r="X815" s="2" t="s">
        <v>0</v>
      </c>
      <c r="Y815" s="6" t="e">
        <f t="shared" si="102"/>
        <v>#VALUE!</v>
      </c>
      <c r="AA815">
        <v>15253511</v>
      </c>
      <c r="AB815">
        <v>145653</v>
      </c>
      <c r="AD815" t="s">
        <v>5</v>
      </c>
      <c r="AE815">
        <v>2</v>
      </c>
      <c r="AG815">
        <v>993388</v>
      </c>
      <c r="AH815" t="s">
        <v>11512</v>
      </c>
      <c r="AI815" t="s">
        <v>11511</v>
      </c>
      <c r="AK815" t="s">
        <v>11510</v>
      </c>
      <c r="AL815">
        <v>19</v>
      </c>
      <c r="AM815" s="5">
        <f t="shared" si="106"/>
        <v>0.95</v>
      </c>
      <c r="AN815" s="4">
        <f t="shared" si="103"/>
        <v>1.4388489208633094E-3</v>
      </c>
      <c r="AO815" s="3"/>
      <c r="AP815">
        <v>0</v>
      </c>
      <c r="AR815" t="s">
        <v>1</v>
      </c>
      <c r="AT815" s="2" t="s">
        <v>0</v>
      </c>
      <c r="AU815" s="1" t="e">
        <f t="shared" si="107"/>
        <v>#VALUE!</v>
      </c>
      <c r="AV815" s="1" t="e">
        <f t="shared" si="108"/>
        <v>#VALUE!</v>
      </c>
      <c r="AW815" s="1" t="e">
        <f t="shared" si="109"/>
        <v>#VALUE!</v>
      </c>
    </row>
    <row r="816" spans="1:49" x14ac:dyDescent="0.2">
      <c r="A816">
        <v>814</v>
      </c>
      <c r="B816" t="s">
        <v>11509</v>
      </c>
      <c r="C816" t="s">
        <v>11508</v>
      </c>
      <c r="F816" t="s">
        <v>11507</v>
      </c>
      <c r="G816" t="s">
        <v>16</v>
      </c>
      <c r="H816" t="s">
        <v>15</v>
      </c>
      <c r="I816" t="s">
        <v>11506</v>
      </c>
      <c r="J816">
        <v>60004923</v>
      </c>
      <c r="K816" t="s">
        <v>11505</v>
      </c>
      <c r="L816" t="s">
        <v>11504</v>
      </c>
      <c r="M816" t="s">
        <v>57</v>
      </c>
      <c r="N816">
        <v>2</v>
      </c>
      <c r="O816" t="s">
        <v>11503</v>
      </c>
      <c r="P816" t="s">
        <v>11502</v>
      </c>
      <c r="Q816" t="s">
        <v>11501</v>
      </c>
      <c r="R816" s="7">
        <v>37257</v>
      </c>
      <c r="S816" s="8">
        <f t="shared" si="104"/>
        <v>2002</v>
      </c>
      <c r="T816" s="8">
        <v>2002</v>
      </c>
      <c r="U816" s="8">
        <f t="shared" si="105"/>
        <v>20</v>
      </c>
      <c r="V816" s="7">
        <v>2002</v>
      </c>
      <c r="W816" t="s">
        <v>53</v>
      </c>
      <c r="X816" s="2" t="s">
        <v>0</v>
      </c>
      <c r="Y816" s="6" t="e">
        <f t="shared" si="102"/>
        <v>#VALUE!</v>
      </c>
      <c r="AA816">
        <v>15253511</v>
      </c>
      <c r="AB816">
        <v>145653</v>
      </c>
      <c r="AD816" t="s">
        <v>5</v>
      </c>
      <c r="AE816">
        <v>1</v>
      </c>
      <c r="AG816">
        <v>993542</v>
      </c>
      <c r="AH816" t="s">
        <v>824</v>
      </c>
      <c r="AI816" t="s">
        <v>11500</v>
      </c>
      <c r="AK816" t="s">
        <v>11499</v>
      </c>
      <c r="AL816">
        <v>14</v>
      </c>
      <c r="AM816" s="5">
        <f t="shared" si="106"/>
        <v>0.7</v>
      </c>
      <c r="AN816" s="4">
        <f t="shared" si="103"/>
        <v>1.0602044680045437E-3</v>
      </c>
      <c r="AO816" s="3"/>
      <c r="AP816">
        <v>0</v>
      </c>
      <c r="AR816" t="s">
        <v>1</v>
      </c>
      <c r="AT816" s="2" t="s">
        <v>0</v>
      </c>
      <c r="AU816" s="1" t="e">
        <f t="shared" si="107"/>
        <v>#VALUE!</v>
      </c>
      <c r="AV816" s="1" t="e">
        <f t="shared" si="108"/>
        <v>#VALUE!</v>
      </c>
      <c r="AW816" s="1" t="e">
        <f t="shared" si="109"/>
        <v>#VALUE!</v>
      </c>
    </row>
    <row r="817" spans="1:49" x14ac:dyDescent="0.2">
      <c r="A817">
        <v>815</v>
      </c>
      <c r="B817" t="s">
        <v>11498</v>
      </c>
      <c r="C817" t="s">
        <v>11497</v>
      </c>
      <c r="F817" t="s">
        <v>11496</v>
      </c>
      <c r="G817" t="s">
        <v>16</v>
      </c>
      <c r="H817" t="s">
        <v>15</v>
      </c>
      <c r="I817" t="s">
        <v>11495</v>
      </c>
      <c r="J817" t="s">
        <v>11494</v>
      </c>
      <c r="K817" t="s">
        <v>11493</v>
      </c>
      <c r="L817" t="s">
        <v>11492</v>
      </c>
      <c r="M817" t="s">
        <v>11491</v>
      </c>
      <c r="N817">
        <v>7</v>
      </c>
      <c r="O817" t="s">
        <v>11490</v>
      </c>
      <c r="P817" t="s">
        <v>11489</v>
      </c>
      <c r="Q817" t="s">
        <v>11488</v>
      </c>
      <c r="R817" s="7">
        <v>37257</v>
      </c>
      <c r="S817" s="8">
        <f t="shared" si="104"/>
        <v>2002</v>
      </c>
      <c r="T817" s="8">
        <v>2002</v>
      </c>
      <c r="U817" s="8">
        <f t="shared" si="105"/>
        <v>20</v>
      </c>
      <c r="V817" s="7">
        <v>37561</v>
      </c>
      <c r="W817" t="s">
        <v>11390</v>
      </c>
      <c r="X817" s="2">
        <v>0</v>
      </c>
      <c r="Y817" s="6">
        <f t="shared" si="102"/>
        <v>0</v>
      </c>
      <c r="AB817">
        <v>21101038512</v>
      </c>
      <c r="AC817">
        <v>21699402</v>
      </c>
      <c r="AD817" t="s">
        <v>5</v>
      </c>
      <c r="AE817">
        <v>107</v>
      </c>
      <c r="AF817" t="s">
        <v>11487</v>
      </c>
      <c r="AG817">
        <v>1381</v>
      </c>
      <c r="AI817" t="s">
        <v>11486</v>
      </c>
      <c r="AJ817" t="s">
        <v>11485</v>
      </c>
      <c r="AK817" t="s">
        <v>11484</v>
      </c>
      <c r="AL817">
        <v>10</v>
      </c>
      <c r="AM817" s="5">
        <f t="shared" si="106"/>
        <v>0.5</v>
      </c>
      <c r="AN817" s="4">
        <f t="shared" si="103"/>
        <v>7.572889057175312E-4</v>
      </c>
      <c r="AO817" s="3"/>
      <c r="AP817">
        <v>0</v>
      </c>
      <c r="AR817" t="s">
        <v>1</v>
      </c>
      <c r="AT817" s="2" t="s">
        <v>0</v>
      </c>
      <c r="AU817" s="1">
        <f t="shared" si="107"/>
        <v>2.2718667171525937E-2</v>
      </c>
      <c r="AV817" s="1">
        <f t="shared" si="108"/>
        <v>3.7864445285876562E-2</v>
      </c>
      <c r="AW817" s="1">
        <f t="shared" si="109"/>
        <v>5.3010223400227187E-2</v>
      </c>
    </row>
    <row r="818" spans="1:49" x14ac:dyDescent="0.2">
      <c r="A818">
        <v>816</v>
      </c>
      <c r="B818" t="s">
        <v>11483</v>
      </c>
      <c r="C818" t="s">
        <v>11482</v>
      </c>
      <c r="F818" t="s">
        <v>11481</v>
      </c>
      <c r="G818" t="s">
        <v>16</v>
      </c>
      <c r="H818" t="s">
        <v>15</v>
      </c>
      <c r="I818" t="s">
        <v>11480</v>
      </c>
      <c r="J818">
        <v>60008592</v>
      </c>
      <c r="K818" t="s">
        <v>10937</v>
      </c>
      <c r="L818" t="s">
        <v>1200</v>
      </c>
      <c r="M818" t="s">
        <v>1200</v>
      </c>
      <c r="N818">
        <v>2</v>
      </c>
      <c r="O818" t="s">
        <v>11479</v>
      </c>
      <c r="P818" t="s">
        <v>11478</v>
      </c>
      <c r="Q818" t="s">
        <v>10934</v>
      </c>
      <c r="R818" s="7">
        <v>37257</v>
      </c>
      <c r="S818" s="8">
        <f t="shared" si="104"/>
        <v>2002</v>
      </c>
      <c r="T818" s="8">
        <v>2002</v>
      </c>
      <c r="U818" s="8">
        <f t="shared" si="105"/>
        <v>20</v>
      </c>
      <c r="V818" s="7">
        <v>2002</v>
      </c>
      <c r="W818" t="s">
        <v>53</v>
      </c>
      <c r="X818" s="2" t="s">
        <v>0</v>
      </c>
      <c r="Y818" s="6" t="e">
        <f t="shared" si="102"/>
        <v>#VALUE!</v>
      </c>
      <c r="AA818">
        <v>15253511</v>
      </c>
      <c r="AB818">
        <v>145653</v>
      </c>
      <c r="AD818" t="s">
        <v>5</v>
      </c>
      <c r="AE818">
        <v>1</v>
      </c>
      <c r="AG818">
        <v>993508</v>
      </c>
      <c r="AH818" t="s">
        <v>1170</v>
      </c>
      <c r="AI818" t="s">
        <v>11477</v>
      </c>
      <c r="AK818" t="s">
        <v>11476</v>
      </c>
      <c r="AL818">
        <v>5</v>
      </c>
      <c r="AM818" s="5">
        <f t="shared" si="106"/>
        <v>0.25</v>
      </c>
      <c r="AN818" s="4">
        <f t="shared" si="103"/>
        <v>3.786444528587656E-4</v>
      </c>
      <c r="AO818" s="3"/>
      <c r="AP818">
        <v>0</v>
      </c>
      <c r="AR818" t="s">
        <v>1</v>
      </c>
      <c r="AT818" s="2" t="s">
        <v>0</v>
      </c>
      <c r="AU818" s="1" t="e">
        <f t="shared" si="107"/>
        <v>#VALUE!</v>
      </c>
      <c r="AV818" s="1" t="e">
        <f t="shared" si="108"/>
        <v>#VALUE!</v>
      </c>
      <c r="AW818" s="1" t="e">
        <f t="shared" si="109"/>
        <v>#VALUE!</v>
      </c>
    </row>
    <row r="819" spans="1:49" x14ac:dyDescent="0.2">
      <c r="A819">
        <v>817</v>
      </c>
      <c r="B819" t="s">
        <v>11475</v>
      </c>
      <c r="C819" t="s">
        <v>11474</v>
      </c>
      <c r="D819" t="s">
        <v>11473</v>
      </c>
      <c r="F819" t="s">
        <v>11472</v>
      </c>
      <c r="G819" t="s">
        <v>16</v>
      </c>
      <c r="H819" t="s">
        <v>15</v>
      </c>
      <c r="I819" t="s">
        <v>11471</v>
      </c>
      <c r="J819" t="s">
        <v>11470</v>
      </c>
      <c r="K819" t="s">
        <v>11469</v>
      </c>
      <c r="L819" t="s">
        <v>11468</v>
      </c>
      <c r="M819" t="s">
        <v>1414</v>
      </c>
      <c r="N819">
        <v>2</v>
      </c>
      <c r="O819" t="s">
        <v>11467</v>
      </c>
      <c r="P819" t="s">
        <v>11466</v>
      </c>
      <c r="Q819" t="s">
        <v>11465</v>
      </c>
      <c r="R819" s="7">
        <v>37257</v>
      </c>
      <c r="S819" s="8">
        <f t="shared" si="104"/>
        <v>2002</v>
      </c>
      <c r="T819" s="8">
        <v>2002</v>
      </c>
      <c r="U819" s="8">
        <f t="shared" si="105"/>
        <v>20</v>
      </c>
      <c r="V819" s="7">
        <v>37530</v>
      </c>
      <c r="W819" t="s">
        <v>11464</v>
      </c>
      <c r="X819" s="2">
        <v>0.63100000000000001</v>
      </c>
      <c r="Y819" s="6">
        <f t="shared" si="102"/>
        <v>1.6844184618670086E-2</v>
      </c>
      <c r="AA819">
        <v>10512004</v>
      </c>
      <c r="AB819">
        <v>24306</v>
      </c>
      <c r="AD819" t="s">
        <v>5</v>
      </c>
      <c r="AE819">
        <v>12</v>
      </c>
      <c r="AF819">
        <v>4</v>
      </c>
      <c r="AH819" t="s">
        <v>11463</v>
      </c>
      <c r="AI819" t="s">
        <v>11462</v>
      </c>
      <c r="AK819" t="s">
        <v>11461</v>
      </c>
      <c r="AL819">
        <v>11</v>
      </c>
      <c r="AM819" s="5">
        <f t="shared" si="106"/>
        <v>0.55000000000000004</v>
      </c>
      <c r="AN819" s="4">
        <f t="shared" si="103"/>
        <v>8.3301779628928443E-4</v>
      </c>
      <c r="AO819" s="3"/>
      <c r="AP819">
        <v>0</v>
      </c>
      <c r="AQ819" t="s">
        <v>11460</v>
      </c>
      <c r="AR819" t="s">
        <v>1</v>
      </c>
      <c r="AS819" t="s">
        <v>11459</v>
      </c>
      <c r="AT819" s="2" t="s">
        <v>0</v>
      </c>
      <c r="AU819" s="1">
        <f t="shared" si="107"/>
        <v>1.2040834571955843</v>
      </c>
      <c r="AV819" s="1">
        <f t="shared" si="108"/>
        <v>0.88386012074796838</v>
      </c>
      <c r="AW819" s="1">
        <f t="shared" si="109"/>
        <v>0.56363678430035247</v>
      </c>
    </row>
    <row r="820" spans="1:49" x14ac:dyDescent="0.2">
      <c r="A820">
        <v>818</v>
      </c>
      <c r="B820" t="s">
        <v>11458</v>
      </c>
      <c r="C820" t="s">
        <v>11457</v>
      </c>
      <c r="E820">
        <v>12355154</v>
      </c>
      <c r="F820" t="s">
        <v>11456</v>
      </c>
      <c r="G820" t="s">
        <v>16</v>
      </c>
      <c r="H820" t="s">
        <v>15</v>
      </c>
      <c r="I820" t="s">
        <v>11455</v>
      </c>
      <c r="J820" t="s">
        <v>11454</v>
      </c>
      <c r="K820" t="s">
        <v>11453</v>
      </c>
      <c r="L820" t="s">
        <v>11452</v>
      </c>
      <c r="M820" t="s">
        <v>11451</v>
      </c>
      <c r="N820">
        <v>11</v>
      </c>
      <c r="O820" t="s">
        <v>11450</v>
      </c>
      <c r="P820" t="s">
        <v>11449</v>
      </c>
      <c r="Q820" t="s">
        <v>11448</v>
      </c>
      <c r="R820" s="7">
        <v>37257</v>
      </c>
      <c r="S820" s="8">
        <f t="shared" si="104"/>
        <v>2002</v>
      </c>
      <c r="T820" s="8">
        <v>2002</v>
      </c>
      <c r="U820" s="8">
        <f t="shared" si="105"/>
        <v>20</v>
      </c>
      <c r="V820" s="7">
        <v>2002</v>
      </c>
      <c r="W820" t="s">
        <v>11447</v>
      </c>
      <c r="X820" s="2">
        <v>1.2529999999999999</v>
      </c>
      <c r="Y820" s="6">
        <f t="shared" si="102"/>
        <v>3.3448119377485916E-2</v>
      </c>
      <c r="AA820">
        <v>320935</v>
      </c>
      <c r="AB820">
        <v>16646</v>
      </c>
      <c r="AD820" t="s">
        <v>5</v>
      </c>
      <c r="AE820">
        <v>215</v>
      </c>
      <c r="AF820">
        <v>6</v>
      </c>
      <c r="AH820" t="s">
        <v>11446</v>
      </c>
      <c r="AI820" t="s">
        <v>11445</v>
      </c>
      <c r="AJ820" t="s">
        <v>11444</v>
      </c>
      <c r="AK820" t="s">
        <v>11443</v>
      </c>
      <c r="AL820">
        <v>37</v>
      </c>
      <c r="AM820" s="5">
        <f t="shared" si="106"/>
        <v>1.85</v>
      </c>
      <c r="AN820" s="4">
        <f t="shared" si="103"/>
        <v>2.8019689511548655E-3</v>
      </c>
      <c r="AO820" s="3"/>
      <c r="AP820">
        <v>0</v>
      </c>
      <c r="AQ820" t="s">
        <v>3932</v>
      </c>
      <c r="AR820" t="s">
        <v>1</v>
      </c>
      <c r="AS820" t="s">
        <v>3930</v>
      </c>
      <c r="AT820" s="2">
        <v>4.1159999999999997</v>
      </c>
      <c r="AU820" s="1">
        <f t="shared" si="107"/>
        <v>2.4254274249586598</v>
      </c>
      <c r="AV820" s="1">
        <f t="shared" si="108"/>
        <v>1.812504416432039</v>
      </c>
      <c r="AW820" s="1">
        <f t="shared" si="109"/>
        <v>1.1995814079054181</v>
      </c>
    </row>
    <row r="821" spans="1:49" x14ac:dyDescent="0.2">
      <c r="A821">
        <v>819</v>
      </c>
      <c r="B821" t="s">
        <v>11442</v>
      </c>
      <c r="C821" t="s">
        <v>11441</v>
      </c>
      <c r="F821" t="s">
        <v>11440</v>
      </c>
      <c r="G821" t="s">
        <v>16</v>
      </c>
      <c r="H821" t="s">
        <v>15</v>
      </c>
      <c r="I821" t="s">
        <v>11439</v>
      </c>
      <c r="J821">
        <v>60027509</v>
      </c>
      <c r="K821" t="s">
        <v>5941</v>
      </c>
      <c r="L821" t="s">
        <v>1086</v>
      </c>
      <c r="M821" t="s">
        <v>163</v>
      </c>
      <c r="N821">
        <v>3</v>
      </c>
      <c r="O821" t="s">
        <v>11438</v>
      </c>
      <c r="P821" t="s">
        <v>11437</v>
      </c>
      <c r="Q821" t="s">
        <v>5938</v>
      </c>
      <c r="R821" s="7">
        <v>37257</v>
      </c>
      <c r="S821" s="8">
        <f t="shared" si="104"/>
        <v>2002</v>
      </c>
      <c r="T821" s="8">
        <v>2002</v>
      </c>
      <c r="U821" s="8">
        <f t="shared" si="105"/>
        <v>20</v>
      </c>
      <c r="V821" s="7">
        <v>37377</v>
      </c>
      <c r="W821" t="s">
        <v>11436</v>
      </c>
      <c r="X821" s="2">
        <v>0.42</v>
      </c>
      <c r="Y821" s="6">
        <f t="shared" si="102"/>
        <v>1.1211660126531593E-2</v>
      </c>
      <c r="AA821">
        <v>15308669</v>
      </c>
      <c r="AB821">
        <v>17543</v>
      </c>
      <c r="AD821" t="s">
        <v>5</v>
      </c>
      <c r="AE821">
        <v>2</v>
      </c>
      <c r="AF821">
        <v>3</v>
      </c>
      <c r="AH821" t="s">
        <v>11435</v>
      </c>
      <c r="AI821" t="s">
        <v>11434</v>
      </c>
      <c r="AJ821" t="s">
        <v>11433</v>
      </c>
      <c r="AK821" t="s">
        <v>11432</v>
      </c>
      <c r="AL821">
        <v>7</v>
      </c>
      <c r="AM821" s="5">
        <f t="shared" si="106"/>
        <v>0.35</v>
      </c>
      <c r="AN821" s="4">
        <f t="shared" si="103"/>
        <v>5.3010223400227184E-4</v>
      </c>
      <c r="AO821" s="3"/>
      <c r="AP821">
        <v>0</v>
      </c>
      <c r="AR821" t="s">
        <v>1</v>
      </c>
      <c r="AT821" s="2" t="s">
        <v>0</v>
      </c>
      <c r="AU821" s="1">
        <f t="shared" si="107"/>
        <v>0.80071927587727965</v>
      </c>
      <c r="AV821" s="1">
        <f t="shared" si="108"/>
        <v>0.58708811802669325</v>
      </c>
      <c r="AW821" s="1">
        <f t="shared" si="109"/>
        <v>0.37345696017610674</v>
      </c>
    </row>
    <row r="822" spans="1:49" x14ac:dyDescent="0.2">
      <c r="A822">
        <v>820</v>
      </c>
      <c r="B822" t="s">
        <v>11431</v>
      </c>
      <c r="C822" t="s">
        <v>11430</v>
      </c>
      <c r="F822" t="s">
        <v>11429</v>
      </c>
      <c r="G822" t="s">
        <v>16</v>
      </c>
      <c r="H822" t="s">
        <v>15</v>
      </c>
      <c r="I822" t="s">
        <v>11428</v>
      </c>
      <c r="J822">
        <v>60013463</v>
      </c>
      <c r="K822" t="s">
        <v>11427</v>
      </c>
      <c r="L822" t="s">
        <v>11426</v>
      </c>
      <c r="M822" t="s">
        <v>5174</v>
      </c>
      <c r="N822">
        <v>2</v>
      </c>
      <c r="O822" t="s">
        <v>11425</v>
      </c>
      <c r="P822" t="s">
        <v>11424</v>
      </c>
      <c r="Q822" t="s">
        <v>11423</v>
      </c>
      <c r="R822" s="7">
        <v>37257</v>
      </c>
      <c r="S822" s="8">
        <f t="shared" si="104"/>
        <v>2002</v>
      </c>
      <c r="T822" s="8">
        <v>2002</v>
      </c>
      <c r="U822" s="8">
        <f t="shared" si="105"/>
        <v>20</v>
      </c>
      <c r="V822" s="7">
        <v>2002</v>
      </c>
      <c r="W822" t="s">
        <v>11422</v>
      </c>
      <c r="X822" s="2">
        <v>0.19700000000000001</v>
      </c>
      <c r="Y822" s="6">
        <f t="shared" si="102"/>
        <v>5.2588024879207714E-3</v>
      </c>
      <c r="AA822">
        <v>10642277</v>
      </c>
      <c r="AB822">
        <v>20447</v>
      </c>
      <c r="AD822" t="s">
        <v>5</v>
      </c>
      <c r="AE822">
        <v>29</v>
      </c>
      <c r="AF822" s="9">
        <v>44289</v>
      </c>
      <c r="AH822" t="s">
        <v>11421</v>
      </c>
      <c r="AI822" t="s">
        <v>11420</v>
      </c>
      <c r="AK822" t="s">
        <v>11419</v>
      </c>
      <c r="AL822">
        <v>0</v>
      </c>
      <c r="AM822" s="5">
        <f t="shared" si="106"/>
        <v>0</v>
      </c>
      <c r="AN822" s="4">
        <f t="shared" si="103"/>
        <v>0</v>
      </c>
      <c r="AO822" s="3"/>
      <c r="AP822">
        <v>0</v>
      </c>
      <c r="AR822" t="s">
        <v>1</v>
      </c>
      <c r="AT822" s="2" t="s">
        <v>0</v>
      </c>
      <c r="AU822" s="1">
        <f t="shared" si="107"/>
        <v>0.36811617415445397</v>
      </c>
      <c r="AV822" s="1">
        <f t="shared" si="108"/>
        <v>0.26294012439603859</v>
      </c>
      <c r="AW822" s="1">
        <f t="shared" si="109"/>
        <v>0.15776407463762313</v>
      </c>
    </row>
    <row r="823" spans="1:49" x14ac:dyDescent="0.2">
      <c r="A823">
        <v>821</v>
      </c>
      <c r="B823" t="s">
        <v>11418</v>
      </c>
      <c r="C823" t="s">
        <v>11417</v>
      </c>
      <c r="F823" t="s">
        <v>11416</v>
      </c>
      <c r="G823" t="s">
        <v>16</v>
      </c>
      <c r="H823" t="s">
        <v>15</v>
      </c>
      <c r="I823" t="s">
        <v>902</v>
      </c>
      <c r="J823">
        <v>60103653</v>
      </c>
      <c r="K823" t="s">
        <v>4472</v>
      </c>
      <c r="L823" t="s">
        <v>3689</v>
      </c>
      <c r="M823" t="s">
        <v>3688</v>
      </c>
      <c r="N823">
        <v>3</v>
      </c>
      <c r="O823" t="s">
        <v>5542</v>
      </c>
      <c r="P823" t="s">
        <v>5541</v>
      </c>
      <c r="Q823" t="s">
        <v>11415</v>
      </c>
      <c r="R823" s="7">
        <v>37257</v>
      </c>
      <c r="S823" s="8">
        <f t="shared" si="104"/>
        <v>2002</v>
      </c>
      <c r="T823" s="8">
        <v>2002</v>
      </c>
      <c r="U823" s="8">
        <f t="shared" si="105"/>
        <v>20</v>
      </c>
      <c r="V823" s="7">
        <v>2002</v>
      </c>
      <c r="W823" t="s">
        <v>11311</v>
      </c>
      <c r="X823" s="2">
        <v>1.3280000000000001</v>
      </c>
      <c r="Y823" s="6">
        <f t="shared" si="102"/>
        <v>3.5450201542937994E-2</v>
      </c>
      <c r="AA823">
        <v>15361225</v>
      </c>
      <c r="AB823">
        <v>18894</v>
      </c>
      <c r="AD823" t="s">
        <v>5</v>
      </c>
      <c r="AE823">
        <v>1</v>
      </c>
      <c r="AH823" t="s">
        <v>11414</v>
      </c>
      <c r="AI823" t="s">
        <v>11413</v>
      </c>
      <c r="AJ823" t="s">
        <v>11412</v>
      </c>
      <c r="AK823" t="s">
        <v>11411</v>
      </c>
      <c r="AL823">
        <v>7</v>
      </c>
      <c r="AM823" s="5">
        <f t="shared" si="106"/>
        <v>0.35</v>
      </c>
      <c r="AN823" s="4">
        <f t="shared" si="103"/>
        <v>5.3010223400227184E-4</v>
      </c>
      <c r="AO823" s="3"/>
      <c r="AP823">
        <v>0</v>
      </c>
      <c r="AR823" t="s">
        <v>1</v>
      </c>
      <c r="AT823" s="2">
        <v>3.8340000000000001</v>
      </c>
      <c r="AU823" s="1">
        <f t="shared" si="107"/>
        <v>2.4974171750257277</v>
      </c>
      <c r="AV823" s="1">
        <f t="shared" si="108"/>
        <v>1.7990151888470134</v>
      </c>
      <c r="AW823" s="1">
        <f t="shared" si="109"/>
        <v>1.1006132026682989</v>
      </c>
    </row>
    <row r="824" spans="1:49" x14ac:dyDescent="0.2">
      <c r="A824">
        <v>822</v>
      </c>
      <c r="B824" t="s">
        <v>11410</v>
      </c>
      <c r="C824" t="s">
        <v>11409</v>
      </c>
      <c r="F824" t="s">
        <v>11408</v>
      </c>
      <c r="G824" t="s">
        <v>16</v>
      </c>
      <c r="H824" t="s">
        <v>15</v>
      </c>
      <c r="I824" t="s">
        <v>11407</v>
      </c>
      <c r="J824">
        <v>60029445</v>
      </c>
      <c r="K824" t="s">
        <v>71</v>
      </c>
      <c r="L824" t="s">
        <v>70</v>
      </c>
      <c r="M824" t="s">
        <v>57</v>
      </c>
      <c r="N824">
        <v>3</v>
      </c>
      <c r="O824" t="s">
        <v>11406</v>
      </c>
      <c r="P824" t="s">
        <v>11405</v>
      </c>
      <c r="Q824" t="s">
        <v>67</v>
      </c>
      <c r="R824" s="7">
        <v>37257</v>
      </c>
      <c r="S824" s="8">
        <f t="shared" si="104"/>
        <v>2002</v>
      </c>
      <c r="T824" s="8">
        <v>2002</v>
      </c>
      <c r="U824" s="8">
        <f t="shared" si="105"/>
        <v>20</v>
      </c>
      <c r="V824" s="7">
        <v>2002</v>
      </c>
      <c r="W824" t="s">
        <v>53</v>
      </c>
      <c r="X824" s="2" t="s">
        <v>0</v>
      </c>
      <c r="Y824" s="6" t="e">
        <f t="shared" si="102"/>
        <v>#VALUE!</v>
      </c>
      <c r="AA824">
        <v>15253511</v>
      </c>
      <c r="AB824">
        <v>145653</v>
      </c>
      <c r="AD824" t="s">
        <v>5</v>
      </c>
      <c r="AE824">
        <v>1</v>
      </c>
      <c r="AG824">
        <v>993541</v>
      </c>
      <c r="AH824" t="s">
        <v>11404</v>
      </c>
      <c r="AI824" t="s">
        <v>11403</v>
      </c>
      <c r="AK824" t="s">
        <v>11402</v>
      </c>
      <c r="AL824">
        <v>10</v>
      </c>
      <c r="AM824" s="5">
        <f t="shared" si="106"/>
        <v>0.5</v>
      </c>
      <c r="AN824" s="4">
        <f t="shared" si="103"/>
        <v>7.572889057175312E-4</v>
      </c>
      <c r="AO824" s="3"/>
      <c r="AP824">
        <v>0</v>
      </c>
      <c r="AR824" t="s">
        <v>1</v>
      </c>
      <c r="AT824" s="2" t="s">
        <v>0</v>
      </c>
      <c r="AU824" s="1" t="e">
        <f t="shared" si="107"/>
        <v>#VALUE!</v>
      </c>
      <c r="AV824" s="1" t="e">
        <f t="shared" si="108"/>
        <v>#VALUE!</v>
      </c>
      <c r="AW824" s="1" t="e">
        <f t="shared" si="109"/>
        <v>#VALUE!</v>
      </c>
    </row>
    <row r="825" spans="1:49" x14ac:dyDescent="0.2">
      <c r="A825">
        <v>823</v>
      </c>
      <c r="B825" t="s">
        <v>11401</v>
      </c>
      <c r="C825" t="s">
        <v>11400</v>
      </c>
      <c r="F825" t="s">
        <v>11399</v>
      </c>
      <c r="G825" t="s">
        <v>16</v>
      </c>
      <c r="H825" t="s">
        <v>15</v>
      </c>
      <c r="I825" t="s">
        <v>11398</v>
      </c>
      <c r="J825" t="s">
        <v>11397</v>
      </c>
      <c r="K825" t="s">
        <v>11396</v>
      </c>
      <c r="L825" t="s">
        <v>11395</v>
      </c>
      <c r="M825" t="s">
        <v>11394</v>
      </c>
      <c r="N825">
        <v>3</v>
      </c>
      <c r="O825" t="s">
        <v>11393</v>
      </c>
      <c r="P825" t="s">
        <v>11392</v>
      </c>
      <c r="Q825" t="s">
        <v>11391</v>
      </c>
      <c r="R825" s="7">
        <v>37257</v>
      </c>
      <c r="S825" s="8">
        <f t="shared" si="104"/>
        <v>2002</v>
      </c>
      <c r="T825" s="8">
        <v>2002</v>
      </c>
      <c r="U825" s="8">
        <f t="shared" si="105"/>
        <v>20</v>
      </c>
      <c r="V825" s="7">
        <v>37530</v>
      </c>
      <c r="W825" t="s">
        <v>11390</v>
      </c>
      <c r="X825" s="2">
        <v>0</v>
      </c>
      <c r="Y825" s="6">
        <f t="shared" si="102"/>
        <v>0</v>
      </c>
      <c r="AB825">
        <v>21101038512</v>
      </c>
      <c r="AC825">
        <v>21699402</v>
      </c>
      <c r="AD825" t="s">
        <v>5</v>
      </c>
      <c r="AE825">
        <v>107</v>
      </c>
      <c r="AF825" t="s">
        <v>11389</v>
      </c>
      <c r="AG825">
        <v>1320</v>
      </c>
      <c r="AI825" t="s">
        <v>11388</v>
      </c>
      <c r="AJ825" t="s">
        <v>11387</v>
      </c>
      <c r="AK825" t="s">
        <v>11386</v>
      </c>
      <c r="AL825">
        <v>6</v>
      </c>
      <c r="AM825" s="5">
        <f t="shared" si="106"/>
        <v>0.3</v>
      </c>
      <c r="AN825" s="4">
        <f t="shared" si="103"/>
        <v>4.5437334343051872E-4</v>
      </c>
      <c r="AO825" s="3"/>
      <c r="AP825">
        <v>0</v>
      </c>
      <c r="AR825" t="s">
        <v>1</v>
      </c>
      <c r="AT825" s="2" t="s">
        <v>0</v>
      </c>
      <c r="AU825" s="1">
        <f t="shared" si="107"/>
        <v>1.363120030291556E-2</v>
      </c>
      <c r="AV825" s="1">
        <f t="shared" si="108"/>
        <v>2.2718667171525937E-2</v>
      </c>
      <c r="AW825" s="1">
        <f t="shared" si="109"/>
        <v>3.1806134040136311E-2</v>
      </c>
    </row>
    <row r="826" spans="1:49" x14ac:dyDescent="0.2">
      <c r="A826">
        <v>824</v>
      </c>
      <c r="B826" t="s">
        <v>11385</v>
      </c>
      <c r="C826" t="s">
        <v>11384</v>
      </c>
      <c r="F826" t="s">
        <v>11383</v>
      </c>
      <c r="G826" t="s">
        <v>16</v>
      </c>
      <c r="H826" t="s">
        <v>15</v>
      </c>
      <c r="I826" t="s">
        <v>11367</v>
      </c>
      <c r="J826" t="s">
        <v>11382</v>
      </c>
      <c r="K826" t="s">
        <v>11381</v>
      </c>
      <c r="L826" t="s">
        <v>11380</v>
      </c>
      <c r="M826" t="s">
        <v>11379</v>
      </c>
      <c r="N826">
        <v>4</v>
      </c>
      <c r="O826" t="s">
        <v>11378</v>
      </c>
      <c r="P826" t="s">
        <v>11377</v>
      </c>
      <c r="Q826" t="s">
        <v>11376</v>
      </c>
      <c r="R826" s="7">
        <v>37257</v>
      </c>
      <c r="S826" s="8">
        <f t="shared" si="104"/>
        <v>2002</v>
      </c>
      <c r="T826" s="8">
        <v>2002</v>
      </c>
      <c r="U826" s="8">
        <f t="shared" si="105"/>
        <v>20</v>
      </c>
      <c r="V826" s="7">
        <v>2002</v>
      </c>
      <c r="W826" t="s">
        <v>11375</v>
      </c>
      <c r="X826" s="2">
        <v>0.71499999999999997</v>
      </c>
      <c r="Y826" s="6">
        <f t="shared" si="102"/>
        <v>1.9086516643976401E-2</v>
      </c>
      <c r="AA826">
        <v>9232958</v>
      </c>
      <c r="AB826">
        <v>27137</v>
      </c>
      <c r="AD826" t="s">
        <v>5</v>
      </c>
      <c r="AE826">
        <v>82</v>
      </c>
      <c r="AF826">
        <v>2</v>
      </c>
      <c r="AH826" t="s">
        <v>11374</v>
      </c>
      <c r="AI826" t="s">
        <v>11373</v>
      </c>
      <c r="AJ826" t="s">
        <v>11372</v>
      </c>
      <c r="AK826" t="s">
        <v>11371</v>
      </c>
      <c r="AL826">
        <v>18</v>
      </c>
      <c r="AM826" s="5">
        <f t="shared" si="106"/>
        <v>0.9</v>
      </c>
      <c r="AN826" s="4">
        <f t="shared" si="103"/>
        <v>1.3631200302915562E-3</v>
      </c>
      <c r="AO826" s="3"/>
      <c r="AP826">
        <v>0</v>
      </c>
      <c r="AR826" t="s">
        <v>1</v>
      </c>
      <c r="AT826" s="2" t="s">
        <v>0</v>
      </c>
      <c r="AU826" s="1">
        <f t="shared" si="107"/>
        <v>1.3769497659870948</v>
      </c>
      <c r="AV826" s="1">
        <f t="shared" si="108"/>
        <v>1.0224818337133978</v>
      </c>
      <c r="AW826" s="1">
        <f t="shared" si="109"/>
        <v>0.66801390143970096</v>
      </c>
    </row>
    <row r="827" spans="1:49" x14ac:dyDescent="0.2">
      <c r="A827">
        <v>825</v>
      </c>
      <c r="B827" t="s">
        <v>11370</v>
      </c>
      <c r="C827" t="s">
        <v>11369</v>
      </c>
      <c r="F827" t="s">
        <v>11368</v>
      </c>
      <c r="G827" t="s">
        <v>16</v>
      </c>
      <c r="H827" t="s">
        <v>15</v>
      </c>
      <c r="I827" t="s">
        <v>11367</v>
      </c>
      <c r="J827">
        <v>60012345</v>
      </c>
      <c r="K827" t="s">
        <v>11366</v>
      </c>
      <c r="L827" t="s">
        <v>11365</v>
      </c>
      <c r="M827" t="s">
        <v>1188</v>
      </c>
      <c r="N827">
        <v>2</v>
      </c>
      <c r="O827" t="s">
        <v>11364</v>
      </c>
      <c r="P827" t="s">
        <v>11363</v>
      </c>
      <c r="Q827" t="s">
        <v>11362</v>
      </c>
      <c r="R827" s="7">
        <v>37257</v>
      </c>
      <c r="S827" s="8">
        <f t="shared" si="104"/>
        <v>2002</v>
      </c>
      <c r="T827" s="8">
        <v>2002</v>
      </c>
      <c r="U827" s="8">
        <f t="shared" si="105"/>
        <v>20</v>
      </c>
      <c r="V827" s="7">
        <v>2002</v>
      </c>
      <c r="W827" t="s">
        <v>11346</v>
      </c>
      <c r="X827" s="2">
        <v>0.39800000000000002</v>
      </c>
      <c r="Y827" s="6">
        <f t="shared" si="102"/>
        <v>1.0624382691332319E-2</v>
      </c>
      <c r="AA827" t="s">
        <v>11345</v>
      </c>
      <c r="AB827">
        <v>26771</v>
      </c>
      <c r="AD827" t="s">
        <v>5</v>
      </c>
      <c r="AE827">
        <v>281</v>
      </c>
      <c r="AF827" s="9">
        <v>44228</v>
      </c>
      <c r="AH827" t="s">
        <v>11361</v>
      </c>
      <c r="AI827" t="s">
        <v>11360</v>
      </c>
      <c r="AJ827" t="s">
        <v>11359</v>
      </c>
      <c r="AK827" t="s">
        <v>11358</v>
      </c>
      <c r="AL827">
        <v>11</v>
      </c>
      <c r="AM827" s="5">
        <f t="shared" si="106"/>
        <v>0.55000000000000004</v>
      </c>
      <c r="AN827" s="4">
        <f t="shared" si="103"/>
        <v>8.3301779628928443E-4</v>
      </c>
      <c r="AO827" s="3"/>
      <c r="AP827">
        <v>0</v>
      </c>
      <c r="AQ827" t="s">
        <v>3932</v>
      </c>
      <c r="AR827" t="s">
        <v>11357</v>
      </c>
      <c r="AS827" t="s">
        <v>3930</v>
      </c>
      <c r="AT827" s="2">
        <v>1.83</v>
      </c>
      <c r="AU827" s="1">
        <f t="shared" si="107"/>
        <v>0.76869732228194088</v>
      </c>
      <c r="AV827" s="1">
        <f t="shared" si="108"/>
        <v>0.57287002438108026</v>
      </c>
      <c r="AW827" s="1">
        <f t="shared" si="109"/>
        <v>0.37704272648021947</v>
      </c>
    </row>
    <row r="828" spans="1:49" x14ac:dyDescent="0.2">
      <c r="A828">
        <v>826</v>
      </c>
      <c r="B828" t="s">
        <v>11356</v>
      </c>
      <c r="C828" t="s">
        <v>11355</v>
      </c>
      <c r="F828" t="s">
        <v>11354</v>
      </c>
      <c r="G828" t="s">
        <v>16</v>
      </c>
      <c r="H828" t="s">
        <v>15</v>
      </c>
      <c r="I828" t="s">
        <v>11353</v>
      </c>
      <c r="J828" t="s">
        <v>11352</v>
      </c>
      <c r="K828" t="s">
        <v>11351</v>
      </c>
      <c r="L828" t="s">
        <v>11350</v>
      </c>
      <c r="M828" t="s">
        <v>11215</v>
      </c>
      <c r="N828">
        <v>2</v>
      </c>
      <c r="O828" t="s">
        <v>11349</v>
      </c>
      <c r="P828" t="s">
        <v>11348</v>
      </c>
      <c r="Q828" t="s">
        <v>11347</v>
      </c>
      <c r="R828" s="7">
        <v>37257</v>
      </c>
      <c r="S828" s="8">
        <f t="shared" si="104"/>
        <v>2002</v>
      </c>
      <c r="T828" s="8">
        <v>2002</v>
      </c>
      <c r="U828" s="8">
        <f t="shared" si="105"/>
        <v>20</v>
      </c>
      <c r="V828" s="7">
        <v>2002</v>
      </c>
      <c r="W828" t="s">
        <v>11346</v>
      </c>
      <c r="X828" s="2">
        <v>0.39800000000000002</v>
      </c>
      <c r="Y828" s="6">
        <f t="shared" si="102"/>
        <v>1.0624382691332319E-2</v>
      </c>
      <c r="AA828" t="s">
        <v>11345</v>
      </c>
      <c r="AB828">
        <v>26771</v>
      </c>
      <c r="AD828" t="s">
        <v>5</v>
      </c>
      <c r="AE828">
        <v>281</v>
      </c>
      <c r="AF828" s="9">
        <v>44228</v>
      </c>
      <c r="AH828" t="s">
        <v>11344</v>
      </c>
      <c r="AI828" t="s">
        <v>11343</v>
      </c>
      <c r="AK828" t="s">
        <v>11342</v>
      </c>
      <c r="AL828">
        <v>2</v>
      </c>
      <c r="AM828" s="5">
        <f t="shared" si="106"/>
        <v>0.1</v>
      </c>
      <c r="AN828" s="4">
        <f t="shared" si="103"/>
        <v>1.5145778114350627E-4</v>
      </c>
      <c r="AO828" s="3"/>
      <c r="AP828">
        <v>0</v>
      </c>
      <c r="AR828" t="s">
        <v>1</v>
      </c>
      <c r="AT828" s="2">
        <v>1.83</v>
      </c>
      <c r="AU828" s="1">
        <f t="shared" si="107"/>
        <v>0.74825052182756746</v>
      </c>
      <c r="AV828" s="1">
        <f t="shared" si="108"/>
        <v>0.53879202362379131</v>
      </c>
      <c r="AW828" s="1">
        <f t="shared" si="109"/>
        <v>0.32933352542001504</v>
      </c>
    </row>
    <row r="829" spans="1:49" x14ac:dyDescent="0.2">
      <c r="A829">
        <v>827</v>
      </c>
      <c r="B829" t="s">
        <v>11341</v>
      </c>
      <c r="C829" t="s">
        <v>11340</v>
      </c>
      <c r="F829" t="s">
        <v>11339</v>
      </c>
      <c r="G829" t="s">
        <v>16</v>
      </c>
      <c r="H829" t="s">
        <v>15</v>
      </c>
      <c r="I829" t="s">
        <v>11338</v>
      </c>
      <c r="J829" t="s">
        <v>11337</v>
      </c>
      <c r="K829" t="s">
        <v>11336</v>
      </c>
      <c r="L829" t="s">
        <v>11335</v>
      </c>
      <c r="M829" t="s">
        <v>11334</v>
      </c>
      <c r="N829">
        <v>4</v>
      </c>
      <c r="O829" t="s">
        <v>11333</v>
      </c>
      <c r="P829" t="s">
        <v>11332</v>
      </c>
      <c r="Q829" t="s">
        <v>11331</v>
      </c>
      <c r="R829" s="7">
        <v>37257</v>
      </c>
      <c r="S829" s="8">
        <f t="shared" si="104"/>
        <v>2002</v>
      </c>
      <c r="T829" s="8">
        <v>2002</v>
      </c>
      <c r="U829" s="8">
        <f t="shared" si="105"/>
        <v>20</v>
      </c>
      <c r="V829" s="7">
        <v>2002</v>
      </c>
      <c r="W829" t="s">
        <v>5594</v>
      </c>
      <c r="X829" s="2" t="s">
        <v>0</v>
      </c>
      <c r="Y829" s="6" t="e">
        <f t="shared" si="102"/>
        <v>#VALUE!</v>
      </c>
      <c r="AA829">
        <v>15206149</v>
      </c>
      <c r="AB829">
        <v>110544</v>
      </c>
      <c r="AD829" t="s">
        <v>5</v>
      </c>
      <c r="AE829">
        <v>3</v>
      </c>
      <c r="AH829" t="s">
        <v>11330</v>
      </c>
      <c r="AI829" t="s">
        <v>11329</v>
      </c>
      <c r="AK829" t="s">
        <v>11328</v>
      </c>
      <c r="AL829">
        <v>2</v>
      </c>
      <c r="AM829" s="5">
        <f t="shared" si="106"/>
        <v>0.1</v>
      </c>
      <c r="AN829" s="4">
        <f t="shared" si="103"/>
        <v>1.5145778114350627E-4</v>
      </c>
      <c r="AO829" s="3"/>
      <c r="AP829">
        <v>0</v>
      </c>
      <c r="AR829" t="s">
        <v>1</v>
      </c>
      <c r="AT829" s="2" t="s">
        <v>0</v>
      </c>
      <c r="AU829" s="1" t="e">
        <f t="shared" si="107"/>
        <v>#VALUE!</v>
      </c>
      <c r="AV829" s="1" t="e">
        <f t="shared" si="108"/>
        <v>#VALUE!</v>
      </c>
      <c r="AW829" s="1" t="e">
        <f t="shared" si="109"/>
        <v>#VALUE!</v>
      </c>
    </row>
    <row r="830" spans="1:49" x14ac:dyDescent="0.2">
      <c r="A830">
        <v>828</v>
      </c>
      <c r="B830" t="s">
        <v>11327</v>
      </c>
      <c r="C830" t="s">
        <v>11326</v>
      </c>
      <c r="F830" t="s">
        <v>11325</v>
      </c>
      <c r="G830" t="s">
        <v>16</v>
      </c>
      <c r="H830" t="s">
        <v>15</v>
      </c>
      <c r="I830" t="s">
        <v>11324</v>
      </c>
      <c r="J830">
        <v>60005286</v>
      </c>
      <c r="K830" t="s">
        <v>10337</v>
      </c>
      <c r="L830" t="s">
        <v>10336</v>
      </c>
      <c r="M830" t="s">
        <v>57</v>
      </c>
      <c r="N830">
        <v>4</v>
      </c>
      <c r="O830" t="s">
        <v>11323</v>
      </c>
      <c r="P830" t="s">
        <v>11322</v>
      </c>
      <c r="Q830" t="s">
        <v>11321</v>
      </c>
      <c r="R830" s="7">
        <v>37257</v>
      </c>
      <c r="S830" s="8">
        <f t="shared" si="104"/>
        <v>2002</v>
      </c>
      <c r="T830" s="8">
        <v>2002</v>
      </c>
      <c r="U830" s="8">
        <f t="shared" si="105"/>
        <v>20</v>
      </c>
      <c r="V830" s="7">
        <v>37438</v>
      </c>
      <c r="W830" t="s">
        <v>11179</v>
      </c>
      <c r="X830" s="2">
        <v>0.80300000000000005</v>
      </c>
      <c r="Y830" s="6">
        <f t="shared" si="102"/>
        <v>2.1435626384773501E-2</v>
      </c>
      <c r="AA830">
        <v>10847529</v>
      </c>
      <c r="AB830">
        <v>12320</v>
      </c>
      <c r="AD830" t="s">
        <v>5</v>
      </c>
      <c r="AE830">
        <v>19</v>
      </c>
      <c r="AF830">
        <v>7</v>
      </c>
      <c r="AH830" t="s">
        <v>11320</v>
      </c>
      <c r="AI830" t="s">
        <v>11319</v>
      </c>
      <c r="AK830" t="s">
        <v>11318</v>
      </c>
      <c r="AL830">
        <v>33</v>
      </c>
      <c r="AM830" s="5">
        <f t="shared" si="106"/>
        <v>1.65</v>
      </c>
      <c r="AN830" s="4">
        <f t="shared" si="103"/>
        <v>2.4990533888678531E-3</v>
      </c>
      <c r="AO830" s="3"/>
      <c r="AP830">
        <v>0</v>
      </c>
      <c r="AR830" t="s">
        <v>1</v>
      </c>
      <c r="AT830" s="2" t="s">
        <v>0</v>
      </c>
      <c r="AU830" s="1">
        <f t="shared" si="107"/>
        <v>1.5754654486001805</v>
      </c>
      <c r="AV830" s="1">
        <f t="shared" si="108"/>
        <v>1.1967339886820676</v>
      </c>
      <c r="AW830" s="1">
        <f t="shared" si="109"/>
        <v>0.81800252876395463</v>
      </c>
    </row>
    <row r="831" spans="1:49" x14ac:dyDescent="0.2">
      <c r="A831">
        <v>829</v>
      </c>
      <c r="B831" t="s">
        <v>11317</v>
      </c>
      <c r="C831" t="s">
        <v>11316</v>
      </c>
      <c r="F831" t="s">
        <v>11315</v>
      </c>
      <c r="G831" t="s">
        <v>16</v>
      </c>
      <c r="H831" t="s">
        <v>15</v>
      </c>
      <c r="I831" t="s">
        <v>11314</v>
      </c>
      <c r="J831">
        <v>118122466</v>
      </c>
      <c r="K831" t="s">
        <v>11313</v>
      </c>
      <c r="M831" t="s">
        <v>57</v>
      </c>
      <c r="N831">
        <v>1</v>
      </c>
      <c r="O831" t="s">
        <v>11312</v>
      </c>
      <c r="P831">
        <v>7102270511</v>
      </c>
      <c r="Q831">
        <v>118122466</v>
      </c>
      <c r="R831" s="7">
        <v>37257</v>
      </c>
      <c r="S831" s="8">
        <f t="shared" si="104"/>
        <v>2002</v>
      </c>
      <c r="T831" s="8">
        <v>2002</v>
      </c>
      <c r="U831" s="8">
        <f t="shared" si="105"/>
        <v>20</v>
      </c>
      <c r="V831" s="7">
        <v>2002</v>
      </c>
      <c r="W831" t="s">
        <v>11311</v>
      </c>
      <c r="X831" s="2">
        <v>1.3280000000000001</v>
      </c>
      <c r="Y831" s="6">
        <f t="shared" si="102"/>
        <v>3.5450201542937994E-2</v>
      </c>
      <c r="AA831">
        <v>15361225</v>
      </c>
      <c r="AB831">
        <v>18894</v>
      </c>
      <c r="AD831" t="s">
        <v>5</v>
      </c>
      <c r="AE831">
        <v>1</v>
      </c>
      <c r="AH831" t="s">
        <v>11310</v>
      </c>
      <c r="AI831" t="s">
        <v>11309</v>
      </c>
      <c r="AJ831" t="s">
        <v>11308</v>
      </c>
      <c r="AK831" t="s">
        <v>11307</v>
      </c>
      <c r="AL831">
        <v>77</v>
      </c>
      <c r="AM831" s="5">
        <f t="shared" si="106"/>
        <v>3.85</v>
      </c>
      <c r="AN831" s="4">
        <f t="shared" si="103"/>
        <v>5.8311245740249908E-3</v>
      </c>
      <c r="AO831" s="3"/>
      <c r="AP831">
        <v>0</v>
      </c>
      <c r="AR831" t="s">
        <v>1</v>
      </c>
      <c r="AT831" s="2">
        <v>3.8340000000000001</v>
      </c>
      <c r="AU831" s="1">
        <f t="shared" si="107"/>
        <v>2.6564478452264093</v>
      </c>
      <c r="AV831" s="1">
        <f t="shared" si="108"/>
        <v>2.0640663058481494</v>
      </c>
      <c r="AW831" s="1">
        <f t="shared" si="109"/>
        <v>1.4716847664698891</v>
      </c>
    </row>
    <row r="832" spans="1:49" x14ac:dyDescent="0.2">
      <c r="A832">
        <v>830</v>
      </c>
      <c r="B832" t="s">
        <v>11306</v>
      </c>
      <c r="C832" t="s">
        <v>11305</v>
      </c>
      <c r="F832" t="s">
        <v>11304</v>
      </c>
      <c r="G832" t="s">
        <v>16</v>
      </c>
      <c r="H832" t="s">
        <v>15</v>
      </c>
      <c r="I832" t="s">
        <v>11303</v>
      </c>
      <c r="J832">
        <v>60025141</v>
      </c>
      <c r="K832" t="s">
        <v>11302</v>
      </c>
      <c r="L832" t="s">
        <v>1122</v>
      </c>
      <c r="M832" t="s">
        <v>341</v>
      </c>
      <c r="N832">
        <v>4</v>
      </c>
      <c r="O832" t="s">
        <v>11301</v>
      </c>
      <c r="P832" t="s">
        <v>11300</v>
      </c>
      <c r="Q832" t="s">
        <v>11299</v>
      </c>
      <c r="R832" s="7">
        <v>37257</v>
      </c>
      <c r="S832" s="8">
        <f t="shared" si="104"/>
        <v>2002</v>
      </c>
      <c r="T832" s="8">
        <v>2002</v>
      </c>
      <c r="U832" s="8">
        <f t="shared" si="105"/>
        <v>20</v>
      </c>
      <c r="V832" s="7" t="s">
        <v>9351</v>
      </c>
      <c r="W832" t="s">
        <v>11258</v>
      </c>
      <c r="X832" s="2">
        <v>0.34699999999999998</v>
      </c>
      <c r="Y832" s="6">
        <f t="shared" si="102"/>
        <v>9.2629668188249116E-3</v>
      </c>
      <c r="AA832" t="s">
        <v>11257</v>
      </c>
      <c r="AB832">
        <v>18817</v>
      </c>
      <c r="AD832" t="s">
        <v>5</v>
      </c>
      <c r="AE832">
        <v>13</v>
      </c>
      <c r="AF832">
        <v>5</v>
      </c>
      <c r="AH832" t="s">
        <v>11298</v>
      </c>
      <c r="AI832" t="s">
        <v>11297</v>
      </c>
      <c r="AK832" t="s">
        <v>11296</v>
      </c>
      <c r="AL832">
        <v>2</v>
      </c>
      <c r="AM832" s="5">
        <f t="shared" si="106"/>
        <v>0.1</v>
      </c>
      <c r="AN832" s="4">
        <f t="shared" si="103"/>
        <v>1.5145778114350627E-4</v>
      </c>
      <c r="AO832" s="3"/>
      <c r="AP832">
        <v>0</v>
      </c>
      <c r="AR832" t="s">
        <v>1</v>
      </c>
      <c r="AT832" s="2" t="s">
        <v>0</v>
      </c>
      <c r="AU832" s="1">
        <f t="shared" si="107"/>
        <v>0.65295141075204899</v>
      </c>
      <c r="AV832" s="1">
        <f t="shared" si="108"/>
        <v>0.47072122999842092</v>
      </c>
      <c r="AW832" s="1">
        <f t="shared" si="109"/>
        <v>0.28849104924479274</v>
      </c>
    </row>
    <row r="833" spans="1:49" x14ac:dyDescent="0.2">
      <c r="A833">
        <v>831</v>
      </c>
      <c r="B833" t="s">
        <v>11295</v>
      </c>
      <c r="C833" t="s">
        <v>11294</v>
      </c>
      <c r="F833" t="s">
        <v>11293</v>
      </c>
      <c r="G833" t="s">
        <v>16</v>
      </c>
      <c r="H833" t="s">
        <v>15</v>
      </c>
      <c r="I833" t="s">
        <v>11292</v>
      </c>
      <c r="J833">
        <v>60018279</v>
      </c>
      <c r="K833" t="s">
        <v>7757</v>
      </c>
      <c r="L833" t="s">
        <v>7756</v>
      </c>
      <c r="M833" t="s">
        <v>341</v>
      </c>
      <c r="N833">
        <v>2</v>
      </c>
      <c r="O833" t="s">
        <v>11291</v>
      </c>
      <c r="P833" t="s">
        <v>11290</v>
      </c>
      <c r="Q833" t="s">
        <v>7753</v>
      </c>
      <c r="R833" s="7">
        <v>37257</v>
      </c>
      <c r="S833" s="8">
        <f t="shared" si="104"/>
        <v>2002</v>
      </c>
      <c r="T833" s="8">
        <v>2002</v>
      </c>
      <c r="U833" s="8">
        <f t="shared" si="105"/>
        <v>20</v>
      </c>
      <c r="V833" s="7" t="s">
        <v>9942</v>
      </c>
      <c r="W833" t="s">
        <v>11258</v>
      </c>
      <c r="X833" s="2">
        <v>0.34699999999999998</v>
      </c>
      <c r="Y833" s="6">
        <f t="shared" si="102"/>
        <v>9.2629668188249116E-3</v>
      </c>
      <c r="AA833" t="s">
        <v>11257</v>
      </c>
      <c r="AB833">
        <v>18817</v>
      </c>
      <c r="AD833" t="s">
        <v>5</v>
      </c>
      <c r="AE833">
        <v>13</v>
      </c>
      <c r="AF833">
        <v>6</v>
      </c>
      <c r="AH833" t="s">
        <v>11289</v>
      </c>
      <c r="AI833" t="s">
        <v>11288</v>
      </c>
      <c r="AK833" t="s">
        <v>11287</v>
      </c>
      <c r="AL833">
        <v>1</v>
      </c>
      <c r="AM833" s="5">
        <f t="shared" si="106"/>
        <v>0.05</v>
      </c>
      <c r="AN833" s="4">
        <f t="shared" si="103"/>
        <v>7.5728890571753133E-5</v>
      </c>
      <c r="AO833" s="3"/>
      <c r="AP833">
        <v>0</v>
      </c>
      <c r="AR833" t="s">
        <v>1</v>
      </c>
      <c r="AT833" s="2" t="s">
        <v>0</v>
      </c>
      <c r="AU833" s="1">
        <f t="shared" si="107"/>
        <v>0.65067954403489636</v>
      </c>
      <c r="AV833" s="1">
        <f t="shared" si="108"/>
        <v>0.46693478546983319</v>
      </c>
      <c r="AW833" s="1">
        <f t="shared" si="109"/>
        <v>0.28319002690477002</v>
      </c>
    </row>
    <row r="834" spans="1:49" x14ac:dyDescent="0.2">
      <c r="A834">
        <v>832</v>
      </c>
      <c r="B834" t="s">
        <v>11286</v>
      </c>
      <c r="C834" t="s">
        <v>11285</v>
      </c>
      <c r="F834" t="s">
        <v>11284</v>
      </c>
      <c r="G834" t="s">
        <v>16</v>
      </c>
      <c r="H834" t="s">
        <v>15</v>
      </c>
      <c r="I834" t="s">
        <v>11283</v>
      </c>
      <c r="J834">
        <v>60007798</v>
      </c>
      <c r="K834" t="s">
        <v>5455</v>
      </c>
      <c r="L834" t="s">
        <v>5454</v>
      </c>
      <c r="M834" t="s">
        <v>1188</v>
      </c>
      <c r="N834">
        <v>2</v>
      </c>
      <c r="O834" t="s">
        <v>11282</v>
      </c>
      <c r="P834" t="s">
        <v>11281</v>
      </c>
      <c r="Q834" t="s">
        <v>5451</v>
      </c>
      <c r="R834" s="7">
        <v>37257</v>
      </c>
      <c r="S834" s="8">
        <f t="shared" si="104"/>
        <v>2002</v>
      </c>
      <c r="T834" s="8">
        <v>2002</v>
      </c>
      <c r="U834" s="8">
        <f t="shared" si="105"/>
        <v>20</v>
      </c>
      <c r="V834" s="7" t="s">
        <v>9351</v>
      </c>
      <c r="W834" t="s">
        <v>11258</v>
      </c>
      <c r="X834" s="2">
        <v>0.34699999999999998</v>
      </c>
      <c r="Y834" s="6">
        <f t="shared" si="102"/>
        <v>9.2629668188249116E-3</v>
      </c>
      <c r="AA834" t="s">
        <v>11257</v>
      </c>
      <c r="AB834">
        <v>18817</v>
      </c>
      <c r="AD834" t="s">
        <v>5</v>
      </c>
      <c r="AE834">
        <v>13</v>
      </c>
      <c r="AF834">
        <v>5</v>
      </c>
      <c r="AH834" t="s">
        <v>11280</v>
      </c>
      <c r="AI834" t="s">
        <v>11279</v>
      </c>
      <c r="AK834" t="s">
        <v>11278</v>
      </c>
      <c r="AL834">
        <v>27</v>
      </c>
      <c r="AM834" s="5">
        <f t="shared" si="106"/>
        <v>1.35</v>
      </c>
      <c r="AN834" s="4">
        <f t="shared" si="103"/>
        <v>2.0446800454373346E-3</v>
      </c>
      <c r="AO834" s="3"/>
      <c r="AP834">
        <v>0</v>
      </c>
      <c r="AR834" t="s">
        <v>1</v>
      </c>
      <c r="AT834" s="2" t="s">
        <v>0</v>
      </c>
      <c r="AU834" s="1">
        <f t="shared" si="107"/>
        <v>0.70974807868086376</v>
      </c>
      <c r="AV834" s="1">
        <f t="shared" si="108"/>
        <v>0.56538234321311232</v>
      </c>
      <c r="AW834" s="1">
        <f t="shared" si="109"/>
        <v>0.42101660774536076</v>
      </c>
    </row>
    <row r="835" spans="1:49" x14ac:dyDescent="0.2">
      <c r="A835">
        <v>833</v>
      </c>
      <c r="B835" t="s">
        <v>11277</v>
      </c>
      <c r="C835" t="s">
        <v>11276</v>
      </c>
      <c r="F835" t="s">
        <v>11275</v>
      </c>
      <c r="G835" t="s">
        <v>16</v>
      </c>
      <c r="H835" t="s">
        <v>15</v>
      </c>
      <c r="I835" t="s">
        <v>11274</v>
      </c>
      <c r="J835">
        <v>60008592</v>
      </c>
      <c r="K835" t="s">
        <v>10937</v>
      </c>
      <c r="L835" t="s">
        <v>1200</v>
      </c>
      <c r="M835" t="s">
        <v>1200</v>
      </c>
      <c r="N835">
        <v>2</v>
      </c>
      <c r="O835" t="s">
        <v>11273</v>
      </c>
      <c r="P835" t="s">
        <v>11272</v>
      </c>
      <c r="Q835" t="s">
        <v>10934</v>
      </c>
      <c r="R835" s="7">
        <v>37257</v>
      </c>
      <c r="S835" s="8">
        <f t="shared" si="104"/>
        <v>2002</v>
      </c>
      <c r="T835" s="8">
        <v>2002</v>
      </c>
      <c r="U835" s="8">
        <f t="shared" si="105"/>
        <v>20</v>
      </c>
      <c r="V835" s="7">
        <v>2002</v>
      </c>
      <c r="W835" t="s">
        <v>53</v>
      </c>
      <c r="X835" s="2" t="s">
        <v>0</v>
      </c>
      <c r="Y835" s="6" t="e">
        <f t="shared" ref="Y835:Y898" si="110">(X835-$Z$3)/($Z$2-$Z$3)</f>
        <v>#VALUE!</v>
      </c>
      <c r="AA835">
        <v>15253511</v>
      </c>
      <c r="AB835">
        <v>145653</v>
      </c>
      <c r="AD835" t="s">
        <v>5</v>
      </c>
      <c r="AE835">
        <v>1</v>
      </c>
      <c r="AG835">
        <v>993468</v>
      </c>
      <c r="AH835" t="s">
        <v>11271</v>
      </c>
      <c r="AI835" t="s">
        <v>11270</v>
      </c>
      <c r="AJ835" t="s">
        <v>11269</v>
      </c>
      <c r="AK835" t="s">
        <v>11268</v>
      </c>
      <c r="AL835">
        <v>8</v>
      </c>
      <c r="AM835" s="5">
        <f t="shared" si="106"/>
        <v>0.4</v>
      </c>
      <c r="AN835" s="4">
        <f t="shared" ref="AN835:AN898" si="111">(AM835-$AO$3)/($AO$2-$AO$3)</f>
        <v>6.0583112457402507E-4</v>
      </c>
      <c r="AO835" s="3"/>
      <c r="AP835">
        <v>0</v>
      </c>
      <c r="AR835" t="s">
        <v>1</v>
      </c>
      <c r="AT835" s="2" t="s">
        <v>0</v>
      </c>
      <c r="AU835" s="1" t="e">
        <f t="shared" si="107"/>
        <v>#VALUE!</v>
      </c>
      <c r="AV835" s="1" t="e">
        <f t="shared" si="108"/>
        <v>#VALUE!</v>
      </c>
      <c r="AW835" s="1" t="e">
        <f t="shared" si="109"/>
        <v>#VALUE!</v>
      </c>
    </row>
    <row r="836" spans="1:49" x14ac:dyDescent="0.2">
      <c r="A836">
        <v>834</v>
      </c>
      <c r="B836" t="s">
        <v>11267</v>
      </c>
      <c r="C836" t="s">
        <v>11266</v>
      </c>
      <c r="F836" t="s">
        <v>11265</v>
      </c>
      <c r="G836" t="s">
        <v>16</v>
      </c>
      <c r="H836" t="s">
        <v>15</v>
      </c>
      <c r="I836" t="s">
        <v>11264</v>
      </c>
      <c r="J836">
        <v>60025017</v>
      </c>
      <c r="K836" t="s">
        <v>11263</v>
      </c>
      <c r="L836" t="s">
        <v>11262</v>
      </c>
      <c r="M836" t="s">
        <v>341</v>
      </c>
      <c r="N836">
        <v>3</v>
      </c>
      <c r="O836" t="s">
        <v>11261</v>
      </c>
      <c r="P836" t="s">
        <v>11260</v>
      </c>
      <c r="Q836" t="s">
        <v>11259</v>
      </c>
      <c r="R836" s="7">
        <v>37257</v>
      </c>
      <c r="S836" s="8">
        <f t="shared" si="104"/>
        <v>2002</v>
      </c>
      <c r="T836" s="8">
        <v>2002</v>
      </c>
      <c r="U836" s="8">
        <f t="shared" si="105"/>
        <v>20</v>
      </c>
      <c r="V836" s="7" t="s">
        <v>9372</v>
      </c>
      <c r="W836" t="s">
        <v>11258</v>
      </c>
      <c r="X836" s="2">
        <v>0.34699999999999998</v>
      </c>
      <c r="Y836" s="6">
        <f t="shared" si="110"/>
        <v>9.2629668188249116E-3</v>
      </c>
      <c r="AA836" t="s">
        <v>11257</v>
      </c>
      <c r="AB836">
        <v>18817</v>
      </c>
      <c r="AD836" t="s">
        <v>5</v>
      </c>
      <c r="AE836">
        <v>13</v>
      </c>
      <c r="AF836">
        <v>5</v>
      </c>
      <c r="AH836" t="s">
        <v>11256</v>
      </c>
      <c r="AI836" t="s">
        <v>11255</v>
      </c>
      <c r="AK836" t="s">
        <v>11254</v>
      </c>
      <c r="AL836">
        <v>11</v>
      </c>
      <c r="AM836" s="5">
        <f t="shared" si="106"/>
        <v>0.55000000000000004</v>
      </c>
      <c r="AN836" s="4">
        <f t="shared" si="111"/>
        <v>8.3301779628928443E-4</v>
      </c>
      <c r="AO836" s="3"/>
      <c r="AP836">
        <v>0</v>
      </c>
      <c r="AR836" t="s">
        <v>1</v>
      </c>
      <c r="AT836" s="2" t="s">
        <v>0</v>
      </c>
      <c r="AU836" s="1">
        <f t="shared" si="107"/>
        <v>0.6733982112064224</v>
      </c>
      <c r="AV836" s="1">
        <f t="shared" si="108"/>
        <v>0.50479923075570976</v>
      </c>
      <c r="AW836" s="1">
        <f t="shared" si="109"/>
        <v>0.33620025030499723</v>
      </c>
    </row>
    <row r="837" spans="1:49" x14ac:dyDescent="0.2">
      <c r="A837">
        <v>835</v>
      </c>
      <c r="B837" t="s">
        <v>11253</v>
      </c>
      <c r="C837" t="s">
        <v>11252</v>
      </c>
      <c r="F837" t="s">
        <v>11251</v>
      </c>
      <c r="G837" t="s">
        <v>16</v>
      </c>
      <c r="H837" t="s">
        <v>15</v>
      </c>
      <c r="I837" t="s">
        <v>11250</v>
      </c>
      <c r="J837" t="s">
        <v>11245</v>
      </c>
      <c r="K837" t="s">
        <v>11249</v>
      </c>
      <c r="L837" t="s">
        <v>11248</v>
      </c>
      <c r="M837" t="s">
        <v>10</v>
      </c>
      <c r="N837">
        <v>2</v>
      </c>
      <c r="O837" t="s">
        <v>11247</v>
      </c>
      <c r="P837" t="s">
        <v>11246</v>
      </c>
      <c r="Q837" t="s">
        <v>11245</v>
      </c>
      <c r="R837" s="7">
        <v>37257</v>
      </c>
      <c r="S837" s="8">
        <f t="shared" si="104"/>
        <v>2002</v>
      </c>
      <c r="T837" s="8">
        <v>2002</v>
      </c>
      <c r="U837" s="8">
        <f t="shared" si="105"/>
        <v>20</v>
      </c>
      <c r="V837" s="7" t="s">
        <v>11244</v>
      </c>
      <c r="W837" t="s">
        <v>11243</v>
      </c>
      <c r="X837" s="2">
        <v>0.64600000000000002</v>
      </c>
      <c r="Y837" s="6">
        <f t="shared" si="110"/>
        <v>1.72446010517605E-2</v>
      </c>
      <c r="AA837" t="s">
        <v>11242</v>
      </c>
      <c r="AB837">
        <v>21157</v>
      </c>
      <c r="AD837" t="s">
        <v>5</v>
      </c>
      <c r="AE837">
        <v>13</v>
      </c>
      <c r="AF837" s="9">
        <v>44257</v>
      </c>
      <c r="AH837" t="s">
        <v>11241</v>
      </c>
      <c r="AI837" t="s">
        <v>11240</v>
      </c>
      <c r="AK837" t="s">
        <v>11239</v>
      </c>
      <c r="AL837">
        <v>20</v>
      </c>
      <c r="AM837" s="5">
        <f t="shared" si="106"/>
        <v>1</v>
      </c>
      <c r="AN837" s="4">
        <f t="shared" si="111"/>
        <v>1.5145778114350624E-3</v>
      </c>
      <c r="AO837" s="3"/>
      <c r="AP837">
        <v>0</v>
      </c>
      <c r="AR837" t="s">
        <v>1</v>
      </c>
      <c r="AT837" s="2" t="s">
        <v>0</v>
      </c>
      <c r="AU837" s="1">
        <f t="shared" si="107"/>
        <v>1.252559407966287</v>
      </c>
      <c r="AV837" s="1">
        <f t="shared" si="108"/>
        <v>0.93795894315977812</v>
      </c>
      <c r="AW837" s="1">
        <f t="shared" si="109"/>
        <v>0.6233584783532693</v>
      </c>
    </row>
    <row r="838" spans="1:49" x14ac:dyDescent="0.2">
      <c r="A838">
        <v>836</v>
      </c>
      <c r="B838" t="s">
        <v>11238</v>
      </c>
      <c r="C838" t="s">
        <v>11237</v>
      </c>
      <c r="F838" t="s">
        <v>11236</v>
      </c>
      <c r="G838" t="s">
        <v>16</v>
      </c>
      <c r="H838" t="s">
        <v>15</v>
      </c>
      <c r="I838" t="s">
        <v>11235</v>
      </c>
      <c r="J838" t="s">
        <v>11234</v>
      </c>
      <c r="K838" t="s">
        <v>11233</v>
      </c>
      <c r="L838" t="s">
        <v>11232</v>
      </c>
      <c r="M838" t="s">
        <v>11231</v>
      </c>
      <c r="N838">
        <v>3</v>
      </c>
      <c r="O838" t="s">
        <v>11230</v>
      </c>
      <c r="P838" t="s">
        <v>11229</v>
      </c>
      <c r="Q838" t="s">
        <v>11228</v>
      </c>
      <c r="R838" s="7">
        <v>37257</v>
      </c>
      <c r="S838" s="8">
        <f t="shared" si="104"/>
        <v>2002</v>
      </c>
      <c r="T838" s="8">
        <v>2002</v>
      </c>
      <c r="U838" s="8">
        <f t="shared" si="105"/>
        <v>20</v>
      </c>
      <c r="V838" s="7">
        <v>37408</v>
      </c>
      <c r="W838" t="s">
        <v>11155</v>
      </c>
      <c r="X838" s="2">
        <v>0.60899999999999999</v>
      </c>
      <c r="Y838" s="6">
        <f t="shared" si="110"/>
        <v>1.6256907183470809E-2</v>
      </c>
      <c r="AA838">
        <v>12292370</v>
      </c>
      <c r="AB838">
        <v>4800154012</v>
      </c>
      <c r="AD838" t="s">
        <v>5</v>
      </c>
      <c r="AE838">
        <v>4</v>
      </c>
      <c r="AF838">
        <v>2</v>
      </c>
      <c r="AH838" t="s">
        <v>11227</v>
      </c>
      <c r="AI838" t="s">
        <v>11226</v>
      </c>
      <c r="AJ838" t="s">
        <v>11225</v>
      </c>
      <c r="AK838" t="s">
        <v>11224</v>
      </c>
      <c r="AL838">
        <v>0</v>
      </c>
      <c r="AM838" s="5">
        <f t="shared" si="106"/>
        <v>0</v>
      </c>
      <c r="AN838" s="4">
        <f t="shared" si="111"/>
        <v>0</v>
      </c>
      <c r="AO838" s="3"/>
      <c r="AP838">
        <v>0</v>
      </c>
      <c r="AR838" t="s">
        <v>1</v>
      </c>
      <c r="AT838" s="2" t="s">
        <v>0</v>
      </c>
      <c r="AU838" s="1">
        <f t="shared" si="107"/>
        <v>1.1379835028429566</v>
      </c>
      <c r="AV838" s="1">
        <f t="shared" si="108"/>
        <v>0.8128453591735405</v>
      </c>
      <c r="AW838" s="1">
        <f t="shared" si="109"/>
        <v>0.48770721550412427</v>
      </c>
    </row>
    <row r="839" spans="1:49" x14ac:dyDescent="0.2">
      <c r="A839">
        <v>837</v>
      </c>
      <c r="B839" t="s">
        <v>11223</v>
      </c>
      <c r="C839" t="s">
        <v>11222</v>
      </c>
      <c r="D839" t="s">
        <v>11221</v>
      </c>
      <c r="E839">
        <v>14692485</v>
      </c>
      <c r="F839" t="s">
        <v>11220</v>
      </c>
      <c r="G839" t="s">
        <v>16</v>
      </c>
      <c r="H839" t="s">
        <v>15</v>
      </c>
      <c r="I839" t="s">
        <v>11219</v>
      </c>
      <c r="J839" t="s">
        <v>11218</v>
      </c>
      <c r="K839" t="s">
        <v>11217</v>
      </c>
      <c r="L839" t="s">
        <v>11216</v>
      </c>
      <c r="M839" t="s">
        <v>11215</v>
      </c>
      <c r="N839">
        <v>3</v>
      </c>
      <c r="O839" t="s">
        <v>11214</v>
      </c>
      <c r="P839" t="s">
        <v>11213</v>
      </c>
      <c r="Q839" t="s">
        <v>11212</v>
      </c>
      <c r="R839" s="7">
        <v>37257</v>
      </c>
      <c r="S839" s="8">
        <f t="shared" si="104"/>
        <v>2002</v>
      </c>
      <c r="T839" s="8">
        <v>2002</v>
      </c>
      <c r="U839" s="8">
        <f t="shared" si="105"/>
        <v>20</v>
      </c>
      <c r="V839" s="7" t="s">
        <v>11211</v>
      </c>
      <c r="W839" t="s">
        <v>11210</v>
      </c>
      <c r="X839" s="2" t="s">
        <v>0</v>
      </c>
      <c r="Y839" s="6" t="e">
        <f t="shared" si="110"/>
        <v>#VALUE!</v>
      </c>
      <c r="AA839">
        <v>9284257</v>
      </c>
      <c r="AB839">
        <v>16793</v>
      </c>
      <c r="AD839" t="s">
        <v>5</v>
      </c>
      <c r="AE839">
        <v>96</v>
      </c>
      <c r="AF839" s="9">
        <v>44352</v>
      </c>
      <c r="AH839" t="s">
        <v>11209</v>
      </c>
      <c r="AI839" t="s">
        <v>11208</v>
      </c>
      <c r="AJ839" t="s">
        <v>11207</v>
      </c>
      <c r="AK839" t="s">
        <v>11206</v>
      </c>
      <c r="AL839">
        <v>34</v>
      </c>
      <c r="AM839" s="5">
        <f t="shared" si="106"/>
        <v>1.7</v>
      </c>
      <c r="AN839" s="4">
        <f t="shared" si="111"/>
        <v>2.5747822794396063E-3</v>
      </c>
      <c r="AO839" s="3"/>
      <c r="AP839">
        <v>0</v>
      </c>
      <c r="AQ839" t="s">
        <v>9120</v>
      </c>
      <c r="AR839" t="s">
        <v>1</v>
      </c>
      <c r="AS839" t="s">
        <v>9118</v>
      </c>
      <c r="AT839" s="2" t="s">
        <v>0</v>
      </c>
      <c r="AU839" s="1" t="e">
        <f t="shared" si="107"/>
        <v>#VALUE!</v>
      </c>
      <c r="AV839" s="1" t="e">
        <f t="shared" si="108"/>
        <v>#VALUE!</v>
      </c>
      <c r="AW839" s="1" t="e">
        <f t="shared" si="109"/>
        <v>#VALUE!</v>
      </c>
    </row>
    <row r="840" spans="1:49" x14ac:dyDescent="0.2">
      <c r="A840">
        <v>838</v>
      </c>
      <c r="B840" t="s">
        <v>11205</v>
      </c>
      <c r="C840" t="s">
        <v>11204</v>
      </c>
      <c r="F840" t="s">
        <v>11203</v>
      </c>
      <c r="G840" t="s">
        <v>16</v>
      </c>
      <c r="H840" t="s">
        <v>15</v>
      </c>
      <c r="I840" t="s">
        <v>11202</v>
      </c>
      <c r="J840">
        <v>60006337</v>
      </c>
      <c r="K840" t="s">
        <v>11201</v>
      </c>
      <c r="L840" t="s">
        <v>11200</v>
      </c>
      <c r="M840" t="s">
        <v>57</v>
      </c>
      <c r="N840">
        <v>1</v>
      </c>
      <c r="O840" t="s">
        <v>11199</v>
      </c>
      <c r="P840">
        <v>7004480488</v>
      </c>
      <c r="Q840">
        <v>60006337</v>
      </c>
      <c r="R840" s="7">
        <v>37257</v>
      </c>
      <c r="S840" s="8">
        <f t="shared" si="104"/>
        <v>2002</v>
      </c>
      <c r="T840" s="8">
        <v>2002</v>
      </c>
      <c r="U840" s="8">
        <f t="shared" si="105"/>
        <v>20</v>
      </c>
      <c r="V840" s="7">
        <v>37600</v>
      </c>
      <c r="W840" t="s">
        <v>11052</v>
      </c>
      <c r="X840" s="2">
        <v>2.3759999999999999</v>
      </c>
      <c r="Y840" s="6">
        <f t="shared" si="110"/>
        <v>6.3425963001521576E-2</v>
      </c>
      <c r="AA840" t="s">
        <v>11051</v>
      </c>
      <c r="AB840">
        <v>26765</v>
      </c>
      <c r="AC840">
        <v>15384357</v>
      </c>
      <c r="AD840" t="s">
        <v>5</v>
      </c>
      <c r="AE840">
        <v>581</v>
      </c>
      <c r="AF840" t="s">
        <v>4307</v>
      </c>
      <c r="AH840" t="s">
        <v>11198</v>
      </c>
      <c r="AI840" t="s">
        <v>11197</v>
      </c>
      <c r="AJ840" t="s">
        <v>11196</v>
      </c>
      <c r="AK840" t="s">
        <v>11195</v>
      </c>
      <c r="AL840">
        <v>30</v>
      </c>
      <c r="AM840" s="5">
        <f t="shared" si="106"/>
        <v>1.5</v>
      </c>
      <c r="AN840" s="4">
        <f t="shared" si="111"/>
        <v>2.2718667171525938E-3</v>
      </c>
      <c r="AO840" s="3"/>
      <c r="AP840">
        <v>0</v>
      </c>
      <c r="AR840" t="s">
        <v>1</v>
      </c>
      <c r="AT840" s="2">
        <v>5.8739999999999997</v>
      </c>
      <c r="AU840" s="1">
        <f t="shared" si="107"/>
        <v>4.5079734116210881</v>
      </c>
      <c r="AV840" s="1">
        <f t="shared" si="108"/>
        <v>3.2848914859337088</v>
      </c>
      <c r="AW840" s="1">
        <f t="shared" si="109"/>
        <v>2.0618095602463291</v>
      </c>
    </row>
    <row r="841" spans="1:49" x14ac:dyDescent="0.2">
      <c r="A841">
        <v>839</v>
      </c>
      <c r="B841" t="s">
        <v>11194</v>
      </c>
      <c r="C841" t="s">
        <v>11193</v>
      </c>
      <c r="F841" t="s">
        <v>11192</v>
      </c>
      <c r="G841" t="s">
        <v>16</v>
      </c>
      <c r="H841" t="s">
        <v>15</v>
      </c>
      <c r="I841" t="s">
        <v>11191</v>
      </c>
      <c r="J841">
        <v>60020304</v>
      </c>
      <c r="K841" t="s">
        <v>11190</v>
      </c>
      <c r="L841" t="s">
        <v>1515</v>
      </c>
      <c r="M841" t="s">
        <v>57</v>
      </c>
      <c r="N841">
        <v>1</v>
      </c>
      <c r="O841" t="s">
        <v>11189</v>
      </c>
      <c r="P841">
        <v>57203774991</v>
      </c>
      <c r="Q841">
        <v>60020304</v>
      </c>
      <c r="R841" s="7">
        <v>37257</v>
      </c>
      <c r="S841" s="8">
        <f t="shared" si="104"/>
        <v>2002</v>
      </c>
      <c r="T841" s="8">
        <v>2002</v>
      </c>
      <c r="U841" s="8">
        <f t="shared" si="105"/>
        <v>20</v>
      </c>
      <c r="V841" s="7">
        <v>37600</v>
      </c>
      <c r="W841" t="s">
        <v>11052</v>
      </c>
      <c r="X841" s="2">
        <v>2.3759999999999999</v>
      </c>
      <c r="Y841" s="6">
        <f t="shared" si="110"/>
        <v>6.3425963001521576E-2</v>
      </c>
      <c r="AA841" t="s">
        <v>11051</v>
      </c>
      <c r="AB841">
        <v>26765</v>
      </c>
      <c r="AC841">
        <v>15384357</v>
      </c>
      <c r="AD841" t="s">
        <v>5</v>
      </c>
      <c r="AE841">
        <v>581</v>
      </c>
      <c r="AF841" t="s">
        <v>4307</v>
      </c>
      <c r="AH841" t="s">
        <v>11188</v>
      </c>
      <c r="AI841" t="s">
        <v>11187</v>
      </c>
      <c r="AJ841" t="s">
        <v>11186</v>
      </c>
      <c r="AK841" t="s">
        <v>11185</v>
      </c>
      <c r="AL841">
        <v>70</v>
      </c>
      <c r="AM841" s="5">
        <f t="shared" si="106"/>
        <v>3.5</v>
      </c>
      <c r="AN841" s="4">
        <f t="shared" si="111"/>
        <v>5.301022340022719E-3</v>
      </c>
      <c r="AO841" s="3"/>
      <c r="AP841">
        <v>0</v>
      </c>
      <c r="AR841" t="s">
        <v>1</v>
      </c>
      <c r="AT841" s="2">
        <v>5.8739999999999997</v>
      </c>
      <c r="AU841" s="1">
        <f t="shared" si="107"/>
        <v>4.5988480803071914</v>
      </c>
      <c r="AV841" s="1">
        <f t="shared" si="108"/>
        <v>3.4363492670772149</v>
      </c>
      <c r="AW841" s="1">
        <f t="shared" si="109"/>
        <v>2.2738504538472379</v>
      </c>
    </row>
    <row r="842" spans="1:49" x14ac:dyDescent="0.2">
      <c r="A842">
        <v>840</v>
      </c>
      <c r="B842" t="s">
        <v>11184</v>
      </c>
      <c r="C842" t="s">
        <v>11183</v>
      </c>
      <c r="F842" t="s">
        <v>11182</v>
      </c>
      <c r="G842" t="s">
        <v>16</v>
      </c>
      <c r="H842" t="s">
        <v>15</v>
      </c>
      <c r="I842" t="s">
        <v>11181</v>
      </c>
      <c r="J842">
        <v>60009037</v>
      </c>
      <c r="K842" t="s">
        <v>10024</v>
      </c>
      <c r="L842" t="s">
        <v>9720</v>
      </c>
      <c r="M842" t="s">
        <v>57</v>
      </c>
      <c r="N842">
        <v>1</v>
      </c>
      <c r="O842" t="s">
        <v>11180</v>
      </c>
      <c r="P842">
        <v>7102063819</v>
      </c>
      <c r="Q842">
        <v>60009037</v>
      </c>
      <c r="R842" s="7">
        <v>37257</v>
      </c>
      <c r="S842" s="8">
        <f t="shared" si="104"/>
        <v>2002</v>
      </c>
      <c r="T842" s="8">
        <v>2002</v>
      </c>
      <c r="U842" s="8">
        <f t="shared" si="105"/>
        <v>20</v>
      </c>
      <c r="V842" s="7">
        <v>37377</v>
      </c>
      <c r="W842" t="s">
        <v>11179</v>
      </c>
      <c r="X842" s="2">
        <v>0.80300000000000005</v>
      </c>
      <c r="Y842" s="6">
        <f t="shared" si="110"/>
        <v>2.1435626384773501E-2</v>
      </c>
      <c r="AA842">
        <v>10847529</v>
      </c>
      <c r="AB842">
        <v>12320</v>
      </c>
      <c r="AD842" t="s">
        <v>5</v>
      </c>
      <c r="AE842">
        <v>19</v>
      </c>
      <c r="AF842">
        <v>5</v>
      </c>
      <c r="AH842" t="s">
        <v>11178</v>
      </c>
      <c r="AI842" t="s">
        <v>11177</v>
      </c>
      <c r="AK842" t="s">
        <v>11176</v>
      </c>
      <c r="AL842">
        <v>1</v>
      </c>
      <c r="AM842" s="5">
        <f t="shared" si="106"/>
        <v>0.05</v>
      </c>
      <c r="AN842" s="4">
        <f t="shared" si="111"/>
        <v>7.5728890571753133E-5</v>
      </c>
      <c r="AO842" s="3"/>
      <c r="AP842">
        <v>0</v>
      </c>
      <c r="AR842" t="s">
        <v>1</v>
      </c>
      <c r="AT842" s="2" t="s">
        <v>0</v>
      </c>
      <c r="AU842" s="1">
        <f t="shared" si="107"/>
        <v>1.5027657136512975</v>
      </c>
      <c r="AV842" s="1">
        <f t="shared" si="108"/>
        <v>1.0755677637672627</v>
      </c>
      <c r="AW842" s="1">
        <f t="shared" si="109"/>
        <v>0.64836981388322767</v>
      </c>
    </row>
    <row r="843" spans="1:49" x14ac:dyDescent="0.2">
      <c r="A843">
        <v>841</v>
      </c>
      <c r="B843" t="s">
        <v>11175</v>
      </c>
      <c r="C843" t="s">
        <v>11174</v>
      </c>
      <c r="F843" t="s">
        <v>11173</v>
      </c>
      <c r="G843" t="s">
        <v>16</v>
      </c>
      <c r="H843" t="s">
        <v>15</v>
      </c>
      <c r="I843" t="s">
        <v>11172</v>
      </c>
      <c r="J843" t="s">
        <v>11171</v>
      </c>
      <c r="K843" t="s">
        <v>11170</v>
      </c>
      <c r="L843" t="s">
        <v>11169</v>
      </c>
      <c r="M843" t="s">
        <v>5229</v>
      </c>
      <c r="N843">
        <v>3</v>
      </c>
      <c r="O843" t="s">
        <v>11168</v>
      </c>
      <c r="P843" t="s">
        <v>11167</v>
      </c>
      <c r="Q843" t="s">
        <v>11166</v>
      </c>
      <c r="R843" s="7">
        <v>37257</v>
      </c>
      <c r="S843" s="8">
        <f t="shared" si="104"/>
        <v>2002</v>
      </c>
      <c r="T843" s="8">
        <v>2002</v>
      </c>
      <c r="U843" s="8">
        <f t="shared" si="105"/>
        <v>20</v>
      </c>
      <c r="V843" s="7">
        <v>37591</v>
      </c>
      <c r="W843" t="s">
        <v>11155</v>
      </c>
      <c r="X843" s="2">
        <v>0.60899999999999999</v>
      </c>
      <c r="Y843" s="6">
        <f t="shared" si="110"/>
        <v>1.6256907183470809E-2</v>
      </c>
      <c r="AA843">
        <v>12292370</v>
      </c>
      <c r="AB843">
        <v>4800154012</v>
      </c>
      <c r="AD843" t="s">
        <v>5</v>
      </c>
      <c r="AE843">
        <v>4</v>
      </c>
      <c r="AF843">
        <v>4</v>
      </c>
      <c r="AH843" t="s">
        <v>11165</v>
      </c>
      <c r="AI843" t="s">
        <v>11164</v>
      </c>
      <c r="AJ843" t="s">
        <v>11163</v>
      </c>
      <c r="AK843" t="s">
        <v>11162</v>
      </c>
      <c r="AL843">
        <v>17</v>
      </c>
      <c r="AM843" s="5">
        <f t="shared" si="106"/>
        <v>0.85</v>
      </c>
      <c r="AN843" s="4">
        <f t="shared" si="111"/>
        <v>1.2873911397198031E-3</v>
      </c>
      <c r="AO843" s="3"/>
      <c r="AP843">
        <v>0</v>
      </c>
      <c r="AR843" t="s">
        <v>1</v>
      </c>
      <c r="AT843" s="2" t="s">
        <v>0</v>
      </c>
      <c r="AU843" s="1">
        <f t="shared" si="107"/>
        <v>1.1766052370345508</v>
      </c>
      <c r="AV843" s="1">
        <f t="shared" si="108"/>
        <v>0.87721491615953062</v>
      </c>
      <c r="AW843" s="1">
        <f t="shared" si="109"/>
        <v>0.57782459528451047</v>
      </c>
    </row>
    <row r="844" spans="1:49" x14ac:dyDescent="0.2">
      <c r="A844">
        <v>842</v>
      </c>
      <c r="B844" t="s">
        <v>11161</v>
      </c>
      <c r="C844" t="s">
        <v>11160</v>
      </c>
      <c r="F844" t="s">
        <v>11159</v>
      </c>
      <c r="G844" t="s">
        <v>16</v>
      </c>
      <c r="H844" t="s">
        <v>15</v>
      </c>
      <c r="I844" t="s">
        <v>11158</v>
      </c>
      <c r="J844">
        <v>60108318</v>
      </c>
      <c r="K844" t="s">
        <v>11157</v>
      </c>
      <c r="L844" t="s">
        <v>4193</v>
      </c>
      <c r="M844" t="s">
        <v>57</v>
      </c>
      <c r="N844">
        <v>2</v>
      </c>
      <c r="O844" t="s">
        <v>5213</v>
      </c>
      <c r="P844" t="s">
        <v>5212</v>
      </c>
      <c r="Q844" t="s">
        <v>11156</v>
      </c>
      <c r="R844" s="7">
        <v>37257</v>
      </c>
      <c r="S844" s="8">
        <f t="shared" si="104"/>
        <v>2002</v>
      </c>
      <c r="T844" s="8">
        <v>2002</v>
      </c>
      <c r="U844" s="8">
        <f t="shared" si="105"/>
        <v>20</v>
      </c>
      <c r="V844" s="7">
        <v>37500</v>
      </c>
      <c r="W844" t="s">
        <v>11155</v>
      </c>
      <c r="X844" s="2">
        <v>0.60899999999999999</v>
      </c>
      <c r="Y844" s="6">
        <f t="shared" si="110"/>
        <v>1.6256907183470809E-2</v>
      </c>
      <c r="AA844">
        <v>12292370</v>
      </c>
      <c r="AB844">
        <v>4800154012</v>
      </c>
      <c r="AD844" t="s">
        <v>5</v>
      </c>
      <c r="AE844">
        <v>4</v>
      </c>
      <c r="AF844">
        <v>3</v>
      </c>
      <c r="AH844" t="s">
        <v>11154</v>
      </c>
      <c r="AI844" t="s">
        <v>11153</v>
      </c>
      <c r="AJ844" t="s">
        <v>11152</v>
      </c>
      <c r="AK844" t="s">
        <v>11151</v>
      </c>
      <c r="AL844">
        <v>8</v>
      </c>
      <c r="AM844" s="5">
        <f t="shared" si="106"/>
        <v>0.4</v>
      </c>
      <c r="AN844" s="4">
        <f t="shared" si="111"/>
        <v>6.0583112457402507E-4</v>
      </c>
      <c r="AO844" s="3"/>
      <c r="AP844">
        <v>0</v>
      </c>
      <c r="AR844" t="s">
        <v>1</v>
      </c>
      <c r="AT844" s="2" t="s">
        <v>0</v>
      </c>
      <c r="AU844" s="1">
        <f t="shared" si="107"/>
        <v>1.1561584365801771</v>
      </c>
      <c r="AV844" s="1">
        <f t="shared" si="108"/>
        <v>0.84313691540224178</v>
      </c>
      <c r="AW844" s="1">
        <f t="shared" si="109"/>
        <v>0.53011539422430598</v>
      </c>
    </row>
    <row r="845" spans="1:49" x14ac:dyDescent="0.2">
      <c r="A845">
        <v>843</v>
      </c>
      <c r="B845" t="s">
        <v>11150</v>
      </c>
      <c r="C845" t="s">
        <v>11149</v>
      </c>
      <c r="F845" t="s">
        <v>11148</v>
      </c>
      <c r="G845" t="s">
        <v>16</v>
      </c>
      <c r="H845" t="s">
        <v>15</v>
      </c>
      <c r="I845" t="s">
        <v>11147</v>
      </c>
      <c r="J845">
        <v>60022659</v>
      </c>
      <c r="K845" t="s">
        <v>11146</v>
      </c>
      <c r="L845" t="s">
        <v>11145</v>
      </c>
      <c r="M845" t="s">
        <v>57</v>
      </c>
      <c r="N845">
        <v>3</v>
      </c>
      <c r="O845" t="s">
        <v>11144</v>
      </c>
      <c r="P845" t="s">
        <v>11143</v>
      </c>
      <c r="Q845" t="s">
        <v>11142</v>
      </c>
      <c r="R845" s="7">
        <v>37257</v>
      </c>
      <c r="S845" s="8">
        <f t="shared" si="104"/>
        <v>2002</v>
      </c>
      <c r="T845" s="8">
        <v>2002</v>
      </c>
      <c r="U845" s="8">
        <f t="shared" si="105"/>
        <v>20</v>
      </c>
      <c r="V845" s="7">
        <v>37408</v>
      </c>
      <c r="W845" t="s">
        <v>11141</v>
      </c>
      <c r="X845" s="2">
        <v>0.61499999999999999</v>
      </c>
      <c r="Y845" s="6">
        <f t="shared" si="110"/>
        <v>1.6417073756706976E-2</v>
      </c>
      <c r="AA845">
        <v>1959271</v>
      </c>
      <c r="AB845">
        <v>12141</v>
      </c>
      <c r="AD845" t="s">
        <v>5</v>
      </c>
      <c r="AE845">
        <v>23</v>
      </c>
      <c r="AF845">
        <v>6</v>
      </c>
      <c r="AH845" t="s">
        <v>11140</v>
      </c>
      <c r="AI845" t="s">
        <v>11139</v>
      </c>
      <c r="AJ845" t="s">
        <v>11138</v>
      </c>
      <c r="AK845" t="s">
        <v>11137</v>
      </c>
      <c r="AL845">
        <v>36</v>
      </c>
      <c r="AM845" s="5">
        <f t="shared" si="106"/>
        <v>1.8</v>
      </c>
      <c r="AN845" s="4">
        <f t="shared" si="111"/>
        <v>2.7262400605831123E-3</v>
      </c>
      <c r="AO845" s="3"/>
      <c r="AP845">
        <v>0</v>
      </c>
      <c r="AR845" t="s">
        <v>1</v>
      </c>
      <c r="AT845" s="2" t="s">
        <v>0</v>
      </c>
      <c r="AU845" s="1">
        <f t="shared" si="107"/>
        <v>1.2309823647869815</v>
      </c>
      <c r="AV845" s="1">
        <f t="shared" si="108"/>
        <v>0.95716569086450443</v>
      </c>
      <c r="AW845" s="1">
        <f t="shared" si="109"/>
        <v>0.6833490169420271</v>
      </c>
    </row>
    <row r="846" spans="1:49" x14ac:dyDescent="0.2">
      <c r="A846">
        <v>844</v>
      </c>
      <c r="B846" t="s">
        <v>11136</v>
      </c>
      <c r="F846" t="s">
        <v>11135</v>
      </c>
      <c r="G846" t="s">
        <v>16</v>
      </c>
      <c r="H846" t="s">
        <v>15</v>
      </c>
      <c r="I846" t="s">
        <v>11134</v>
      </c>
      <c r="J846">
        <v>60016104</v>
      </c>
      <c r="K846" t="s">
        <v>11133</v>
      </c>
      <c r="L846" t="s">
        <v>11132</v>
      </c>
      <c r="M846" t="s">
        <v>5174</v>
      </c>
      <c r="N846">
        <v>2</v>
      </c>
      <c r="O846" t="s">
        <v>11131</v>
      </c>
      <c r="P846" t="s">
        <v>11130</v>
      </c>
      <c r="Q846" t="s">
        <v>11129</v>
      </c>
      <c r="R846" s="7">
        <v>37257</v>
      </c>
      <c r="S846" s="8">
        <f t="shared" si="104"/>
        <v>2002</v>
      </c>
      <c r="T846" s="8">
        <v>2002</v>
      </c>
      <c r="U846" s="8">
        <f t="shared" si="105"/>
        <v>20</v>
      </c>
      <c r="V846" s="7" t="s">
        <v>9850</v>
      </c>
      <c r="W846" t="s">
        <v>11128</v>
      </c>
      <c r="X846" s="2">
        <v>0.30399999999999999</v>
      </c>
      <c r="Y846" s="6">
        <f t="shared" si="110"/>
        <v>8.115106377299057E-3</v>
      </c>
      <c r="AA846">
        <v>12303666</v>
      </c>
      <c r="AB846">
        <v>15882</v>
      </c>
      <c r="AC846">
        <v>23007354</v>
      </c>
      <c r="AD846" t="s">
        <v>5</v>
      </c>
      <c r="AE846">
        <v>10</v>
      </c>
      <c r="AF846">
        <v>4</v>
      </c>
      <c r="AH846" t="s">
        <v>11127</v>
      </c>
      <c r="AI846" t="s">
        <v>11126</v>
      </c>
      <c r="AJ846" t="s">
        <v>11125</v>
      </c>
      <c r="AK846" t="s">
        <v>11124</v>
      </c>
      <c r="AL846">
        <v>5</v>
      </c>
      <c r="AM846" s="5">
        <f t="shared" si="106"/>
        <v>0.25</v>
      </c>
      <c r="AN846" s="4">
        <f t="shared" si="111"/>
        <v>3.786444528587656E-4</v>
      </c>
      <c r="AO846" s="3"/>
      <c r="AP846">
        <v>0</v>
      </c>
      <c r="AR846" t="s">
        <v>1</v>
      </c>
      <c r="AT846" s="2" t="s">
        <v>0</v>
      </c>
      <c r="AU846" s="1">
        <f t="shared" si="107"/>
        <v>0.57941677999669683</v>
      </c>
      <c r="AV846" s="1">
        <f t="shared" si="108"/>
        <v>0.42468754150789112</v>
      </c>
      <c r="AW846" s="1">
        <f t="shared" si="109"/>
        <v>0.2699583030190853</v>
      </c>
    </row>
    <row r="847" spans="1:49" x14ac:dyDescent="0.2">
      <c r="A847">
        <v>845</v>
      </c>
      <c r="B847" t="s">
        <v>11123</v>
      </c>
      <c r="C847" t="s">
        <v>11122</v>
      </c>
      <c r="F847" t="s">
        <v>11121</v>
      </c>
      <c r="G847" t="s">
        <v>16</v>
      </c>
      <c r="H847" t="s">
        <v>15</v>
      </c>
      <c r="I847" t="s">
        <v>11120</v>
      </c>
      <c r="J847">
        <v>60012162</v>
      </c>
      <c r="K847" t="s">
        <v>2856</v>
      </c>
      <c r="L847" t="s">
        <v>2855</v>
      </c>
      <c r="M847" t="s">
        <v>163</v>
      </c>
      <c r="N847">
        <v>5</v>
      </c>
      <c r="O847" t="s">
        <v>11119</v>
      </c>
      <c r="P847" t="s">
        <v>11118</v>
      </c>
      <c r="Q847" t="s">
        <v>11117</v>
      </c>
      <c r="R847" s="7">
        <v>37257</v>
      </c>
      <c r="S847" s="8">
        <f t="shared" si="104"/>
        <v>2002</v>
      </c>
      <c r="T847" s="8">
        <v>2002</v>
      </c>
      <c r="U847" s="8">
        <f t="shared" si="105"/>
        <v>20</v>
      </c>
      <c r="V847" s="7">
        <v>2002</v>
      </c>
      <c r="W847" t="s">
        <v>11106</v>
      </c>
      <c r="X847" s="2">
        <v>0.23799999999999999</v>
      </c>
      <c r="Y847" s="6">
        <f t="shared" si="110"/>
        <v>6.353274071701236E-3</v>
      </c>
      <c r="AA847">
        <v>10586393</v>
      </c>
      <c r="AB847">
        <v>12222</v>
      </c>
      <c r="AD847" t="s">
        <v>5</v>
      </c>
      <c r="AE847">
        <v>2</v>
      </c>
      <c r="AH847" t="s">
        <v>11116</v>
      </c>
      <c r="AI847" t="s">
        <v>11115</v>
      </c>
      <c r="AK847" t="s">
        <v>11114</v>
      </c>
      <c r="AL847">
        <v>0</v>
      </c>
      <c r="AM847" s="5">
        <f t="shared" si="106"/>
        <v>0</v>
      </c>
      <c r="AN847" s="4">
        <f t="shared" si="111"/>
        <v>0</v>
      </c>
      <c r="AO847" s="3"/>
      <c r="AP847">
        <v>0</v>
      </c>
      <c r="AR847" t="s">
        <v>1</v>
      </c>
      <c r="AT847" s="2" t="s">
        <v>0</v>
      </c>
      <c r="AU847" s="1">
        <f t="shared" si="107"/>
        <v>0.44472918501908648</v>
      </c>
      <c r="AV847" s="1">
        <f t="shared" si="108"/>
        <v>0.3176637035850618</v>
      </c>
      <c r="AW847" s="1">
        <f t="shared" si="109"/>
        <v>0.19059822215103706</v>
      </c>
    </row>
    <row r="848" spans="1:49" x14ac:dyDescent="0.2">
      <c r="A848">
        <v>846</v>
      </c>
      <c r="B848" t="s">
        <v>11113</v>
      </c>
      <c r="C848" t="s">
        <v>11112</v>
      </c>
      <c r="F848" t="s">
        <v>11111</v>
      </c>
      <c r="G848" t="s">
        <v>16</v>
      </c>
      <c r="H848" t="s">
        <v>15</v>
      </c>
      <c r="I848" t="s">
        <v>8387</v>
      </c>
      <c r="J848">
        <v>100875726</v>
      </c>
      <c r="K848" t="s">
        <v>11110</v>
      </c>
      <c r="L848" t="s">
        <v>2453</v>
      </c>
      <c r="M848" t="s">
        <v>1654</v>
      </c>
      <c r="N848">
        <v>3</v>
      </c>
      <c r="O848" t="s">
        <v>11109</v>
      </c>
      <c r="P848" t="s">
        <v>11108</v>
      </c>
      <c r="Q848" t="s">
        <v>11107</v>
      </c>
      <c r="R848" s="7">
        <v>37257</v>
      </c>
      <c r="S848" s="8">
        <f t="shared" si="104"/>
        <v>2002</v>
      </c>
      <c r="T848" s="8">
        <v>2002</v>
      </c>
      <c r="U848" s="8">
        <f t="shared" si="105"/>
        <v>20</v>
      </c>
      <c r="V848" s="7">
        <v>2002</v>
      </c>
      <c r="W848" t="s">
        <v>11106</v>
      </c>
      <c r="X848" s="2">
        <v>0.23799999999999999</v>
      </c>
      <c r="Y848" s="6">
        <f t="shared" si="110"/>
        <v>6.353274071701236E-3</v>
      </c>
      <c r="AA848">
        <v>10586393</v>
      </c>
      <c r="AB848">
        <v>12222</v>
      </c>
      <c r="AD848" t="s">
        <v>5</v>
      </c>
      <c r="AE848">
        <v>2</v>
      </c>
      <c r="AH848" t="s">
        <v>11105</v>
      </c>
      <c r="AI848" t="s">
        <v>11104</v>
      </c>
      <c r="AK848" t="s">
        <v>11103</v>
      </c>
      <c r="AL848">
        <v>3</v>
      </c>
      <c r="AM848" s="5">
        <f t="shared" si="106"/>
        <v>0.15</v>
      </c>
      <c r="AN848" s="4">
        <f t="shared" si="111"/>
        <v>2.2718667171525936E-4</v>
      </c>
      <c r="AO848" s="3"/>
      <c r="AP848">
        <v>0</v>
      </c>
      <c r="AR848" t="s">
        <v>1</v>
      </c>
      <c r="AT848" s="2" t="s">
        <v>0</v>
      </c>
      <c r="AU848" s="1">
        <f t="shared" si="107"/>
        <v>0.4515447851705443</v>
      </c>
      <c r="AV848" s="1">
        <f t="shared" si="108"/>
        <v>0.32902303717082476</v>
      </c>
      <c r="AW848" s="1">
        <f t="shared" si="109"/>
        <v>0.20650128917110525</v>
      </c>
    </row>
    <row r="849" spans="1:49" x14ac:dyDescent="0.2">
      <c r="A849">
        <v>847</v>
      </c>
      <c r="B849" t="s">
        <v>11102</v>
      </c>
      <c r="C849" t="s">
        <v>11101</v>
      </c>
      <c r="F849" t="s">
        <v>11100</v>
      </c>
      <c r="G849" t="s">
        <v>16</v>
      </c>
      <c r="H849" t="s">
        <v>15</v>
      </c>
      <c r="I849" t="s">
        <v>11099</v>
      </c>
      <c r="J849" t="s">
        <v>11098</v>
      </c>
      <c r="K849" t="s">
        <v>11097</v>
      </c>
      <c r="L849" t="s">
        <v>11096</v>
      </c>
      <c r="M849" t="s">
        <v>11095</v>
      </c>
      <c r="N849">
        <v>4</v>
      </c>
      <c r="O849" t="s">
        <v>11094</v>
      </c>
      <c r="P849" t="s">
        <v>11093</v>
      </c>
      <c r="Q849" t="s">
        <v>11092</v>
      </c>
      <c r="R849" s="7">
        <v>37257</v>
      </c>
      <c r="S849" s="8">
        <f t="shared" si="104"/>
        <v>2002</v>
      </c>
      <c r="T849" s="8">
        <v>2002</v>
      </c>
      <c r="U849" s="8">
        <f t="shared" si="105"/>
        <v>20</v>
      </c>
      <c r="V849" s="7">
        <v>37561</v>
      </c>
      <c r="W849" t="s">
        <v>11091</v>
      </c>
      <c r="X849" s="2" t="s">
        <v>0</v>
      </c>
      <c r="Y849" s="6" t="e">
        <f t="shared" si="110"/>
        <v>#VALUE!</v>
      </c>
      <c r="AA849">
        <v>12264865</v>
      </c>
      <c r="AB849">
        <v>21001</v>
      </c>
      <c r="AD849" t="s">
        <v>5</v>
      </c>
      <c r="AE849">
        <v>16</v>
      </c>
      <c r="AF849">
        <v>11</v>
      </c>
      <c r="AH849" t="s">
        <v>11090</v>
      </c>
      <c r="AI849" t="s">
        <v>11089</v>
      </c>
      <c r="AJ849" t="s">
        <v>11088</v>
      </c>
      <c r="AK849" t="s">
        <v>11087</v>
      </c>
      <c r="AL849">
        <v>22</v>
      </c>
      <c r="AM849" s="5">
        <f t="shared" si="106"/>
        <v>1.1000000000000001</v>
      </c>
      <c r="AN849" s="4">
        <f t="shared" si="111"/>
        <v>1.6660355925785689E-3</v>
      </c>
      <c r="AO849" s="3"/>
      <c r="AP849">
        <v>0</v>
      </c>
      <c r="AR849" t="s">
        <v>1</v>
      </c>
      <c r="AT849" s="2" t="s">
        <v>0</v>
      </c>
      <c r="AU849" s="1" t="e">
        <f t="shared" si="107"/>
        <v>#VALUE!</v>
      </c>
      <c r="AV849" s="1" t="e">
        <f t="shared" si="108"/>
        <v>#VALUE!</v>
      </c>
      <c r="AW849" s="1" t="e">
        <f t="shared" si="109"/>
        <v>#VALUE!</v>
      </c>
    </row>
    <row r="850" spans="1:49" x14ac:dyDescent="0.2">
      <c r="A850">
        <v>848</v>
      </c>
      <c r="B850" t="s">
        <v>11086</v>
      </c>
      <c r="C850" t="s">
        <v>11085</v>
      </c>
      <c r="F850" t="s">
        <v>11084</v>
      </c>
      <c r="G850" t="s">
        <v>16</v>
      </c>
      <c r="H850" t="s">
        <v>15</v>
      </c>
      <c r="I850" t="s">
        <v>11083</v>
      </c>
      <c r="J850">
        <v>60031846</v>
      </c>
      <c r="K850" t="s">
        <v>11082</v>
      </c>
      <c r="L850" t="s">
        <v>6571</v>
      </c>
      <c r="M850" t="s">
        <v>3797</v>
      </c>
      <c r="N850">
        <v>1</v>
      </c>
      <c r="O850" t="s">
        <v>11081</v>
      </c>
      <c r="P850">
        <v>57202611852</v>
      </c>
      <c r="Q850">
        <v>60031846</v>
      </c>
      <c r="R850" s="7">
        <v>37257</v>
      </c>
      <c r="S850" s="8">
        <f t="shared" si="104"/>
        <v>2002</v>
      </c>
      <c r="T850" s="8">
        <v>2002</v>
      </c>
      <c r="U850" s="8">
        <f t="shared" si="105"/>
        <v>20</v>
      </c>
      <c r="V850" s="7">
        <v>37316</v>
      </c>
      <c r="W850" t="s">
        <v>10901</v>
      </c>
      <c r="X850" s="2">
        <v>0.317</v>
      </c>
      <c r="Y850" s="6">
        <f t="shared" si="110"/>
        <v>8.4621339526440836E-3</v>
      </c>
      <c r="AA850">
        <v>11108657</v>
      </c>
      <c r="AB850">
        <v>26646</v>
      </c>
      <c r="AD850" t="s">
        <v>5</v>
      </c>
      <c r="AF850">
        <v>3</v>
      </c>
      <c r="AH850" t="s">
        <v>11080</v>
      </c>
      <c r="AI850" t="s">
        <v>11079</v>
      </c>
      <c r="AJ850" t="s">
        <v>11078</v>
      </c>
      <c r="AK850" t="s">
        <v>11077</v>
      </c>
      <c r="AL850">
        <v>153</v>
      </c>
      <c r="AM850" s="5">
        <f t="shared" si="106"/>
        <v>7.65</v>
      </c>
      <c r="AN850" s="4">
        <f t="shared" si="111"/>
        <v>1.1586520257478229E-2</v>
      </c>
      <c r="AO850" s="3"/>
      <c r="AP850">
        <v>1</v>
      </c>
      <c r="AR850" t="s">
        <v>1</v>
      </c>
      <c r="AT850" s="2" t="s">
        <v>0</v>
      </c>
      <c r="AU850" s="1">
        <f t="shared" si="107"/>
        <v>0.93994498440943264</v>
      </c>
      <c r="AV850" s="1">
        <f t="shared" si="108"/>
        <v>1.0024327105061157</v>
      </c>
      <c r="AW850" s="1">
        <f t="shared" si="109"/>
        <v>1.0649204366027984</v>
      </c>
    </row>
    <row r="851" spans="1:49" x14ac:dyDescent="0.2">
      <c r="A851">
        <v>849</v>
      </c>
      <c r="B851" t="s">
        <v>11076</v>
      </c>
      <c r="C851" t="s">
        <v>11075</v>
      </c>
      <c r="F851" t="s">
        <v>11074</v>
      </c>
      <c r="G851" t="s">
        <v>16</v>
      </c>
      <c r="H851" t="s">
        <v>15</v>
      </c>
      <c r="I851" t="s">
        <v>11073</v>
      </c>
      <c r="J851">
        <v>60013959</v>
      </c>
      <c r="K851" t="s">
        <v>11072</v>
      </c>
      <c r="L851" t="s">
        <v>11071</v>
      </c>
      <c r="M851" t="s">
        <v>57</v>
      </c>
      <c r="N851">
        <v>3</v>
      </c>
      <c r="O851" t="s">
        <v>11070</v>
      </c>
      <c r="P851" t="s">
        <v>11069</v>
      </c>
      <c r="Q851" t="s">
        <v>11068</v>
      </c>
      <c r="R851" s="7">
        <v>37257</v>
      </c>
      <c r="S851" s="8">
        <f t="shared" si="104"/>
        <v>2002</v>
      </c>
      <c r="T851" s="8">
        <v>2002</v>
      </c>
      <c r="U851" s="8">
        <f t="shared" si="105"/>
        <v>20</v>
      </c>
      <c r="V851" s="7">
        <v>37316</v>
      </c>
      <c r="W851" t="s">
        <v>10901</v>
      </c>
      <c r="X851" s="2">
        <v>0.317</v>
      </c>
      <c r="Y851" s="6">
        <f t="shared" si="110"/>
        <v>8.4621339526440836E-3</v>
      </c>
      <c r="AA851">
        <v>11108657</v>
      </c>
      <c r="AB851">
        <v>26646</v>
      </c>
      <c r="AD851" t="s">
        <v>5</v>
      </c>
      <c r="AF851">
        <v>3</v>
      </c>
      <c r="AH851" t="s">
        <v>11067</v>
      </c>
      <c r="AI851" t="s">
        <v>11066</v>
      </c>
      <c r="AJ851" t="s">
        <v>11065</v>
      </c>
      <c r="AK851" t="s">
        <v>11064</v>
      </c>
      <c r="AL851">
        <v>5</v>
      </c>
      <c r="AM851" s="5">
        <f t="shared" si="106"/>
        <v>0.25</v>
      </c>
      <c r="AN851" s="4">
        <f t="shared" si="111"/>
        <v>3.786444528587656E-4</v>
      </c>
      <c r="AO851" s="3"/>
      <c r="AP851">
        <v>1</v>
      </c>
      <c r="AQ851" t="s">
        <v>3568</v>
      </c>
      <c r="AR851">
        <v>97114</v>
      </c>
      <c r="AS851" t="s">
        <v>3566</v>
      </c>
      <c r="AT851" s="2" t="s">
        <v>0</v>
      </c>
      <c r="AU851" s="1">
        <f t="shared" si="107"/>
        <v>0.60370871027084871</v>
      </c>
      <c r="AV851" s="1">
        <f t="shared" si="108"/>
        <v>0.44203892027514247</v>
      </c>
      <c r="AW851" s="1">
        <f t="shared" si="109"/>
        <v>0.28036913027943611</v>
      </c>
    </row>
    <row r="852" spans="1:49" x14ac:dyDescent="0.2">
      <c r="A852">
        <v>850</v>
      </c>
      <c r="B852" t="s">
        <v>11063</v>
      </c>
      <c r="C852" t="s">
        <v>11062</v>
      </c>
      <c r="F852" t="s">
        <v>11061</v>
      </c>
      <c r="G852" t="s">
        <v>16</v>
      </c>
      <c r="H852" t="s">
        <v>15</v>
      </c>
      <c r="I852" t="s">
        <v>11060</v>
      </c>
      <c r="J852" t="s">
        <v>11059</v>
      </c>
      <c r="K852" t="s">
        <v>11058</v>
      </c>
      <c r="L852" t="s">
        <v>11057</v>
      </c>
      <c r="M852" t="s">
        <v>11056</v>
      </c>
      <c r="N852">
        <v>4</v>
      </c>
      <c r="O852" t="s">
        <v>11055</v>
      </c>
      <c r="P852" t="s">
        <v>11054</v>
      </c>
      <c r="Q852" t="s">
        <v>11053</v>
      </c>
      <c r="R852" s="7">
        <v>37257</v>
      </c>
      <c r="S852" s="8">
        <f t="shared" si="104"/>
        <v>2002</v>
      </c>
      <c r="T852" s="8">
        <v>2002</v>
      </c>
      <c r="U852" s="8">
        <f t="shared" si="105"/>
        <v>20</v>
      </c>
      <c r="V852" s="7">
        <v>37417</v>
      </c>
      <c r="W852" t="s">
        <v>11052</v>
      </c>
      <c r="X852" s="2">
        <v>2.3759999999999999</v>
      </c>
      <c r="Y852" s="6">
        <f t="shared" si="110"/>
        <v>6.3425963001521576E-2</v>
      </c>
      <c r="AA852" t="s">
        <v>11051</v>
      </c>
      <c r="AB852">
        <v>26765</v>
      </c>
      <c r="AC852">
        <v>15384357</v>
      </c>
      <c r="AD852" t="s">
        <v>5</v>
      </c>
      <c r="AE852">
        <v>572</v>
      </c>
      <c r="AF852" t="s">
        <v>4307</v>
      </c>
      <c r="AH852" t="s">
        <v>11050</v>
      </c>
      <c r="AI852" t="s">
        <v>11049</v>
      </c>
      <c r="AJ852" t="s">
        <v>11048</v>
      </c>
      <c r="AK852" t="s">
        <v>11047</v>
      </c>
      <c r="AL852">
        <v>425</v>
      </c>
      <c r="AM852" s="5">
        <f t="shared" si="106"/>
        <v>21.25</v>
      </c>
      <c r="AN852" s="4">
        <f t="shared" si="111"/>
        <v>3.2184778492995079E-2</v>
      </c>
      <c r="AO852" s="3"/>
      <c r="AP852">
        <v>0</v>
      </c>
      <c r="AR852" t="s">
        <v>1</v>
      </c>
      <c r="AT852" s="2">
        <v>5.8739999999999997</v>
      </c>
      <c r="AU852" s="1">
        <f t="shared" si="107"/>
        <v>5.4053607648963622</v>
      </c>
      <c r="AV852" s="1">
        <f t="shared" si="108"/>
        <v>4.7805370747258324</v>
      </c>
      <c r="AW852" s="1">
        <f t="shared" si="109"/>
        <v>4.1557133845553027</v>
      </c>
    </row>
    <row r="853" spans="1:49" x14ac:dyDescent="0.2">
      <c r="A853">
        <v>851</v>
      </c>
      <c r="B853" t="s">
        <v>11046</v>
      </c>
      <c r="C853" t="s">
        <v>11045</v>
      </c>
      <c r="D853" t="s">
        <v>11044</v>
      </c>
      <c r="F853" t="s">
        <v>11043</v>
      </c>
      <c r="G853" t="s">
        <v>16</v>
      </c>
      <c r="H853" t="s">
        <v>15</v>
      </c>
      <c r="I853" t="s">
        <v>11042</v>
      </c>
      <c r="J853">
        <v>60028333</v>
      </c>
      <c r="K853" t="s">
        <v>3799</v>
      </c>
      <c r="L853" t="s">
        <v>3798</v>
      </c>
      <c r="M853" t="s">
        <v>3797</v>
      </c>
      <c r="N853">
        <v>3</v>
      </c>
      <c r="O853" t="s">
        <v>11041</v>
      </c>
      <c r="P853" t="s">
        <v>11040</v>
      </c>
      <c r="Q853" t="s">
        <v>3794</v>
      </c>
      <c r="R853" s="7">
        <v>37257</v>
      </c>
      <c r="S853" s="8">
        <f t="shared" si="104"/>
        <v>2002</v>
      </c>
      <c r="T853" s="8">
        <v>2002</v>
      </c>
      <c r="U853" s="8">
        <f t="shared" si="105"/>
        <v>20</v>
      </c>
      <c r="V853" s="7">
        <v>37591</v>
      </c>
      <c r="W853" t="s">
        <v>11039</v>
      </c>
      <c r="X853" s="2">
        <v>1.337</v>
      </c>
      <c r="Y853" s="6">
        <f t="shared" si="110"/>
        <v>3.5690451402792235E-2</v>
      </c>
      <c r="AA853" t="s">
        <v>11038</v>
      </c>
      <c r="AB853">
        <v>13333</v>
      </c>
      <c r="AD853" t="s">
        <v>5</v>
      </c>
      <c r="AE853">
        <v>73</v>
      </c>
      <c r="AF853">
        <v>6</v>
      </c>
      <c r="AH853" t="s">
        <v>11037</v>
      </c>
      <c r="AI853" t="s">
        <v>11036</v>
      </c>
      <c r="AK853" t="s">
        <v>11035</v>
      </c>
      <c r="AL853">
        <v>101</v>
      </c>
      <c r="AM853" s="5">
        <f t="shared" si="106"/>
        <v>5.05</v>
      </c>
      <c r="AN853" s="4">
        <f t="shared" si="111"/>
        <v>7.6486179477470656E-3</v>
      </c>
      <c r="AO853" s="3"/>
      <c r="AP853">
        <v>0</v>
      </c>
      <c r="AQ853" t="s">
        <v>11034</v>
      </c>
      <c r="AR853" t="s">
        <v>1</v>
      </c>
      <c r="AS853" t="s">
        <v>11033</v>
      </c>
      <c r="AT853" s="2">
        <v>5.742</v>
      </c>
      <c r="AU853" s="1">
        <f t="shared" si="107"/>
        <v>2.7277901366278683</v>
      </c>
      <c r="AV853" s="1">
        <f t="shared" si="108"/>
        <v>2.166953467526965</v>
      </c>
      <c r="AW853" s="1">
        <f t="shared" si="109"/>
        <v>1.6061167984260616</v>
      </c>
    </row>
    <row r="854" spans="1:49" x14ac:dyDescent="0.2">
      <c r="A854">
        <v>852</v>
      </c>
      <c r="B854" t="s">
        <v>11032</v>
      </c>
      <c r="C854" t="s">
        <v>11031</v>
      </c>
      <c r="F854" t="s">
        <v>11030</v>
      </c>
      <c r="G854" t="s">
        <v>16</v>
      </c>
      <c r="H854" t="s">
        <v>15</v>
      </c>
      <c r="I854" t="s">
        <v>11029</v>
      </c>
      <c r="J854">
        <v>60019533</v>
      </c>
      <c r="K854" t="s">
        <v>11028</v>
      </c>
      <c r="L854" t="s">
        <v>11027</v>
      </c>
      <c r="M854" t="s">
        <v>206</v>
      </c>
      <c r="N854">
        <v>4</v>
      </c>
      <c r="O854" t="s">
        <v>11026</v>
      </c>
      <c r="P854" t="s">
        <v>11025</v>
      </c>
      <c r="Q854" t="s">
        <v>11024</v>
      </c>
      <c r="R854" s="7">
        <v>37257</v>
      </c>
      <c r="S854" s="8">
        <f t="shared" si="104"/>
        <v>2002</v>
      </c>
      <c r="T854" s="8">
        <v>2002</v>
      </c>
      <c r="U854" s="8">
        <f t="shared" si="105"/>
        <v>20</v>
      </c>
      <c r="V854" s="7">
        <v>2002</v>
      </c>
      <c r="W854" t="s">
        <v>11023</v>
      </c>
      <c r="X854" s="2">
        <v>0.17799999999999999</v>
      </c>
      <c r="Y854" s="6">
        <f t="shared" si="110"/>
        <v>4.7516083393395799E-3</v>
      </c>
      <c r="AA854">
        <v>21593442</v>
      </c>
      <c r="AB854">
        <v>31517</v>
      </c>
      <c r="AC854">
        <v>21593450</v>
      </c>
      <c r="AD854" t="s">
        <v>5</v>
      </c>
      <c r="AE854">
        <v>2</v>
      </c>
      <c r="AH854" t="s">
        <v>11022</v>
      </c>
      <c r="AI854" t="s">
        <v>11021</v>
      </c>
      <c r="AK854" t="s">
        <v>11020</v>
      </c>
      <c r="AL854">
        <v>0</v>
      </c>
      <c r="AM854" s="5">
        <f t="shared" si="106"/>
        <v>0</v>
      </c>
      <c r="AN854" s="4">
        <f t="shared" si="111"/>
        <v>0</v>
      </c>
      <c r="AO854" s="3"/>
      <c r="AP854">
        <v>0</v>
      </c>
      <c r="AR854" t="s">
        <v>1</v>
      </c>
      <c r="AT854" s="2" t="s">
        <v>0</v>
      </c>
      <c r="AU854" s="1">
        <f t="shared" si="107"/>
        <v>0.33261258375377062</v>
      </c>
      <c r="AV854" s="1">
        <f t="shared" si="108"/>
        <v>0.23758041696697899</v>
      </c>
      <c r="AW854" s="1">
        <f t="shared" si="109"/>
        <v>0.14254825018018741</v>
      </c>
    </row>
    <row r="855" spans="1:49" x14ac:dyDescent="0.2">
      <c r="A855">
        <v>853</v>
      </c>
      <c r="B855" t="s">
        <v>11019</v>
      </c>
      <c r="C855" t="s">
        <v>11018</v>
      </c>
      <c r="F855" t="s">
        <v>11017</v>
      </c>
      <c r="G855" t="s">
        <v>16</v>
      </c>
      <c r="H855" t="s">
        <v>15</v>
      </c>
      <c r="I855" t="s">
        <v>11016</v>
      </c>
      <c r="J855">
        <v>60001738</v>
      </c>
      <c r="K855" t="s">
        <v>11015</v>
      </c>
      <c r="L855" t="s">
        <v>11014</v>
      </c>
      <c r="M855" t="s">
        <v>3688</v>
      </c>
      <c r="N855">
        <v>3</v>
      </c>
      <c r="O855" t="s">
        <v>11013</v>
      </c>
      <c r="P855" t="s">
        <v>11012</v>
      </c>
      <c r="Q855" t="s">
        <v>11011</v>
      </c>
      <c r="R855" s="7">
        <v>37257</v>
      </c>
      <c r="S855" s="8">
        <f t="shared" si="104"/>
        <v>2002</v>
      </c>
      <c r="T855" s="8">
        <v>2002</v>
      </c>
      <c r="U855" s="8">
        <f t="shared" si="105"/>
        <v>20</v>
      </c>
      <c r="V855" s="7">
        <v>37316</v>
      </c>
      <c r="W855" t="s">
        <v>10901</v>
      </c>
      <c r="X855" s="2">
        <v>0.317</v>
      </c>
      <c r="Y855" s="6">
        <f t="shared" si="110"/>
        <v>8.4621339526440836E-3</v>
      </c>
      <c r="AA855">
        <v>11108657</v>
      </c>
      <c r="AB855">
        <v>26646</v>
      </c>
      <c r="AD855" t="s">
        <v>5</v>
      </c>
      <c r="AF855">
        <v>3</v>
      </c>
      <c r="AH855" t="s">
        <v>11010</v>
      </c>
      <c r="AI855" t="s">
        <v>11009</v>
      </c>
      <c r="AJ855" t="s">
        <v>11008</v>
      </c>
      <c r="AK855" t="s">
        <v>11007</v>
      </c>
      <c r="AL855">
        <v>24</v>
      </c>
      <c r="AM855" s="5">
        <f t="shared" si="106"/>
        <v>1.2</v>
      </c>
      <c r="AN855" s="4">
        <f t="shared" si="111"/>
        <v>1.8174933737220749E-3</v>
      </c>
      <c r="AO855" s="3"/>
      <c r="AP855">
        <v>1</v>
      </c>
      <c r="AR855" t="s">
        <v>1</v>
      </c>
      <c r="AT855" s="2" t="s">
        <v>0</v>
      </c>
      <c r="AU855" s="1">
        <f t="shared" si="107"/>
        <v>0.64687417789674806</v>
      </c>
      <c r="AV855" s="1">
        <f t="shared" si="108"/>
        <v>0.51398136631830793</v>
      </c>
      <c r="AW855" s="1">
        <f t="shared" si="109"/>
        <v>0.38108855473986775</v>
      </c>
    </row>
    <row r="856" spans="1:49" x14ac:dyDescent="0.2">
      <c r="A856">
        <v>854</v>
      </c>
      <c r="B856" t="s">
        <v>11006</v>
      </c>
      <c r="C856" t="s">
        <v>11005</v>
      </c>
      <c r="F856" t="s">
        <v>11004</v>
      </c>
      <c r="G856" t="s">
        <v>16</v>
      </c>
      <c r="H856" t="s">
        <v>15</v>
      </c>
      <c r="I856" t="s">
        <v>11003</v>
      </c>
      <c r="J856" t="s">
        <v>11002</v>
      </c>
      <c r="K856" t="s">
        <v>11001</v>
      </c>
      <c r="L856" t="s">
        <v>11000</v>
      </c>
      <c r="M856" t="s">
        <v>10</v>
      </c>
      <c r="N856">
        <v>2</v>
      </c>
      <c r="O856" t="s">
        <v>10999</v>
      </c>
      <c r="P856" t="s">
        <v>10998</v>
      </c>
      <c r="Q856" t="s">
        <v>10997</v>
      </c>
      <c r="R856" s="7">
        <v>37257</v>
      </c>
      <c r="S856" s="8">
        <f t="shared" si="104"/>
        <v>2002</v>
      </c>
      <c r="T856" s="8">
        <v>2002</v>
      </c>
      <c r="U856" s="8">
        <f t="shared" si="105"/>
        <v>20</v>
      </c>
      <c r="V856" s="7">
        <v>37316</v>
      </c>
      <c r="W856" t="s">
        <v>10901</v>
      </c>
      <c r="X856" s="2">
        <v>0.317</v>
      </c>
      <c r="Y856" s="6">
        <f t="shared" si="110"/>
        <v>8.4621339526440836E-3</v>
      </c>
      <c r="AA856">
        <v>11108657</v>
      </c>
      <c r="AB856">
        <v>26646</v>
      </c>
      <c r="AD856" t="s">
        <v>5</v>
      </c>
      <c r="AF856">
        <v>3</v>
      </c>
      <c r="AH856" t="s">
        <v>10996</v>
      </c>
      <c r="AI856" t="s">
        <v>10995</v>
      </c>
      <c r="AJ856" t="s">
        <v>10994</v>
      </c>
      <c r="AK856" t="s">
        <v>10993</v>
      </c>
      <c r="AL856">
        <v>26</v>
      </c>
      <c r="AM856" s="5">
        <f t="shared" si="106"/>
        <v>1.3</v>
      </c>
      <c r="AN856" s="4">
        <f t="shared" si="111"/>
        <v>1.9689511548655813E-3</v>
      </c>
      <c r="AO856" s="3"/>
      <c r="AP856">
        <v>1</v>
      </c>
      <c r="AR856" t="s">
        <v>1</v>
      </c>
      <c r="AT856" s="2" t="s">
        <v>0</v>
      </c>
      <c r="AU856" s="1">
        <f t="shared" si="107"/>
        <v>0.65141791133105331</v>
      </c>
      <c r="AV856" s="1">
        <f t="shared" si="108"/>
        <v>0.52155425537548317</v>
      </c>
      <c r="AW856" s="1">
        <f t="shared" si="109"/>
        <v>0.39169059941991319</v>
      </c>
    </row>
    <row r="857" spans="1:49" x14ac:dyDescent="0.2">
      <c r="A857">
        <v>855</v>
      </c>
      <c r="B857" t="s">
        <v>10992</v>
      </c>
      <c r="C857" t="s">
        <v>10991</v>
      </c>
      <c r="F857" t="s">
        <v>10990</v>
      </c>
      <c r="G857" t="s">
        <v>16</v>
      </c>
      <c r="H857" t="s">
        <v>15</v>
      </c>
      <c r="I857" t="s">
        <v>10989</v>
      </c>
      <c r="J857">
        <v>60022195</v>
      </c>
      <c r="K857" t="s">
        <v>10988</v>
      </c>
      <c r="L857" t="s">
        <v>1579</v>
      </c>
      <c r="M857" t="s">
        <v>57</v>
      </c>
      <c r="N857">
        <v>3</v>
      </c>
      <c r="O857" t="s">
        <v>10987</v>
      </c>
      <c r="P857" t="s">
        <v>10986</v>
      </c>
      <c r="Q857" t="s">
        <v>10985</v>
      </c>
      <c r="R857" s="7">
        <v>37257</v>
      </c>
      <c r="S857" s="8">
        <f t="shared" si="104"/>
        <v>2002</v>
      </c>
      <c r="T857" s="8">
        <v>2002</v>
      </c>
      <c r="U857" s="8">
        <f t="shared" si="105"/>
        <v>20</v>
      </c>
      <c r="V857" s="7">
        <v>37316</v>
      </c>
      <c r="W857" t="s">
        <v>10901</v>
      </c>
      <c r="X857" s="2">
        <v>0.317</v>
      </c>
      <c r="Y857" s="6">
        <f t="shared" si="110"/>
        <v>8.4621339526440836E-3</v>
      </c>
      <c r="AA857">
        <v>11108657</v>
      </c>
      <c r="AB857">
        <v>26646</v>
      </c>
      <c r="AD857" t="s">
        <v>5</v>
      </c>
      <c r="AF857">
        <v>3</v>
      </c>
      <c r="AH857" t="s">
        <v>10984</v>
      </c>
      <c r="AI857" t="s">
        <v>10983</v>
      </c>
      <c r="AJ857" t="s">
        <v>10982</v>
      </c>
      <c r="AK857" t="s">
        <v>10981</v>
      </c>
      <c r="AL857">
        <v>52</v>
      </c>
      <c r="AM857" s="5">
        <f t="shared" si="106"/>
        <v>2.6</v>
      </c>
      <c r="AN857" s="4">
        <f t="shared" si="111"/>
        <v>3.9379023097311627E-3</v>
      </c>
      <c r="AO857" s="3"/>
      <c r="AP857">
        <v>1</v>
      </c>
      <c r="AR857" t="s">
        <v>1</v>
      </c>
      <c r="AT857" s="2" t="s">
        <v>0</v>
      </c>
      <c r="AU857" s="1">
        <f t="shared" si="107"/>
        <v>0.71048644597702071</v>
      </c>
      <c r="AV857" s="1">
        <f t="shared" si="108"/>
        <v>0.62000181311876235</v>
      </c>
      <c r="AW857" s="1">
        <f t="shared" si="109"/>
        <v>0.52951718026050387</v>
      </c>
    </row>
    <row r="858" spans="1:49" x14ac:dyDescent="0.2">
      <c r="A858">
        <v>856</v>
      </c>
      <c r="B858" t="s">
        <v>10980</v>
      </c>
      <c r="C858" t="s">
        <v>10979</v>
      </c>
      <c r="F858" t="s">
        <v>10978</v>
      </c>
      <c r="G858" t="s">
        <v>16</v>
      </c>
      <c r="H858" t="s">
        <v>15</v>
      </c>
      <c r="I858" t="s">
        <v>5233</v>
      </c>
      <c r="J858">
        <v>60030526</v>
      </c>
      <c r="K858" t="s">
        <v>10977</v>
      </c>
      <c r="L858" t="s">
        <v>1122</v>
      </c>
      <c r="M858" t="s">
        <v>341</v>
      </c>
      <c r="N858">
        <v>4</v>
      </c>
      <c r="O858" t="s">
        <v>10976</v>
      </c>
      <c r="P858" t="s">
        <v>10975</v>
      </c>
      <c r="Q858" t="s">
        <v>10974</v>
      </c>
      <c r="R858" s="7">
        <v>37257</v>
      </c>
      <c r="S858" s="8">
        <f t="shared" si="104"/>
        <v>2002</v>
      </c>
      <c r="T858" s="8">
        <v>2002</v>
      </c>
      <c r="U858" s="8">
        <f t="shared" si="105"/>
        <v>20</v>
      </c>
      <c r="V858" s="7">
        <v>2002</v>
      </c>
      <c r="W858" t="s">
        <v>10973</v>
      </c>
      <c r="X858" s="2">
        <v>0.23899999999999999</v>
      </c>
      <c r="Y858" s="6">
        <f t="shared" si="110"/>
        <v>6.3799685005739301E-3</v>
      </c>
      <c r="AA858">
        <v>13835416</v>
      </c>
      <c r="AB858">
        <v>17961</v>
      </c>
      <c r="AD858" t="s">
        <v>5</v>
      </c>
      <c r="AE858">
        <v>16</v>
      </c>
      <c r="AF858" s="9">
        <v>44289</v>
      </c>
      <c r="AH858" t="s">
        <v>10972</v>
      </c>
      <c r="AI858" t="s">
        <v>10971</v>
      </c>
      <c r="AK858" t="s">
        <v>10970</v>
      </c>
      <c r="AL858">
        <v>3</v>
      </c>
      <c r="AM858" s="5">
        <f t="shared" si="106"/>
        <v>0.15</v>
      </c>
      <c r="AN858" s="4">
        <f t="shared" si="111"/>
        <v>2.2718667171525936E-4</v>
      </c>
      <c r="AO858" s="3"/>
      <c r="AP858">
        <v>0</v>
      </c>
      <c r="AR858" t="s">
        <v>1</v>
      </c>
      <c r="AT858" s="2" t="s">
        <v>0</v>
      </c>
      <c r="AU858" s="1">
        <f t="shared" si="107"/>
        <v>0.45341339519163287</v>
      </c>
      <c r="AV858" s="1">
        <f t="shared" si="108"/>
        <v>0.33035775861445948</v>
      </c>
      <c r="AW858" s="1">
        <f t="shared" si="109"/>
        <v>0.20730212203728607</v>
      </c>
    </row>
    <row r="859" spans="1:49" x14ac:dyDescent="0.2">
      <c r="A859">
        <v>857</v>
      </c>
      <c r="B859" t="s">
        <v>10969</v>
      </c>
      <c r="C859" t="s">
        <v>10968</v>
      </c>
      <c r="F859" t="s">
        <v>10967</v>
      </c>
      <c r="G859" t="s">
        <v>16</v>
      </c>
      <c r="H859" t="s">
        <v>15</v>
      </c>
      <c r="I859" t="s">
        <v>10966</v>
      </c>
      <c r="J859">
        <v>60007249</v>
      </c>
      <c r="K859" t="s">
        <v>10965</v>
      </c>
      <c r="L859" t="s">
        <v>10964</v>
      </c>
      <c r="M859" t="s">
        <v>10963</v>
      </c>
      <c r="N859">
        <v>2</v>
      </c>
      <c r="O859" t="s">
        <v>10962</v>
      </c>
      <c r="P859" t="s">
        <v>10961</v>
      </c>
      <c r="Q859" t="s">
        <v>10960</v>
      </c>
      <c r="R859" s="7">
        <v>37257</v>
      </c>
      <c r="S859" s="8">
        <f t="shared" si="104"/>
        <v>2002</v>
      </c>
      <c r="T859" s="8">
        <v>2002</v>
      </c>
      <c r="U859" s="8">
        <f t="shared" si="105"/>
        <v>20</v>
      </c>
      <c r="V859" s="7">
        <v>2002</v>
      </c>
      <c r="W859" t="s">
        <v>10959</v>
      </c>
      <c r="X859" s="2" t="s">
        <v>0</v>
      </c>
      <c r="Y859" s="6" t="e">
        <f t="shared" si="110"/>
        <v>#VALUE!</v>
      </c>
      <c r="AA859">
        <v>1977385</v>
      </c>
      <c r="AB859">
        <v>13654</v>
      </c>
      <c r="AD859" t="s">
        <v>5</v>
      </c>
      <c r="AE859">
        <v>4</v>
      </c>
      <c r="AH859" t="s">
        <v>10958</v>
      </c>
      <c r="AI859" t="s">
        <v>10957</v>
      </c>
      <c r="AK859" t="s">
        <v>10956</v>
      </c>
      <c r="AL859">
        <v>0</v>
      </c>
      <c r="AM859" s="5">
        <f t="shared" si="106"/>
        <v>0</v>
      </c>
      <c r="AN859" s="4">
        <f t="shared" si="111"/>
        <v>0</v>
      </c>
      <c r="AO859" s="3"/>
      <c r="AP859">
        <v>0</v>
      </c>
      <c r="AR859" t="s">
        <v>1</v>
      </c>
      <c r="AT859" s="2" t="s">
        <v>0</v>
      </c>
      <c r="AU859" s="1" t="e">
        <f t="shared" si="107"/>
        <v>#VALUE!</v>
      </c>
      <c r="AV859" s="1" t="e">
        <f t="shared" si="108"/>
        <v>#VALUE!</v>
      </c>
      <c r="AW859" s="1" t="e">
        <f t="shared" si="109"/>
        <v>#VALUE!</v>
      </c>
    </row>
    <row r="860" spans="1:49" x14ac:dyDescent="0.2">
      <c r="A860">
        <v>858</v>
      </c>
      <c r="B860" t="s">
        <v>10955</v>
      </c>
      <c r="C860" t="s">
        <v>10954</v>
      </c>
      <c r="F860" t="s">
        <v>10953</v>
      </c>
      <c r="G860" t="s">
        <v>16</v>
      </c>
      <c r="H860" t="s">
        <v>15</v>
      </c>
      <c r="I860" t="s">
        <v>10952</v>
      </c>
      <c r="J860" t="s">
        <v>10951</v>
      </c>
      <c r="K860" t="s">
        <v>10950</v>
      </c>
      <c r="L860" t="s">
        <v>10949</v>
      </c>
      <c r="M860" t="s">
        <v>10</v>
      </c>
      <c r="N860">
        <v>4</v>
      </c>
      <c r="O860" t="s">
        <v>10948</v>
      </c>
      <c r="P860" t="s">
        <v>10947</v>
      </c>
      <c r="Q860" t="s">
        <v>10946</v>
      </c>
      <c r="R860" s="7">
        <v>37257</v>
      </c>
      <c r="S860" s="8">
        <f t="shared" si="104"/>
        <v>2002</v>
      </c>
      <c r="T860" s="8">
        <v>2002</v>
      </c>
      <c r="U860" s="8">
        <f t="shared" si="105"/>
        <v>20</v>
      </c>
      <c r="V860" s="7">
        <v>2002</v>
      </c>
      <c r="W860" t="s">
        <v>429</v>
      </c>
      <c r="X860" s="2">
        <v>0.192</v>
      </c>
      <c r="Y860" s="6">
        <f t="shared" si="110"/>
        <v>5.1253303435572998E-3</v>
      </c>
      <c r="AA860" t="s">
        <v>428</v>
      </c>
      <c r="AB860">
        <v>40067</v>
      </c>
      <c r="AD860" t="s">
        <v>5</v>
      </c>
      <c r="AE860">
        <v>4844</v>
      </c>
      <c r="AH860" t="s">
        <v>10945</v>
      </c>
      <c r="AI860" t="s">
        <v>10944</v>
      </c>
      <c r="AJ860" t="s">
        <v>10943</v>
      </c>
      <c r="AK860" t="s">
        <v>10942</v>
      </c>
      <c r="AL860">
        <v>0</v>
      </c>
      <c r="AM860" s="5">
        <f t="shared" si="106"/>
        <v>0</v>
      </c>
      <c r="AN860" s="4">
        <f t="shared" si="111"/>
        <v>0</v>
      </c>
      <c r="AO860" s="3"/>
      <c r="AP860">
        <v>0</v>
      </c>
      <c r="AR860" t="s">
        <v>1</v>
      </c>
      <c r="AT860" s="2" t="s">
        <v>0</v>
      </c>
      <c r="AU860" s="1">
        <f t="shared" si="107"/>
        <v>0.35877312404901096</v>
      </c>
      <c r="AV860" s="1">
        <f t="shared" si="108"/>
        <v>0.25626651717786497</v>
      </c>
      <c r="AW860" s="1">
        <f t="shared" si="109"/>
        <v>0.15375991030671898</v>
      </c>
    </row>
    <row r="861" spans="1:49" x14ac:dyDescent="0.2">
      <c r="A861">
        <v>859</v>
      </c>
      <c r="B861" t="s">
        <v>10941</v>
      </c>
      <c r="C861" t="s">
        <v>10940</v>
      </c>
      <c r="F861" t="s">
        <v>10939</v>
      </c>
      <c r="G861" t="s">
        <v>16</v>
      </c>
      <c r="H861" t="s">
        <v>15</v>
      </c>
      <c r="I861" t="s">
        <v>10938</v>
      </c>
      <c r="J861">
        <v>60008592</v>
      </c>
      <c r="K861" t="s">
        <v>10937</v>
      </c>
      <c r="L861" t="s">
        <v>1200</v>
      </c>
      <c r="M861" t="s">
        <v>1200</v>
      </c>
      <c r="N861">
        <v>2</v>
      </c>
      <c r="O861" t="s">
        <v>10936</v>
      </c>
      <c r="P861" t="s">
        <v>10935</v>
      </c>
      <c r="Q861" t="s">
        <v>10934</v>
      </c>
      <c r="R861" s="7">
        <v>37257</v>
      </c>
      <c r="S861" s="8">
        <f t="shared" si="104"/>
        <v>2002</v>
      </c>
      <c r="T861" s="8">
        <v>2002</v>
      </c>
      <c r="U861" s="8">
        <f t="shared" si="105"/>
        <v>20</v>
      </c>
      <c r="V861" s="7">
        <v>2002</v>
      </c>
      <c r="W861" t="s">
        <v>53</v>
      </c>
      <c r="X861" s="2" t="s">
        <v>0</v>
      </c>
      <c r="Y861" s="6" t="e">
        <f t="shared" si="110"/>
        <v>#VALUE!</v>
      </c>
      <c r="AA861">
        <v>15253511</v>
      </c>
      <c r="AB861">
        <v>145653</v>
      </c>
      <c r="AD861" t="s">
        <v>5</v>
      </c>
      <c r="AE861">
        <v>1</v>
      </c>
      <c r="AG861">
        <v>993544</v>
      </c>
      <c r="AH861" t="s">
        <v>10933</v>
      </c>
      <c r="AI861" t="s">
        <v>10932</v>
      </c>
      <c r="AK861" t="s">
        <v>10931</v>
      </c>
      <c r="AL861">
        <v>11</v>
      </c>
      <c r="AM861" s="5">
        <f t="shared" si="106"/>
        <v>0.55000000000000004</v>
      </c>
      <c r="AN861" s="4">
        <f t="shared" si="111"/>
        <v>8.3301779628928443E-4</v>
      </c>
      <c r="AO861" s="3"/>
      <c r="AP861">
        <v>0</v>
      </c>
      <c r="AR861" t="s">
        <v>1</v>
      </c>
      <c r="AT861" s="2" t="s">
        <v>0</v>
      </c>
      <c r="AU861" s="1" t="e">
        <f t="shared" si="107"/>
        <v>#VALUE!</v>
      </c>
      <c r="AV861" s="1" t="e">
        <f t="shared" si="108"/>
        <v>#VALUE!</v>
      </c>
      <c r="AW861" s="1" t="e">
        <f t="shared" si="109"/>
        <v>#VALUE!</v>
      </c>
    </row>
    <row r="862" spans="1:49" x14ac:dyDescent="0.2">
      <c r="A862">
        <v>860</v>
      </c>
      <c r="B862" t="s">
        <v>10930</v>
      </c>
      <c r="C862" t="s">
        <v>10929</v>
      </c>
      <c r="F862" t="s">
        <v>10928</v>
      </c>
      <c r="G862" t="s">
        <v>16</v>
      </c>
      <c r="H862" t="s">
        <v>15</v>
      </c>
      <c r="I862" t="s">
        <v>10927</v>
      </c>
      <c r="J862" t="s">
        <v>10926</v>
      </c>
      <c r="K862" t="s">
        <v>10925</v>
      </c>
      <c r="L862" t="s">
        <v>10924</v>
      </c>
      <c r="M862" t="s">
        <v>10</v>
      </c>
      <c r="N862">
        <v>2</v>
      </c>
      <c r="O862" t="s">
        <v>10923</v>
      </c>
      <c r="P862" t="s">
        <v>10922</v>
      </c>
      <c r="Q862" t="s">
        <v>10921</v>
      </c>
      <c r="R862" s="7">
        <v>37257</v>
      </c>
      <c r="S862" s="8">
        <f t="shared" si="104"/>
        <v>2002</v>
      </c>
      <c r="T862" s="8">
        <v>2002</v>
      </c>
      <c r="U862" s="8">
        <f t="shared" si="105"/>
        <v>20</v>
      </c>
      <c r="V862" s="7">
        <v>37316</v>
      </c>
      <c r="W862" t="s">
        <v>10901</v>
      </c>
      <c r="X862" s="2">
        <v>0.317</v>
      </c>
      <c r="Y862" s="6">
        <f t="shared" si="110"/>
        <v>8.4621339526440836E-3</v>
      </c>
      <c r="AA862">
        <v>11108657</v>
      </c>
      <c r="AB862">
        <v>26646</v>
      </c>
      <c r="AD862" t="s">
        <v>5</v>
      </c>
      <c r="AF862">
        <v>3</v>
      </c>
      <c r="AH862" t="s">
        <v>10920</v>
      </c>
      <c r="AI862" t="s">
        <v>10919</v>
      </c>
      <c r="AJ862" t="s">
        <v>10918</v>
      </c>
      <c r="AK862" t="s">
        <v>10917</v>
      </c>
      <c r="AL862">
        <v>24</v>
      </c>
      <c r="AM862" s="5">
        <f t="shared" si="106"/>
        <v>1.2</v>
      </c>
      <c r="AN862" s="4">
        <f t="shared" si="111"/>
        <v>1.8174933737220749E-3</v>
      </c>
      <c r="AO862" s="3"/>
      <c r="AP862">
        <v>1</v>
      </c>
      <c r="AR862" t="s">
        <v>1</v>
      </c>
      <c r="AT862" s="2" t="s">
        <v>0</v>
      </c>
      <c r="AU862" s="1">
        <f t="shared" si="107"/>
        <v>0.64687417789674806</v>
      </c>
      <c r="AV862" s="1">
        <f t="shared" si="108"/>
        <v>0.51398136631830793</v>
      </c>
      <c r="AW862" s="1">
        <f t="shared" si="109"/>
        <v>0.38108855473986775</v>
      </c>
    </row>
    <row r="863" spans="1:49" x14ac:dyDescent="0.2">
      <c r="A863">
        <v>861</v>
      </c>
      <c r="B863" t="s">
        <v>10916</v>
      </c>
      <c r="C863" t="s">
        <v>10915</v>
      </c>
      <c r="F863" t="s">
        <v>10914</v>
      </c>
      <c r="G863" t="s">
        <v>16</v>
      </c>
      <c r="H863" t="s">
        <v>15</v>
      </c>
      <c r="I863" t="s">
        <v>4078</v>
      </c>
      <c r="J863">
        <v>60032442</v>
      </c>
      <c r="K863" t="s">
        <v>4077</v>
      </c>
      <c r="L863" t="s">
        <v>4076</v>
      </c>
      <c r="M863" t="s">
        <v>4075</v>
      </c>
      <c r="N863">
        <v>1</v>
      </c>
      <c r="O863" t="s">
        <v>4074</v>
      </c>
      <c r="P863">
        <v>7005433349</v>
      </c>
      <c r="Q863">
        <v>60032442</v>
      </c>
      <c r="R863" s="7">
        <v>37257</v>
      </c>
      <c r="S863" s="8">
        <f t="shared" si="104"/>
        <v>2002</v>
      </c>
      <c r="T863" s="8">
        <v>2002</v>
      </c>
      <c r="U863" s="8">
        <f t="shared" si="105"/>
        <v>20</v>
      </c>
      <c r="V863" s="7" t="s">
        <v>10913</v>
      </c>
      <c r="W863" t="s">
        <v>10912</v>
      </c>
      <c r="X863" s="2" t="s">
        <v>0</v>
      </c>
      <c r="Y863" s="6" t="e">
        <f t="shared" si="110"/>
        <v>#VALUE!</v>
      </c>
      <c r="AA863">
        <v>287199</v>
      </c>
      <c r="AB863">
        <v>21035</v>
      </c>
      <c r="AD863" t="s">
        <v>5</v>
      </c>
      <c r="AE863">
        <v>110</v>
      </c>
      <c r="AF863" s="9">
        <v>44289</v>
      </c>
      <c r="AH863" t="s">
        <v>10911</v>
      </c>
      <c r="AI863" t="s">
        <v>10910</v>
      </c>
      <c r="AJ863" t="s">
        <v>10909</v>
      </c>
      <c r="AK863" t="s">
        <v>10908</v>
      </c>
      <c r="AL863">
        <v>1</v>
      </c>
      <c r="AM863" s="5">
        <f t="shared" si="106"/>
        <v>0.05</v>
      </c>
      <c r="AN863" s="4">
        <f t="shared" si="111"/>
        <v>7.5728890571753133E-5</v>
      </c>
      <c r="AO863" s="3"/>
      <c r="AP863">
        <v>0</v>
      </c>
      <c r="AR863" t="s">
        <v>1</v>
      </c>
      <c r="AT863" s="2" t="s">
        <v>0</v>
      </c>
      <c r="AU863" s="1" t="e">
        <f t="shared" si="107"/>
        <v>#VALUE!</v>
      </c>
      <c r="AV863" s="1" t="e">
        <f t="shared" si="108"/>
        <v>#VALUE!</v>
      </c>
      <c r="AW863" s="1" t="e">
        <f t="shared" si="109"/>
        <v>#VALUE!</v>
      </c>
    </row>
    <row r="864" spans="1:49" x14ac:dyDescent="0.2">
      <c r="A864">
        <v>862</v>
      </c>
      <c r="B864" t="s">
        <v>10907</v>
      </c>
      <c r="C864" t="s">
        <v>10906</v>
      </c>
      <c r="F864" t="s">
        <v>10905</v>
      </c>
      <c r="G864" t="s">
        <v>16</v>
      </c>
      <c r="H864" t="s">
        <v>15</v>
      </c>
      <c r="I864" t="s">
        <v>10904</v>
      </c>
      <c r="J864">
        <v>60078684</v>
      </c>
      <c r="K864" t="s">
        <v>1516</v>
      </c>
      <c r="L864" t="s">
        <v>1515</v>
      </c>
      <c r="M864" t="s">
        <v>57</v>
      </c>
      <c r="N864">
        <v>2</v>
      </c>
      <c r="O864" t="s">
        <v>10903</v>
      </c>
      <c r="P864" t="s">
        <v>10902</v>
      </c>
      <c r="Q864" t="s">
        <v>1512</v>
      </c>
      <c r="R864" s="7">
        <v>37257</v>
      </c>
      <c r="S864" s="8">
        <f t="shared" si="104"/>
        <v>2002</v>
      </c>
      <c r="T864" s="8">
        <v>2002</v>
      </c>
      <c r="U864" s="8">
        <f t="shared" si="105"/>
        <v>20</v>
      </c>
      <c r="V864" s="7">
        <v>37316</v>
      </c>
      <c r="W864" t="s">
        <v>10901</v>
      </c>
      <c r="X864" s="2">
        <v>0.317</v>
      </c>
      <c r="Y864" s="6">
        <f t="shared" si="110"/>
        <v>8.4621339526440836E-3</v>
      </c>
      <c r="AA864">
        <v>11108657</v>
      </c>
      <c r="AB864">
        <v>26646</v>
      </c>
      <c r="AD864" t="s">
        <v>5</v>
      </c>
      <c r="AF864">
        <v>3</v>
      </c>
      <c r="AH864" t="s">
        <v>10900</v>
      </c>
      <c r="AI864" t="s">
        <v>10899</v>
      </c>
      <c r="AJ864" t="s">
        <v>10898</v>
      </c>
      <c r="AK864" t="s">
        <v>10897</v>
      </c>
      <c r="AL864">
        <v>16</v>
      </c>
      <c r="AM864" s="5">
        <f t="shared" si="106"/>
        <v>0.8</v>
      </c>
      <c r="AN864" s="4">
        <f t="shared" si="111"/>
        <v>1.2116622491480501E-3</v>
      </c>
      <c r="AO864" s="3"/>
      <c r="AP864">
        <v>1</v>
      </c>
      <c r="AR864" t="s">
        <v>1</v>
      </c>
      <c r="AT864" s="2" t="s">
        <v>0</v>
      </c>
      <c r="AU864" s="1">
        <f t="shared" si="107"/>
        <v>0.62869924415952738</v>
      </c>
      <c r="AV864" s="1">
        <f t="shared" si="108"/>
        <v>0.48368981008960665</v>
      </c>
      <c r="AW864" s="1">
        <f t="shared" si="109"/>
        <v>0.33868037601968604</v>
      </c>
    </row>
    <row r="865" spans="1:49" x14ac:dyDescent="0.2">
      <c r="A865">
        <v>863</v>
      </c>
      <c r="B865" t="s">
        <v>10896</v>
      </c>
      <c r="F865" t="s">
        <v>10895</v>
      </c>
      <c r="G865" t="s">
        <v>16</v>
      </c>
      <c r="H865" t="s">
        <v>15</v>
      </c>
      <c r="I865" t="s">
        <v>8387</v>
      </c>
      <c r="J865">
        <v>60001170</v>
      </c>
      <c r="K865" t="s">
        <v>10894</v>
      </c>
      <c r="L865" t="s">
        <v>10893</v>
      </c>
      <c r="M865" t="s">
        <v>1654</v>
      </c>
      <c r="N865">
        <v>1</v>
      </c>
      <c r="O865" t="s">
        <v>10892</v>
      </c>
      <c r="P865">
        <v>7409319315</v>
      </c>
      <c r="Q865">
        <v>60001170</v>
      </c>
      <c r="R865" s="7">
        <v>37257</v>
      </c>
      <c r="S865" s="8">
        <f t="shared" si="104"/>
        <v>2002</v>
      </c>
      <c r="T865" s="8">
        <v>2002</v>
      </c>
      <c r="U865" s="8">
        <f t="shared" si="105"/>
        <v>20</v>
      </c>
      <c r="V865" s="7">
        <v>37561</v>
      </c>
      <c r="W865" t="s">
        <v>7672</v>
      </c>
      <c r="X865" s="2">
        <v>0.21099999999999999</v>
      </c>
      <c r="Y865" s="6">
        <f t="shared" si="110"/>
        <v>5.6325244921384904E-3</v>
      </c>
      <c r="AA865">
        <v>9168516</v>
      </c>
      <c r="AB865">
        <v>18936</v>
      </c>
      <c r="AD865" t="s">
        <v>5</v>
      </c>
      <c r="AE865" t="s">
        <v>7671</v>
      </c>
      <c r="AF865">
        <v>11</v>
      </c>
      <c r="AH865" t="s">
        <v>10891</v>
      </c>
      <c r="AI865" t="s">
        <v>10890</v>
      </c>
      <c r="AJ865" t="s">
        <v>10889</v>
      </c>
      <c r="AK865" t="s">
        <v>10888</v>
      </c>
      <c r="AL865">
        <v>3</v>
      </c>
      <c r="AM865" s="5">
        <f t="shared" si="106"/>
        <v>0.15</v>
      </c>
      <c r="AN865" s="4">
        <f t="shared" si="111"/>
        <v>2.2718667171525936E-4</v>
      </c>
      <c r="AO865" s="3"/>
      <c r="AP865">
        <v>0</v>
      </c>
      <c r="AR865" t="s">
        <v>1</v>
      </c>
      <c r="AT865" s="2">
        <v>0.52500000000000002</v>
      </c>
      <c r="AU865" s="1">
        <f t="shared" si="107"/>
        <v>0.40109231460115208</v>
      </c>
      <c r="AV865" s="1">
        <f t="shared" si="108"/>
        <v>0.29298555819268751</v>
      </c>
      <c r="AW865" s="1">
        <f t="shared" si="109"/>
        <v>0.18487880178422286</v>
      </c>
    </row>
    <row r="866" spans="1:49" x14ac:dyDescent="0.2">
      <c r="A866">
        <v>864</v>
      </c>
      <c r="B866" t="s">
        <v>10887</v>
      </c>
      <c r="F866" t="s">
        <v>10886</v>
      </c>
      <c r="G866" t="s">
        <v>16</v>
      </c>
      <c r="H866" t="s">
        <v>15</v>
      </c>
      <c r="I866" t="s">
        <v>10885</v>
      </c>
      <c r="J866">
        <v>60018279</v>
      </c>
      <c r="K866" t="s">
        <v>7757</v>
      </c>
      <c r="L866" t="s">
        <v>7756</v>
      </c>
      <c r="M866" t="s">
        <v>341</v>
      </c>
      <c r="N866">
        <v>2</v>
      </c>
      <c r="O866" t="s">
        <v>10884</v>
      </c>
      <c r="P866" t="s">
        <v>10883</v>
      </c>
      <c r="Q866" t="s">
        <v>7753</v>
      </c>
      <c r="R866" s="7">
        <v>37257</v>
      </c>
      <c r="S866" s="8">
        <f t="shared" si="104"/>
        <v>2002</v>
      </c>
      <c r="T866" s="8">
        <v>2002</v>
      </c>
      <c r="U866" s="8">
        <f t="shared" si="105"/>
        <v>20</v>
      </c>
      <c r="V866" s="7">
        <v>37561</v>
      </c>
      <c r="W866" t="s">
        <v>7672</v>
      </c>
      <c r="X866" s="2">
        <v>0.21099999999999999</v>
      </c>
      <c r="Y866" s="6">
        <f t="shared" si="110"/>
        <v>5.6325244921384904E-3</v>
      </c>
      <c r="AA866">
        <v>9168516</v>
      </c>
      <c r="AB866">
        <v>18936</v>
      </c>
      <c r="AD866" t="s">
        <v>5</v>
      </c>
      <c r="AE866" t="s">
        <v>7671</v>
      </c>
      <c r="AF866">
        <v>11</v>
      </c>
      <c r="AH866" t="s">
        <v>10882</v>
      </c>
      <c r="AI866" t="s">
        <v>10881</v>
      </c>
      <c r="AJ866" t="s">
        <v>10880</v>
      </c>
      <c r="AK866" t="s">
        <v>10879</v>
      </c>
      <c r="AL866">
        <v>18</v>
      </c>
      <c r="AM866" s="5">
        <f t="shared" si="106"/>
        <v>0.9</v>
      </c>
      <c r="AN866" s="4">
        <f t="shared" si="111"/>
        <v>1.3631200302915562E-3</v>
      </c>
      <c r="AO866" s="3"/>
      <c r="AP866">
        <v>0</v>
      </c>
      <c r="AR866" t="s">
        <v>1</v>
      </c>
      <c r="AT866" s="2">
        <v>0.52500000000000002</v>
      </c>
      <c r="AU866" s="1">
        <f t="shared" si="107"/>
        <v>0.43517031535844092</v>
      </c>
      <c r="AV866" s="1">
        <f t="shared" si="108"/>
        <v>0.34978222612150234</v>
      </c>
      <c r="AW866" s="1">
        <f t="shared" si="109"/>
        <v>0.26439413688456365</v>
      </c>
    </row>
    <row r="867" spans="1:49" x14ac:dyDescent="0.2">
      <c r="A867">
        <v>865</v>
      </c>
      <c r="B867" t="s">
        <v>10878</v>
      </c>
      <c r="F867" t="s">
        <v>10877</v>
      </c>
      <c r="G867" t="s">
        <v>16</v>
      </c>
      <c r="H867" t="s">
        <v>15</v>
      </c>
      <c r="I867" t="s">
        <v>10876</v>
      </c>
      <c r="J867" t="s">
        <v>10875</v>
      </c>
      <c r="K867" t="s">
        <v>10874</v>
      </c>
      <c r="L867" t="s">
        <v>10873</v>
      </c>
      <c r="M867" t="s">
        <v>222</v>
      </c>
      <c r="N867">
        <v>3</v>
      </c>
      <c r="O867" t="s">
        <v>10872</v>
      </c>
      <c r="P867" t="s">
        <v>10871</v>
      </c>
      <c r="Q867" t="s">
        <v>10870</v>
      </c>
      <c r="R867" s="7">
        <v>37257</v>
      </c>
      <c r="S867" s="8">
        <f t="shared" si="104"/>
        <v>2002</v>
      </c>
      <c r="T867" s="8">
        <v>2002</v>
      </c>
      <c r="U867" s="8">
        <f t="shared" si="105"/>
        <v>20</v>
      </c>
      <c r="V867" s="7">
        <v>37561</v>
      </c>
      <c r="W867" t="s">
        <v>7672</v>
      </c>
      <c r="X867" s="2">
        <v>0.21099999999999999</v>
      </c>
      <c r="Y867" s="6">
        <f t="shared" si="110"/>
        <v>5.6325244921384904E-3</v>
      </c>
      <c r="AA867">
        <v>9168516</v>
      </c>
      <c r="AB867">
        <v>18936</v>
      </c>
      <c r="AD867" t="s">
        <v>5</v>
      </c>
      <c r="AE867" t="s">
        <v>7671</v>
      </c>
      <c r="AF867">
        <v>11</v>
      </c>
      <c r="AH867" t="s">
        <v>10869</v>
      </c>
      <c r="AI867" t="s">
        <v>10868</v>
      </c>
      <c r="AJ867" t="s">
        <v>10867</v>
      </c>
      <c r="AK867" t="s">
        <v>10866</v>
      </c>
      <c r="AL867">
        <v>10</v>
      </c>
      <c r="AM867" s="5">
        <f t="shared" si="106"/>
        <v>0.5</v>
      </c>
      <c r="AN867" s="4">
        <f t="shared" si="111"/>
        <v>7.572889057175312E-4</v>
      </c>
      <c r="AO867" s="3"/>
      <c r="AP867">
        <v>0</v>
      </c>
      <c r="AR867" t="s">
        <v>1</v>
      </c>
      <c r="AT867" s="2">
        <v>0.52500000000000002</v>
      </c>
      <c r="AU867" s="1">
        <f t="shared" si="107"/>
        <v>0.41699538162122024</v>
      </c>
      <c r="AV867" s="1">
        <f t="shared" si="108"/>
        <v>0.31949066989280112</v>
      </c>
      <c r="AW867" s="1">
        <f t="shared" si="109"/>
        <v>0.22198595816438188</v>
      </c>
    </row>
    <row r="868" spans="1:49" x14ac:dyDescent="0.2">
      <c r="A868">
        <v>866</v>
      </c>
      <c r="B868" t="s">
        <v>10865</v>
      </c>
      <c r="F868" t="s">
        <v>10864</v>
      </c>
      <c r="G868" t="s">
        <v>16</v>
      </c>
      <c r="H868" t="s">
        <v>15</v>
      </c>
      <c r="I868" t="s">
        <v>10863</v>
      </c>
      <c r="J868">
        <v>60008435</v>
      </c>
      <c r="K868" t="s">
        <v>7948</v>
      </c>
      <c r="L868" t="s">
        <v>7947</v>
      </c>
      <c r="M868" t="s">
        <v>341</v>
      </c>
      <c r="N868">
        <v>2</v>
      </c>
      <c r="O868" t="s">
        <v>10862</v>
      </c>
      <c r="P868" t="s">
        <v>10861</v>
      </c>
      <c r="Q868" t="s">
        <v>7944</v>
      </c>
      <c r="R868" s="7">
        <v>37257</v>
      </c>
      <c r="S868" s="8">
        <f t="shared" si="104"/>
        <v>2002</v>
      </c>
      <c r="T868" s="8">
        <v>2002</v>
      </c>
      <c r="U868" s="8">
        <f t="shared" si="105"/>
        <v>20</v>
      </c>
      <c r="V868" s="7">
        <v>37561</v>
      </c>
      <c r="W868" t="s">
        <v>7672</v>
      </c>
      <c r="X868" s="2">
        <v>0.21099999999999999</v>
      </c>
      <c r="Y868" s="6">
        <f t="shared" si="110"/>
        <v>5.6325244921384904E-3</v>
      </c>
      <c r="AA868">
        <v>9168516</v>
      </c>
      <c r="AB868">
        <v>18936</v>
      </c>
      <c r="AD868" t="s">
        <v>5</v>
      </c>
      <c r="AE868" t="s">
        <v>7671</v>
      </c>
      <c r="AF868">
        <v>11</v>
      </c>
      <c r="AH868" t="s">
        <v>10860</v>
      </c>
      <c r="AI868" t="s">
        <v>10859</v>
      </c>
      <c r="AJ868" t="s">
        <v>10858</v>
      </c>
      <c r="AK868" t="s">
        <v>10857</v>
      </c>
      <c r="AL868">
        <v>6</v>
      </c>
      <c r="AM868" s="5">
        <f t="shared" si="106"/>
        <v>0.3</v>
      </c>
      <c r="AN868" s="4">
        <f t="shared" si="111"/>
        <v>4.5437334343051872E-4</v>
      </c>
      <c r="AO868" s="3"/>
      <c r="AP868">
        <v>0</v>
      </c>
      <c r="AR868" t="s">
        <v>1</v>
      </c>
      <c r="AT868" s="2">
        <v>0.52500000000000002</v>
      </c>
      <c r="AU868" s="1">
        <f t="shared" si="107"/>
        <v>0.40790791475260985</v>
      </c>
      <c r="AV868" s="1">
        <f t="shared" si="108"/>
        <v>0.30434489177845042</v>
      </c>
      <c r="AW868" s="1">
        <f t="shared" si="109"/>
        <v>0.20078186880429102</v>
      </c>
    </row>
    <row r="869" spans="1:49" x14ac:dyDescent="0.2">
      <c r="A869">
        <v>867</v>
      </c>
      <c r="B869" t="s">
        <v>10856</v>
      </c>
      <c r="F869" t="s">
        <v>10855</v>
      </c>
      <c r="G869" t="s">
        <v>16</v>
      </c>
      <c r="H869" t="s">
        <v>15</v>
      </c>
      <c r="I869" t="s">
        <v>10854</v>
      </c>
      <c r="J869" t="s">
        <v>10853</v>
      </c>
      <c r="K869" t="s">
        <v>10852</v>
      </c>
      <c r="L869" t="s">
        <v>10851</v>
      </c>
      <c r="M869" t="s">
        <v>1058</v>
      </c>
      <c r="N869">
        <v>3</v>
      </c>
      <c r="O869" t="s">
        <v>10850</v>
      </c>
      <c r="P869" t="s">
        <v>10849</v>
      </c>
      <c r="Q869" t="s">
        <v>10848</v>
      </c>
      <c r="R869" s="7">
        <v>37257</v>
      </c>
      <c r="S869" s="8">
        <f t="shared" si="104"/>
        <v>2002</v>
      </c>
      <c r="T869" s="8">
        <v>2002</v>
      </c>
      <c r="U869" s="8">
        <f t="shared" si="105"/>
        <v>20</v>
      </c>
      <c r="V869" s="7">
        <v>37561</v>
      </c>
      <c r="W869" t="s">
        <v>7672</v>
      </c>
      <c r="X869" s="2">
        <v>0.21099999999999999</v>
      </c>
      <c r="Y869" s="6">
        <f t="shared" si="110"/>
        <v>5.6325244921384904E-3</v>
      </c>
      <c r="AA869">
        <v>9168516</v>
      </c>
      <c r="AB869">
        <v>18936</v>
      </c>
      <c r="AD869" t="s">
        <v>5</v>
      </c>
      <c r="AE869" t="s">
        <v>7671</v>
      </c>
      <c r="AF869">
        <v>11</v>
      </c>
      <c r="AH869" t="s">
        <v>10847</v>
      </c>
      <c r="AI869" t="s">
        <v>10846</v>
      </c>
      <c r="AJ869" t="s">
        <v>10845</v>
      </c>
      <c r="AK869" t="s">
        <v>10844</v>
      </c>
      <c r="AL869">
        <v>2</v>
      </c>
      <c r="AM869" s="5">
        <f t="shared" si="106"/>
        <v>0.1</v>
      </c>
      <c r="AN869" s="4">
        <f t="shared" si="111"/>
        <v>1.5145778114350627E-4</v>
      </c>
      <c r="AO869" s="3"/>
      <c r="AP869">
        <v>0</v>
      </c>
      <c r="AR869" t="s">
        <v>1</v>
      </c>
      <c r="AT869" s="2">
        <v>0.52500000000000002</v>
      </c>
      <c r="AU869" s="1">
        <f t="shared" si="107"/>
        <v>0.39882044788399951</v>
      </c>
      <c r="AV869" s="1">
        <f t="shared" si="108"/>
        <v>0.28919911366409984</v>
      </c>
      <c r="AW869" s="1">
        <f t="shared" si="109"/>
        <v>0.17957777944420014</v>
      </c>
    </row>
    <row r="870" spans="1:49" x14ac:dyDescent="0.2">
      <c r="A870">
        <v>868</v>
      </c>
      <c r="B870" t="s">
        <v>10843</v>
      </c>
      <c r="F870" t="s">
        <v>10842</v>
      </c>
      <c r="G870" t="s">
        <v>16</v>
      </c>
      <c r="H870" t="s">
        <v>15</v>
      </c>
      <c r="I870" t="s">
        <v>8358</v>
      </c>
      <c r="J870">
        <v>60008435</v>
      </c>
      <c r="K870" t="s">
        <v>7948</v>
      </c>
      <c r="L870" t="s">
        <v>7947</v>
      </c>
      <c r="M870" t="s">
        <v>341</v>
      </c>
      <c r="N870">
        <v>1</v>
      </c>
      <c r="O870" t="s">
        <v>9436</v>
      </c>
      <c r="P870">
        <v>7103400688</v>
      </c>
      <c r="Q870">
        <v>60008435</v>
      </c>
      <c r="R870" s="7">
        <v>37257</v>
      </c>
      <c r="S870" s="8">
        <f t="shared" si="104"/>
        <v>2002</v>
      </c>
      <c r="T870" s="8">
        <v>2002</v>
      </c>
      <c r="U870" s="8">
        <f t="shared" si="105"/>
        <v>20</v>
      </c>
      <c r="V870" s="7">
        <v>37561</v>
      </c>
      <c r="W870" t="s">
        <v>7672</v>
      </c>
      <c r="X870" s="2">
        <v>0.21099999999999999</v>
      </c>
      <c r="Y870" s="6">
        <f t="shared" si="110"/>
        <v>5.6325244921384904E-3</v>
      </c>
      <c r="AA870">
        <v>9168516</v>
      </c>
      <c r="AB870">
        <v>18936</v>
      </c>
      <c r="AD870" t="s">
        <v>5</v>
      </c>
      <c r="AE870" t="s">
        <v>7671</v>
      </c>
      <c r="AF870">
        <v>11</v>
      </c>
      <c r="AH870" t="s">
        <v>10841</v>
      </c>
      <c r="AI870" t="s">
        <v>10840</v>
      </c>
      <c r="AJ870" t="s">
        <v>10839</v>
      </c>
      <c r="AK870" t="s">
        <v>10838</v>
      </c>
      <c r="AL870">
        <v>6</v>
      </c>
      <c r="AM870" s="5">
        <f t="shared" si="106"/>
        <v>0.3</v>
      </c>
      <c r="AN870" s="4">
        <f t="shared" si="111"/>
        <v>4.5437334343051872E-4</v>
      </c>
      <c r="AO870" s="3"/>
      <c r="AP870">
        <v>0</v>
      </c>
      <c r="AR870" t="s">
        <v>1</v>
      </c>
      <c r="AT870" s="2">
        <v>0.52500000000000002</v>
      </c>
      <c r="AU870" s="1">
        <f t="shared" si="107"/>
        <v>0.40790791475260985</v>
      </c>
      <c r="AV870" s="1">
        <f t="shared" si="108"/>
        <v>0.30434489177845042</v>
      </c>
      <c r="AW870" s="1">
        <f t="shared" si="109"/>
        <v>0.20078186880429102</v>
      </c>
    </row>
    <row r="871" spans="1:49" x14ac:dyDescent="0.2">
      <c r="A871">
        <v>869</v>
      </c>
      <c r="B871" t="s">
        <v>10837</v>
      </c>
      <c r="F871" t="s">
        <v>10836</v>
      </c>
      <c r="G871" t="s">
        <v>16</v>
      </c>
      <c r="H871" t="s">
        <v>15</v>
      </c>
      <c r="I871" t="s">
        <v>10835</v>
      </c>
      <c r="J871">
        <v>60007511</v>
      </c>
      <c r="K871" t="s">
        <v>10834</v>
      </c>
      <c r="L871" t="s">
        <v>1655</v>
      </c>
      <c r="M871" t="s">
        <v>1654</v>
      </c>
      <c r="N871">
        <v>2</v>
      </c>
      <c r="O871" t="s">
        <v>10833</v>
      </c>
      <c r="P871" t="s">
        <v>10832</v>
      </c>
      <c r="Q871" t="s">
        <v>10831</v>
      </c>
      <c r="R871" s="7">
        <v>37257</v>
      </c>
      <c r="S871" s="8">
        <f t="shared" ref="S871:S934" si="112">YEAR(R871)</f>
        <v>2002</v>
      </c>
      <c r="T871" s="8">
        <v>2002</v>
      </c>
      <c r="U871" s="8">
        <f t="shared" ref="U871:U934" si="113">2022-T871</f>
        <v>20</v>
      </c>
      <c r="V871" s="7">
        <v>37561</v>
      </c>
      <c r="W871" t="s">
        <v>7672</v>
      </c>
      <c r="X871" s="2">
        <v>0.21099999999999999</v>
      </c>
      <c r="Y871" s="6">
        <f t="shared" si="110"/>
        <v>5.6325244921384904E-3</v>
      </c>
      <c r="AA871">
        <v>9168516</v>
      </c>
      <c r="AB871">
        <v>18936</v>
      </c>
      <c r="AD871" t="s">
        <v>5</v>
      </c>
      <c r="AE871" t="s">
        <v>7671</v>
      </c>
      <c r="AF871">
        <v>11</v>
      </c>
      <c r="AH871" t="s">
        <v>10830</v>
      </c>
      <c r="AI871" t="s">
        <v>10829</v>
      </c>
      <c r="AJ871" t="s">
        <v>10828</v>
      </c>
      <c r="AK871" t="s">
        <v>10827</v>
      </c>
      <c r="AL871">
        <v>1</v>
      </c>
      <c r="AM871" s="5">
        <f t="shared" ref="AM871:AM934" si="114">AL871/U871</f>
        <v>0.05</v>
      </c>
      <c r="AN871" s="4">
        <f t="shared" si="111"/>
        <v>7.5728890571753133E-5</v>
      </c>
      <c r="AO871" s="3"/>
      <c r="AP871">
        <v>0</v>
      </c>
      <c r="AR871" t="s">
        <v>1</v>
      </c>
      <c r="AT871" s="2">
        <v>0.52500000000000002</v>
      </c>
      <c r="AU871" s="1">
        <f t="shared" ref="AU871:AU934" si="115">(Y871*0.7+AN871*0.3)*100</f>
        <v>0.39654858116684688</v>
      </c>
      <c r="AV871" s="1">
        <f t="shared" ref="AV871:AV934" si="116">(Y871*0.5+AN871*0.5)*100</f>
        <v>0.28541266913551216</v>
      </c>
      <c r="AW871" s="1">
        <f t="shared" ref="AW871:AW934" si="117">(Y871*0.3+AN871*0.7)*100</f>
        <v>0.17427675710417742</v>
      </c>
    </row>
    <row r="872" spans="1:49" x14ac:dyDescent="0.2">
      <c r="A872">
        <v>870</v>
      </c>
      <c r="B872" t="s">
        <v>10826</v>
      </c>
      <c r="F872" t="s">
        <v>10825</v>
      </c>
      <c r="G872" t="s">
        <v>16</v>
      </c>
      <c r="H872" t="s">
        <v>15</v>
      </c>
      <c r="I872" t="s">
        <v>10824</v>
      </c>
      <c r="J872" t="s">
        <v>10823</v>
      </c>
      <c r="K872" t="s">
        <v>10822</v>
      </c>
      <c r="L872" t="s">
        <v>10821</v>
      </c>
      <c r="M872" t="s">
        <v>222</v>
      </c>
      <c r="N872">
        <v>6</v>
      </c>
      <c r="O872" t="s">
        <v>10820</v>
      </c>
      <c r="P872" t="s">
        <v>10819</v>
      </c>
      <c r="Q872" t="s">
        <v>10818</v>
      </c>
      <c r="R872" s="7">
        <v>37257</v>
      </c>
      <c r="S872" s="8">
        <f t="shared" si="112"/>
        <v>2002</v>
      </c>
      <c r="T872" s="8">
        <v>2002</v>
      </c>
      <c r="U872" s="8">
        <f t="shared" si="113"/>
        <v>20</v>
      </c>
      <c r="V872" s="7">
        <v>37561</v>
      </c>
      <c r="W872" t="s">
        <v>7672</v>
      </c>
      <c r="X872" s="2">
        <v>0.21099999999999999</v>
      </c>
      <c r="Y872" s="6">
        <f t="shared" si="110"/>
        <v>5.6325244921384904E-3</v>
      </c>
      <c r="AA872">
        <v>9168516</v>
      </c>
      <c r="AB872">
        <v>18936</v>
      </c>
      <c r="AD872" t="s">
        <v>5</v>
      </c>
      <c r="AE872" t="s">
        <v>7671</v>
      </c>
      <c r="AF872">
        <v>11</v>
      </c>
      <c r="AH872" t="s">
        <v>10817</v>
      </c>
      <c r="AI872" t="s">
        <v>10816</v>
      </c>
      <c r="AJ872" t="s">
        <v>10815</v>
      </c>
      <c r="AK872" t="s">
        <v>10814</v>
      </c>
      <c r="AL872">
        <v>12</v>
      </c>
      <c r="AM872" s="5">
        <f t="shared" si="114"/>
        <v>0.6</v>
      </c>
      <c r="AN872" s="4">
        <f t="shared" si="111"/>
        <v>9.0874668686103744E-4</v>
      </c>
      <c r="AO872" s="3"/>
      <c r="AP872">
        <v>0</v>
      </c>
      <c r="AR872" t="s">
        <v>1</v>
      </c>
      <c r="AT872" s="2">
        <v>0.52500000000000002</v>
      </c>
      <c r="AU872" s="1">
        <f t="shared" si="115"/>
        <v>0.42153911505552538</v>
      </c>
      <c r="AV872" s="1">
        <f t="shared" si="116"/>
        <v>0.32706355894997641</v>
      </c>
      <c r="AW872" s="1">
        <f t="shared" si="117"/>
        <v>0.23258800284442732</v>
      </c>
    </row>
    <row r="873" spans="1:49" x14ac:dyDescent="0.2">
      <c r="A873">
        <v>871</v>
      </c>
      <c r="B873" t="s">
        <v>10813</v>
      </c>
      <c r="F873" t="s">
        <v>10812</v>
      </c>
      <c r="G873" t="s">
        <v>16</v>
      </c>
      <c r="H873" t="s">
        <v>15</v>
      </c>
      <c r="I873" t="s">
        <v>10811</v>
      </c>
      <c r="J873">
        <v>60008435</v>
      </c>
      <c r="K873" t="s">
        <v>7948</v>
      </c>
      <c r="L873" t="s">
        <v>7947</v>
      </c>
      <c r="M873" t="s">
        <v>341</v>
      </c>
      <c r="N873">
        <v>2</v>
      </c>
      <c r="O873" t="s">
        <v>10810</v>
      </c>
      <c r="P873" t="s">
        <v>10809</v>
      </c>
      <c r="Q873" t="s">
        <v>7944</v>
      </c>
      <c r="R873" s="7">
        <v>37257</v>
      </c>
      <c r="S873" s="8">
        <f t="shared" si="112"/>
        <v>2002</v>
      </c>
      <c r="T873" s="8">
        <v>2002</v>
      </c>
      <c r="U873" s="8">
        <f t="shared" si="113"/>
        <v>20</v>
      </c>
      <c r="V873" s="7">
        <v>37561</v>
      </c>
      <c r="W873" t="s">
        <v>7672</v>
      </c>
      <c r="X873" s="2">
        <v>0.21099999999999999</v>
      </c>
      <c r="Y873" s="6">
        <f t="shared" si="110"/>
        <v>5.6325244921384904E-3</v>
      </c>
      <c r="AA873">
        <v>9168516</v>
      </c>
      <c r="AB873">
        <v>18936</v>
      </c>
      <c r="AD873" t="s">
        <v>5</v>
      </c>
      <c r="AE873" t="s">
        <v>7671</v>
      </c>
      <c r="AF873">
        <v>11</v>
      </c>
      <c r="AH873" t="s">
        <v>10808</v>
      </c>
      <c r="AI873" t="s">
        <v>10807</v>
      </c>
      <c r="AJ873" t="s">
        <v>10806</v>
      </c>
      <c r="AK873" t="s">
        <v>10805</v>
      </c>
      <c r="AL873">
        <v>2</v>
      </c>
      <c r="AM873" s="5">
        <f t="shared" si="114"/>
        <v>0.1</v>
      </c>
      <c r="AN873" s="4">
        <f t="shared" si="111"/>
        <v>1.5145778114350627E-4</v>
      </c>
      <c r="AO873" s="3"/>
      <c r="AP873">
        <v>0</v>
      </c>
      <c r="AR873" t="s">
        <v>1</v>
      </c>
      <c r="AT873" s="2">
        <v>0.52500000000000002</v>
      </c>
      <c r="AU873" s="1">
        <f t="shared" si="115"/>
        <v>0.39882044788399951</v>
      </c>
      <c r="AV873" s="1">
        <f t="shared" si="116"/>
        <v>0.28919911366409984</v>
      </c>
      <c r="AW873" s="1">
        <f t="shared" si="117"/>
        <v>0.17957777944420014</v>
      </c>
    </row>
    <row r="874" spans="1:49" x14ac:dyDescent="0.2">
      <c r="A874">
        <v>872</v>
      </c>
      <c r="B874" t="s">
        <v>10804</v>
      </c>
      <c r="F874" t="s">
        <v>10803</v>
      </c>
      <c r="G874" t="s">
        <v>16</v>
      </c>
      <c r="H874" t="s">
        <v>15</v>
      </c>
      <c r="I874" t="s">
        <v>10802</v>
      </c>
      <c r="J874" t="s">
        <v>10801</v>
      </c>
      <c r="K874" t="s">
        <v>10800</v>
      </c>
      <c r="L874" t="s">
        <v>10799</v>
      </c>
      <c r="M874" t="s">
        <v>1058</v>
      </c>
      <c r="N874">
        <v>2</v>
      </c>
      <c r="O874" t="s">
        <v>10798</v>
      </c>
      <c r="P874" t="s">
        <v>10797</v>
      </c>
      <c r="Q874" t="s">
        <v>10796</v>
      </c>
      <c r="R874" s="7">
        <v>37257</v>
      </c>
      <c r="S874" s="8">
        <f t="shared" si="112"/>
        <v>2002</v>
      </c>
      <c r="T874" s="8">
        <v>2002</v>
      </c>
      <c r="U874" s="8">
        <f t="shared" si="113"/>
        <v>20</v>
      </c>
      <c r="V874" s="7">
        <v>37561</v>
      </c>
      <c r="W874" t="s">
        <v>7672</v>
      </c>
      <c r="X874" s="2">
        <v>0.21099999999999999</v>
      </c>
      <c r="Y874" s="6">
        <f t="shared" si="110"/>
        <v>5.6325244921384904E-3</v>
      </c>
      <c r="AA874">
        <v>9168516</v>
      </c>
      <c r="AB874">
        <v>18936</v>
      </c>
      <c r="AD874" t="s">
        <v>5</v>
      </c>
      <c r="AE874" t="s">
        <v>7671</v>
      </c>
      <c r="AF874">
        <v>11</v>
      </c>
      <c r="AH874" t="s">
        <v>10795</v>
      </c>
      <c r="AI874" t="s">
        <v>10794</v>
      </c>
      <c r="AJ874" t="s">
        <v>10793</v>
      </c>
      <c r="AK874" t="s">
        <v>10792</v>
      </c>
      <c r="AL874">
        <v>2</v>
      </c>
      <c r="AM874" s="5">
        <f t="shared" si="114"/>
        <v>0.1</v>
      </c>
      <c r="AN874" s="4">
        <f t="shared" si="111"/>
        <v>1.5145778114350627E-4</v>
      </c>
      <c r="AO874" s="3"/>
      <c r="AP874">
        <v>0</v>
      </c>
      <c r="AR874" t="s">
        <v>1</v>
      </c>
      <c r="AT874" s="2">
        <v>0.52500000000000002</v>
      </c>
      <c r="AU874" s="1">
        <f t="shared" si="115"/>
        <v>0.39882044788399951</v>
      </c>
      <c r="AV874" s="1">
        <f t="shared" si="116"/>
        <v>0.28919911366409984</v>
      </c>
      <c r="AW874" s="1">
        <f t="shared" si="117"/>
        <v>0.17957777944420014</v>
      </c>
    </row>
    <row r="875" spans="1:49" x14ac:dyDescent="0.2">
      <c r="A875">
        <v>873</v>
      </c>
      <c r="B875" t="s">
        <v>10791</v>
      </c>
      <c r="F875" t="s">
        <v>10790</v>
      </c>
      <c r="G875" t="s">
        <v>16</v>
      </c>
      <c r="H875" t="s">
        <v>15</v>
      </c>
      <c r="I875" t="s">
        <v>10789</v>
      </c>
      <c r="N875">
        <v>1</v>
      </c>
      <c r="O875" t="s">
        <v>10788</v>
      </c>
      <c r="P875">
        <v>36984572100</v>
      </c>
      <c r="R875" s="7">
        <v>37257</v>
      </c>
      <c r="S875" s="8">
        <f t="shared" si="112"/>
        <v>2002</v>
      </c>
      <c r="T875" s="8">
        <v>2002</v>
      </c>
      <c r="U875" s="8">
        <f t="shared" si="113"/>
        <v>20</v>
      </c>
      <c r="V875" s="7">
        <v>37561</v>
      </c>
      <c r="W875" t="s">
        <v>7672</v>
      </c>
      <c r="X875" s="2">
        <v>0.21099999999999999</v>
      </c>
      <c r="Y875" s="6">
        <f t="shared" si="110"/>
        <v>5.6325244921384904E-3</v>
      </c>
      <c r="AA875">
        <v>9168516</v>
      </c>
      <c r="AB875">
        <v>18936</v>
      </c>
      <c r="AD875" t="s">
        <v>5</v>
      </c>
      <c r="AE875" t="s">
        <v>7671</v>
      </c>
      <c r="AF875">
        <v>11</v>
      </c>
      <c r="AH875" t="s">
        <v>10787</v>
      </c>
      <c r="AI875" t="s">
        <v>10786</v>
      </c>
      <c r="AJ875" t="s">
        <v>10785</v>
      </c>
      <c r="AK875" t="s">
        <v>10784</v>
      </c>
      <c r="AL875">
        <v>0</v>
      </c>
      <c r="AM875" s="5">
        <f t="shared" si="114"/>
        <v>0</v>
      </c>
      <c r="AN875" s="4">
        <f t="shared" si="111"/>
        <v>0</v>
      </c>
      <c r="AO875" s="3"/>
      <c r="AP875">
        <v>0</v>
      </c>
      <c r="AR875" t="s">
        <v>1</v>
      </c>
      <c r="AT875" s="2">
        <v>0.52500000000000002</v>
      </c>
      <c r="AU875" s="1">
        <f t="shared" si="115"/>
        <v>0.39427671444969431</v>
      </c>
      <c r="AV875" s="1">
        <f t="shared" si="116"/>
        <v>0.28162622460692455</v>
      </c>
      <c r="AW875" s="1">
        <f t="shared" si="117"/>
        <v>0.1689757347641547</v>
      </c>
    </row>
    <row r="876" spans="1:49" x14ac:dyDescent="0.2">
      <c r="A876">
        <v>874</v>
      </c>
      <c r="B876" t="s">
        <v>10783</v>
      </c>
      <c r="C876" t="s">
        <v>10782</v>
      </c>
      <c r="F876" t="s">
        <v>10781</v>
      </c>
      <c r="G876" t="s">
        <v>16</v>
      </c>
      <c r="H876" t="s">
        <v>15</v>
      </c>
      <c r="I876" t="s">
        <v>10780</v>
      </c>
      <c r="J876">
        <v>60081151</v>
      </c>
      <c r="K876" t="s">
        <v>10779</v>
      </c>
      <c r="L876" t="s">
        <v>10778</v>
      </c>
      <c r="M876" t="s">
        <v>3688</v>
      </c>
      <c r="N876">
        <v>2</v>
      </c>
      <c r="O876" t="s">
        <v>10777</v>
      </c>
      <c r="P876" t="s">
        <v>10776</v>
      </c>
      <c r="Q876" t="s">
        <v>10775</v>
      </c>
      <c r="R876" s="7">
        <v>37257</v>
      </c>
      <c r="S876" s="8">
        <f t="shared" si="112"/>
        <v>2002</v>
      </c>
      <c r="T876" s="8">
        <v>2002</v>
      </c>
      <c r="U876" s="8">
        <f t="shared" si="113"/>
        <v>20</v>
      </c>
      <c r="V876" s="7">
        <v>37408</v>
      </c>
      <c r="W876" t="s">
        <v>10774</v>
      </c>
      <c r="X876" s="2">
        <v>0.46</v>
      </c>
      <c r="Y876" s="6">
        <f t="shared" si="110"/>
        <v>1.2279437281439364E-2</v>
      </c>
      <c r="AA876">
        <v>933813</v>
      </c>
      <c r="AB876">
        <v>28031</v>
      </c>
      <c r="AD876" t="s">
        <v>5</v>
      </c>
      <c r="AE876">
        <v>30</v>
      </c>
      <c r="AF876" t="s">
        <v>10773</v>
      </c>
      <c r="AH876" t="s">
        <v>10772</v>
      </c>
      <c r="AI876" t="s">
        <v>10771</v>
      </c>
      <c r="AJ876" t="s">
        <v>10770</v>
      </c>
      <c r="AK876" t="s">
        <v>10769</v>
      </c>
      <c r="AL876">
        <v>1</v>
      </c>
      <c r="AM876" s="5">
        <f t="shared" si="114"/>
        <v>0.05</v>
      </c>
      <c r="AN876" s="4">
        <f t="shared" si="111"/>
        <v>7.5728890571753133E-5</v>
      </c>
      <c r="AO876" s="3"/>
      <c r="AP876">
        <v>0</v>
      </c>
      <c r="AR876" t="s">
        <v>1</v>
      </c>
      <c r="AT876" s="2">
        <v>1.222</v>
      </c>
      <c r="AU876" s="1">
        <f t="shared" si="115"/>
        <v>0.86183247641790794</v>
      </c>
      <c r="AV876" s="1">
        <f t="shared" si="116"/>
        <v>0.61775830860055581</v>
      </c>
      <c r="AW876" s="1">
        <f t="shared" si="117"/>
        <v>0.37368414078320361</v>
      </c>
    </row>
    <row r="877" spans="1:49" x14ac:dyDescent="0.2">
      <c r="A877">
        <v>875</v>
      </c>
      <c r="B877" t="s">
        <v>10768</v>
      </c>
      <c r="C877" t="s">
        <v>10767</v>
      </c>
      <c r="E877">
        <v>12037563</v>
      </c>
      <c r="F877" t="s">
        <v>10766</v>
      </c>
      <c r="G877" t="s">
        <v>16</v>
      </c>
      <c r="H877" t="s">
        <v>15</v>
      </c>
      <c r="I877" t="s">
        <v>10765</v>
      </c>
      <c r="J877" t="s">
        <v>10764</v>
      </c>
      <c r="K877" t="s">
        <v>10763</v>
      </c>
      <c r="L877" t="s">
        <v>10762</v>
      </c>
      <c r="M877" t="s">
        <v>10761</v>
      </c>
      <c r="N877">
        <v>5</v>
      </c>
      <c r="O877" t="s">
        <v>10760</v>
      </c>
      <c r="P877" t="s">
        <v>10759</v>
      </c>
      <c r="Q877" t="s">
        <v>10758</v>
      </c>
      <c r="R877" s="7">
        <v>37257</v>
      </c>
      <c r="S877" s="8">
        <f t="shared" si="112"/>
        <v>2002</v>
      </c>
      <c r="T877" s="8">
        <v>2002</v>
      </c>
      <c r="U877" s="8">
        <f t="shared" si="113"/>
        <v>20</v>
      </c>
      <c r="V877" s="7">
        <v>2002</v>
      </c>
      <c r="W877" t="s">
        <v>10757</v>
      </c>
      <c r="X877" s="2">
        <v>15.993</v>
      </c>
      <c r="Y877" s="6">
        <f t="shared" si="110"/>
        <v>0.42692400096099947</v>
      </c>
      <c r="AA877">
        <v>280836</v>
      </c>
      <c r="AB877">
        <v>21206</v>
      </c>
      <c r="AD877" t="s">
        <v>5</v>
      </c>
      <c r="AE877">
        <v>417</v>
      </c>
      <c r="AF877">
        <v>6888</v>
      </c>
      <c r="AH877" t="s">
        <v>10756</v>
      </c>
      <c r="AI877" t="s">
        <v>10755</v>
      </c>
      <c r="AK877" t="s">
        <v>10754</v>
      </c>
      <c r="AL877">
        <v>580</v>
      </c>
      <c r="AM877" s="5">
        <f t="shared" si="114"/>
        <v>29</v>
      </c>
      <c r="AN877" s="4">
        <f t="shared" si="111"/>
        <v>4.3922756531616813E-2</v>
      </c>
      <c r="AO877" s="3"/>
      <c r="AP877">
        <v>0</v>
      </c>
      <c r="AQ877" t="s">
        <v>3568</v>
      </c>
      <c r="AR877" t="s">
        <v>1</v>
      </c>
      <c r="AS877" t="s">
        <v>3566</v>
      </c>
      <c r="AT877" s="2">
        <v>49.962000000000003</v>
      </c>
      <c r="AU877" s="1">
        <f t="shared" si="115"/>
        <v>31.20236276321846</v>
      </c>
      <c r="AV877" s="1">
        <f t="shared" si="116"/>
        <v>23.542337874630814</v>
      </c>
      <c r="AW877" s="1">
        <f t="shared" si="117"/>
        <v>15.882312986043159</v>
      </c>
    </row>
    <row r="878" spans="1:49" x14ac:dyDescent="0.2">
      <c r="A878">
        <v>876</v>
      </c>
      <c r="B878" t="s">
        <v>10753</v>
      </c>
      <c r="C878" t="s">
        <v>10752</v>
      </c>
      <c r="F878" t="s">
        <v>10751</v>
      </c>
      <c r="G878" t="s">
        <v>16</v>
      </c>
      <c r="H878" t="s">
        <v>15</v>
      </c>
      <c r="I878" t="s">
        <v>10750</v>
      </c>
      <c r="J878">
        <v>60107031</v>
      </c>
      <c r="K878" t="s">
        <v>1111</v>
      </c>
      <c r="L878" t="s">
        <v>1110</v>
      </c>
      <c r="M878" t="s">
        <v>134</v>
      </c>
      <c r="N878">
        <v>5</v>
      </c>
      <c r="O878" t="s">
        <v>10749</v>
      </c>
      <c r="P878" t="s">
        <v>10748</v>
      </c>
      <c r="Q878" t="s">
        <v>10747</v>
      </c>
      <c r="R878" s="7">
        <v>37257</v>
      </c>
      <c r="S878" s="8">
        <f t="shared" si="112"/>
        <v>2002</v>
      </c>
      <c r="T878" s="8">
        <v>2002</v>
      </c>
      <c r="U878" s="8">
        <f t="shared" si="113"/>
        <v>20</v>
      </c>
      <c r="V878" s="7">
        <v>2002</v>
      </c>
      <c r="W878" t="s">
        <v>10746</v>
      </c>
      <c r="X878" s="2">
        <v>3.6880000000000002</v>
      </c>
      <c r="Y878" s="6">
        <f t="shared" si="110"/>
        <v>9.8449053682496471E-2</v>
      </c>
      <c r="AA878">
        <v>319007</v>
      </c>
      <c r="AB878">
        <v>29150</v>
      </c>
      <c r="AC878">
        <v>10797114</v>
      </c>
      <c r="AD878" t="s">
        <v>5</v>
      </c>
      <c r="AE878">
        <v>89</v>
      </c>
      <c r="AF878">
        <v>21</v>
      </c>
      <c r="AI878" t="s">
        <v>10745</v>
      </c>
      <c r="AK878" t="s">
        <v>10744</v>
      </c>
      <c r="AL878">
        <v>1000</v>
      </c>
      <c r="AM878" s="5">
        <f t="shared" si="114"/>
        <v>50</v>
      </c>
      <c r="AN878" s="4">
        <f t="shared" si="111"/>
        <v>7.5728890571753124E-2</v>
      </c>
      <c r="AO878" s="3"/>
      <c r="AP878">
        <v>0</v>
      </c>
      <c r="AR878" t="s">
        <v>1</v>
      </c>
      <c r="AT878" s="2">
        <v>9.1609999999999996</v>
      </c>
      <c r="AU878" s="1">
        <f t="shared" si="115"/>
        <v>9.1633004749273468</v>
      </c>
      <c r="AV878" s="1">
        <f t="shared" si="116"/>
        <v>8.7088972127124791</v>
      </c>
      <c r="AW878" s="1">
        <f t="shared" si="117"/>
        <v>8.2544939504976131</v>
      </c>
    </row>
    <row r="879" spans="1:49" x14ac:dyDescent="0.2">
      <c r="A879">
        <v>877</v>
      </c>
      <c r="B879" t="s">
        <v>10743</v>
      </c>
      <c r="C879" t="s">
        <v>10742</v>
      </c>
      <c r="F879" t="s">
        <v>10741</v>
      </c>
      <c r="G879" t="s">
        <v>16</v>
      </c>
      <c r="H879" t="s">
        <v>15</v>
      </c>
      <c r="I879" t="s">
        <v>10740</v>
      </c>
      <c r="J879" t="s">
        <v>10739</v>
      </c>
      <c r="K879" t="s">
        <v>10738</v>
      </c>
      <c r="L879" t="s">
        <v>10737</v>
      </c>
      <c r="M879" t="s">
        <v>10</v>
      </c>
      <c r="N879">
        <v>3</v>
      </c>
      <c r="O879" t="s">
        <v>10736</v>
      </c>
      <c r="P879" t="s">
        <v>10735</v>
      </c>
      <c r="Q879" t="s">
        <v>10734</v>
      </c>
      <c r="R879" s="7">
        <v>37257</v>
      </c>
      <c r="S879" s="8">
        <f t="shared" si="112"/>
        <v>2002</v>
      </c>
      <c r="T879" s="8">
        <v>2002</v>
      </c>
      <c r="U879" s="8">
        <f t="shared" si="113"/>
        <v>20</v>
      </c>
      <c r="V879" s="7">
        <v>2002</v>
      </c>
      <c r="W879" t="s">
        <v>10722</v>
      </c>
      <c r="X879" s="2">
        <v>1.887</v>
      </c>
      <c r="Y879" s="6">
        <f t="shared" si="110"/>
        <v>5.0372387282774087E-2</v>
      </c>
      <c r="AA879">
        <v>15507998</v>
      </c>
      <c r="AB879">
        <v>110157</v>
      </c>
      <c r="AC879">
        <v>15502368</v>
      </c>
      <c r="AD879" t="s">
        <v>5</v>
      </c>
      <c r="AE879">
        <v>66</v>
      </c>
      <c r="AF879">
        <v>12</v>
      </c>
      <c r="AI879" t="s">
        <v>10733</v>
      </c>
      <c r="AK879" t="s">
        <v>10732</v>
      </c>
      <c r="AL879">
        <v>131</v>
      </c>
      <c r="AM879" s="5">
        <f t="shared" si="114"/>
        <v>6.55</v>
      </c>
      <c r="AN879" s="4">
        <f t="shared" si="111"/>
        <v>9.9204846648996581E-3</v>
      </c>
      <c r="AO879" s="3"/>
      <c r="AP879">
        <v>0</v>
      </c>
      <c r="AR879" t="s">
        <v>1</v>
      </c>
      <c r="AT879" s="2" t="s">
        <v>0</v>
      </c>
      <c r="AU879" s="1">
        <f t="shared" si="115"/>
        <v>3.8236816497411752</v>
      </c>
      <c r="AV879" s="1">
        <f t="shared" si="116"/>
        <v>3.0146435973836869</v>
      </c>
      <c r="AW879" s="1">
        <f t="shared" si="117"/>
        <v>2.2056055450261987</v>
      </c>
    </row>
    <row r="880" spans="1:49" x14ac:dyDescent="0.2">
      <c r="A880">
        <v>878</v>
      </c>
      <c r="B880" t="s">
        <v>10731</v>
      </c>
      <c r="C880" t="s">
        <v>10730</v>
      </c>
      <c r="F880" t="s">
        <v>10729</v>
      </c>
      <c r="G880" t="s">
        <v>16</v>
      </c>
      <c r="H880" t="s">
        <v>15</v>
      </c>
      <c r="I880" t="s">
        <v>10716</v>
      </c>
      <c r="J880" t="s">
        <v>10728</v>
      </c>
      <c r="K880" t="s">
        <v>10727</v>
      </c>
      <c r="L880" t="s">
        <v>10726</v>
      </c>
      <c r="M880" t="s">
        <v>10725</v>
      </c>
      <c r="N880">
        <v>1</v>
      </c>
      <c r="O880" t="s">
        <v>10724</v>
      </c>
      <c r="P880">
        <v>6602527611</v>
      </c>
      <c r="Q880" t="s">
        <v>10723</v>
      </c>
      <c r="R880" s="7">
        <v>37257</v>
      </c>
      <c r="S880" s="8">
        <f t="shared" si="112"/>
        <v>2002</v>
      </c>
      <c r="T880" s="8">
        <v>2002</v>
      </c>
      <c r="U880" s="8">
        <f t="shared" si="113"/>
        <v>20</v>
      </c>
      <c r="V880" s="7">
        <v>2002</v>
      </c>
      <c r="W880" t="s">
        <v>10722</v>
      </c>
      <c r="X880" s="2">
        <v>1.887</v>
      </c>
      <c r="Y880" s="6">
        <f t="shared" si="110"/>
        <v>5.0372387282774087E-2</v>
      </c>
      <c r="AA880">
        <v>15507998</v>
      </c>
      <c r="AB880">
        <v>110157</v>
      </c>
      <c r="AC880">
        <v>15502368</v>
      </c>
      <c r="AD880" t="s">
        <v>5</v>
      </c>
      <c r="AE880">
        <v>66</v>
      </c>
      <c r="AF880">
        <v>6</v>
      </c>
      <c r="AI880" t="s">
        <v>10721</v>
      </c>
      <c r="AK880" t="s">
        <v>10720</v>
      </c>
      <c r="AL880">
        <v>88</v>
      </c>
      <c r="AM880" s="5">
        <f t="shared" si="114"/>
        <v>4.4000000000000004</v>
      </c>
      <c r="AN880" s="4">
        <f t="shared" si="111"/>
        <v>6.6641423703142754E-3</v>
      </c>
      <c r="AO880" s="3"/>
      <c r="AP880">
        <v>0</v>
      </c>
      <c r="AQ880" t="s">
        <v>3568</v>
      </c>
      <c r="AR880">
        <v>99568</v>
      </c>
      <c r="AS880" t="s">
        <v>3566</v>
      </c>
      <c r="AT880" s="2" t="s">
        <v>0</v>
      </c>
      <c r="AU880" s="1">
        <f t="shared" si="115"/>
        <v>3.7259913809036136</v>
      </c>
      <c r="AV880" s="1">
        <f t="shared" si="116"/>
        <v>2.8518264826544182</v>
      </c>
      <c r="AW880" s="1">
        <f t="shared" si="117"/>
        <v>1.9776615844052219</v>
      </c>
    </row>
    <row r="881" spans="1:49" x14ac:dyDescent="0.2">
      <c r="A881">
        <v>879</v>
      </c>
      <c r="B881" t="s">
        <v>10719</v>
      </c>
      <c r="C881" t="s">
        <v>10718</v>
      </c>
      <c r="F881" t="s">
        <v>10717</v>
      </c>
      <c r="G881" t="s">
        <v>16</v>
      </c>
      <c r="H881" t="s">
        <v>15</v>
      </c>
      <c r="I881" t="s">
        <v>10716</v>
      </c>
      <c r="J881" t="s">
        <v>10715</v>
      </c>
      <c r="K881" t="s">
        <v>10714</v>
      </c>
      <c r="L881" t="s">
        <v>10713</v>
      </c>
      <c r="M881" t="s">
        <v>10712</v>
      </c>
      <c r="N881">
        <v>2</v>
      </c>
      <c r="O881" t="s">
        <v>10711</v>
      </c>
      <c r="P881" t="s">
        <v>10710</v>
      </c>
      <c r="Q881" t="s">
        <v>10709</v>
      </c>
      <c r="R881" s="7">
        <v>37257</v>
      </c>
      <c r="S881" s="8">
        <f t="shared" si="112"/>
        <v>2002</v>
      </c>
      <c r="T881" s="8">
        <v>2002</v>
      </c>
      <c r="U881" s="8">
        <f t="shared" si="113"/>
        <v>20</v>
      </c>
      <c r="V881" s="7">
        <v>2002</v>
      </c>
      <c r="W881" t="s">
        <v>7529</v>
      </c>
      <c r="X881" s="2">
        <v>1.887</v>
      </c>
      <c r="Y881" s="6">
        <f t="shared" si="110"/>
        <v>5.0372387282774087E-2</v>
      </c>
      <c r="AA881">
        <v>5562821</v>
      </c>
      <c r="AB881">
        <v>29459</v>
      </c>
      <c r="AD881" t="s">
        <v>5</v>
      </c>
      <c r="AE881">
        <v>66</v>
      </c>
      <c r="AF881">
        <v>4</v>
      </c>
      <c r="AG881">
        <v>44002</v>
      </c>
      <c r="AI881" t="s">
        <v>10708</v>
      </c>
      <c r="AK881" t="s">
        <v>10707</v>
      </c>
      <c r="AL881">
        <v>155</v>
      </c>
      <c r="AM881" s="5">
        <f t="shared" si="114"/>
        <v>7.75</v>
      </c>
      <c r="AN881" s="4">
        <f t="shared" si="111"/>
        <v>1.1737978038621734E-2</v>
      </c>
      <c r="AO881" s="3"/>
      <c r="AP881">
        <v>0</v>
      </c>
      <c r="AR881" t="s">
        <v>1</v>
      </c>
      <c r="AT881" s="2">
        <v>5.2960000000000003</v>
      </c>
      <c r="AU881" s="1">
        <f t="shared" si="115"/>
        <v>3.8782064509528378</v>
      </c>
      <c r="AV881" s="1">
        <f t="shared" si="116"/>
        <v>3.1055182660697911</v>
      </c>
      <c r="AW881" s="1">
        <f t="shared" si="117"/>
        <v>2.332830081186744</v>
      </c>
    </row>
    <row r="882" spans="1:49" x14ac:dyDescent="0.2">
      <c r="A882">
        <v>880</v>
      </c>
      <c r="B882" t="s">
        <v>10706</v>
      </c>
      <c r="C882" t="s">
        <v>10705</v>
      </c>
      <c r="F882" t="s">
        <v>10704</v>
      </c>
      <c r="G882" t="s">
        <v>16</v>
      </c>
      <c r="H882" t="s">
        <v>15</v>
      </c>
      <c r="I882" t="s">
        <v>10703</v>
      </c>
      <c r="J882" t="s">
        <v>10702</v>
      </c>
      <c r="K882" t="s">
        <v>10701</v>
      </c>
      <c r="L882" t="s">
        <v>10700</v>
      </c>
      <c r="M882" t="s">
        <v>10</v>
      </c>
      <c r="N882">
        <v>2</v>
      </c>
      <c r="O882" t="s">
        <v>10699</v>
      </c>
      <c r="P882" t="s">
        <v>10698</v>
      </c>
      <c r="Q882" t="s">
        <v>10697</v>
      </c>
      <c r="R882" s="7">
        <v>37257</v>
      </c>
      <c r="S882" s="8">
        <f t="shared" si="112"/>
        <v>2002</v>
      </c>
      <c r="T882" s="8">
        <v>2002</v>
      </c>
      <c r="U882" s="8">
        <f t="shared" si="113"/>
        <v>20</v>
      </c>
      <c r="V882" s="7">
        <v>2002</v>
      </c>
      <c r="W882" t="s">
        <v>7529</v>
      </c>
      <c r="X882" s="2">
        <v>1.887</v>
      </c>
      <c r="Y882" s="6">
        <f t="shared" si="110"/>
        <v>5.0372387282774087E-2</v>
      </c>
      <c r="AA882">
        <v>5562821</v>
      </c>
      <c r="AB882">
        <v>29459</v>
      </c>
      <c r="AD882" t="s">
        <v>5</v>
      </c>
      <c r="AE882">
        <v>65</v>
      </c>
      <c r="AF882">
        <v>6</v>
      </c>
      <c r="AG882">
        <v>62001</v>
      </c>
      <c r="AI882" t="s">
        <v>10696</v>
      </c>
      <c r="AK882" t="s">
        <v>10695</v>
      </c>
      <c r="AL882">
        <v>53</v>
      </c>
      <c r="AM882" s="5">
        <f t="shared" si="114"/>
        <v>2.65</v>
      </c>
      <c r="AN882" s="4">
        <f t="shared" si="111"/>
        <v>4.013631200302915E-3</v>
      </c>
      <c r="AO882" s="3"/>
      <c r="AP882">
        <v>0</v>
      </c>
      <c r="AR882" t="s">
        <v>1</v>
      </c>
      <c r="AT882" s="2">
        <v>5.2960000000000003</v>
      </c>
      <c r="AU882" s="1">
        <f t="shared" si="115"/>
        <v>3.646476045803273</v>
      </c>
      <c r="AV882" s="1">
        <f t="shared" si="116"/>
        <v>2.7193009241538499</v>
      </c>
      <c r="AW882" s="1">
        <f t="shared" si="117"/>
        <v>1.7921258025044264</v>
      </c>
    </row>
    <row r="883" spans="1:49" x14ac:dyDescent="0.2">
      <c r="A883">
        <v>881</v>
      </c>
      <c r="B883" t="s">
        <v>10694</v>
      </c>
      <c r="C883" t="s">
        <v>10693</v>
      </c>
      <c r="F883" t="s">
        <v>10692</v>
      </c>
      <c r="G883" t="s">
        <v>16</v>
      </c>
      <c r="H883" t="s">
        <v>15</v>
      </c>
      <c r="I883" t="s">
        <v>10691</v>
      </c>
      <c r="J883">
        <v>60002286</v>
      </c>
      <c r="K883" t="s">
        <v>10690</v>
      </c>
      <c r="L883" t="s">
        <v>7611</v>
      </c>
      <c r="M883" t="s">
        <v>383</v>
      </c>
      <c r="N883">
        <v>3</v>
      </c>
      <c r="O883" t="s">
        <v>10689</v>
      </c>
      <c r="P883" t="s">
        <v>10688</v>
      </c>
      <c r="Q883" t="s">
        <v>10687</v>
      </c>
      <c r="R883" s="7">
        <v>37257</v>
      </c>
      <c r="S883" s="8">
        <f t="shared" si="112"/>
        <v>2002</v>
      </c>
      <c r="T883" s="8">
        <v>2002</v>
      </c>
      <c r="U883" s="8">
        <f t="shared" si="113"/>
        <v>20</v>
      </c>
      <c r="V883" s="7">
        <v>2002</v>
      </c>
      <c r="W883" t="s">
        <v>10508</v>
      </c>
      <c r="X883" s="2" t="s">
        <v>0</v>
      </c>
      <c r="Y883" s="6" t="e">
        <f t="shared" si="110"/>
        <v>#VALUE!</v>
      </c>
      <c r="AA883">
        <v>5379989</v>
      </c>
      <c r="AB883">
        <v>34914</v>
      </c>
      <c r="AD883" t="s">
        <v>5</v>
      </c>
      <c r="AE883">
        <v>490</v>
      </c>
      <c r="AH883" t="s">
        <v>10686</v>
      </c>
      <c r="AI883" t="s">
        <v>10685</v>
      </c>
      <c r="AK883" t="s">
        <v>10684</v>
      </c>
      <c r="AL883">
        <v>0</v>
      </c>
      <c r="AM883" s="5">
        <f t="shared" si="114"/>
        <v>0</v>
      </c>
      <c r="AN883" s="4">
        <f t="shared" si="111"/>
        <v>0</v>
      </c>
      <c r="AO883" s="3"/>
      <c r="AP883">
        <v>0</v>
      </c>
      <c r="AR883" t="s">
        <v>1</v>
      </c>
      <c r="AT883" s="2" t="s">
        <v>0</v>
      </c>
      <c r="AU883" s="1" t="e">
        <f t="shared" si="115"/>
        <v>#VALUE!</v>
      </c>
      <c r="AV883" s="1" t="e">
        <f t="shared" si="116"/>
        <v>#VALUE!</v>
      </c>
      <c r="AW883" s="1" t="e">
        <f t="shared" si="117"/>
        <v>#VALUE!</v>
      </c>
    </row>
    <row r="884" spans="1:49" x14ac:dyDescent="0.2">
      <c r="A884">
        <v>882</v>
      </c>
      <c r="B884" t="s">
        <v>10683</v>
      </c>
      <c r="F884" t="s">
        <v>10682</v>
      </c>
      <c r="G884" t="s">
        <v>16</v>
      </c>
      <c r="H884" t="s">
        <v>15</v>
      </c>
      <c r="I884" t="s">
        <v>10681</v>
      </c>
      <c r="J884" t="s">
        <v>10676</v>
      </c>
      <c r="K884" t="s">
        <v>10680</v>
      </c>
      <c r="L884" t="s">
        <v>10679</v>
      </c>
      <c r="M884" t="s">
        <v>222</v>
      </c>
      <c r="N884">
        <v>2</v>
      </c>
      <c r="O884" t="s">
        <v>10678</v>
      </c>
      <c r="P884" t="s">
        <v>10677</v>
      </c>
      <c r="Q884" t="s">
        <v>10676</v>
      </c>
      <c r="R884" s="7">
        <v>37257</v>
      </c>
      <c r="S884" s="8">
        <f t="shared" si="112"/>
        <v>2002</v>
      </c>
      <c r="T884" s="8">
        <v>2002</v>
      </c>
      <c r="U884" s="8">
        <f t="shared" si="113"/>
        <v>20</v>
      </c>
      <c r="V884" s="7">
        <v>37591</v>
      </c>
      <c r="W884" t="s">
        <v>7741</v>
      </c>
      <c r="X884" s="2">
        <v>0.182</v>
      </c>
      <c r="Y884" s="6">
        <f t="shared" si="110"/>
        <v>4.8583860548303574E-3</v>
      </c>
      <c r="AA884">
        <v>9168524</v>
      </c>
      <c r="AB884">
        <v>26075</v>
      </c>
      <c r="AD884" t="s">
        <v>5</v>
      </c>
      <c r="AE884" t="s">
        <v>7740</v>
      </c>
      <c r="AF884" t="s">
        <v>10580</v>
      </c>
      <c r="AH884" t="s">
        <v>10675</v>
      </c>
      <c r="AI884" t="s">
        <v>10674</v>
      </c>
      <c r="AJ884" t="s">
        <v>10673</v>
      </c>
      <c r="AK884" t="s">
        <v>10672</v>
      </c>
      <c r="AL884">
        <v>7</v>
      </c>
      <c r="AM884" s="5">
        <f t="shared" si="114"/>
        <v>0.35</v>
      </c>
      <c r="AN884" s="4">
        <f t="shared" si="111"/>
        <v>5.3010223400227184E-4</v>
      </c>
      <c r="AO884" s="3"/>
      <c r="AP884">
        <v>0</v>
      </c>
      <c r="AR884" t="s">
        <v>1</v>
      </c>
      <c r="AT884" s="2">
        <v>0.35199999999999998</v>
      </c>
      <c r="AU884" s="1">
        <f t="shared" si="115"/>
        <v>0.35599009085819316</v>
      </c>
      <c r="AV884" s="1">
        <f t="shared" si="116"/>
        <v>0.26942441444163145</v>
      </c>
      <c r="AW884" s="1">
        <f t="shared" si="117"/>
        <v>0.18285873802506974</v>
      </c>
    </row>
    <row r="885" spans="1:49" x14ac:dyDescent="0.2">
      <c r="A885">
        <v>883</v>
      </c>
      <c r="B885" t="s">
        <v>10671</v>
      </c>
      <c r="C885" t="s">
        <v>10670</v>
      </c>
      <c r="F885" t="s">
        <v>10669</v>
      </c>
      <c r="G885" t="s">
        <v>16</v>
      </c>
      <c r="H885" t="s">
        <v>15</v>
      </c>
      <c r="I885" t="s">
        <v>10668</v>
      </c>
      <c r="J885">
        <v>60021285</v>
      </c>
      <c r="K885" t="s">
        <v>10667</v>
      </c>
      <c r="L885" t="s">
        <v>10666</v>
      </c>
      <c r="M885" t="s">
        <v>57</v>
      </c>
      <c r="N885">
        <v>4</v>
      </c>
      <c r="O885" t="s">
        <v>10665</v>
      </c>
      <c r="P885" t="s">
        <v>10664</v>
      </c>
      <c r="Q885" t="s">
        <v>10663</v>
      </c>
      <c r="R885" s="7">
        <v>37257</v>
      </c>
      <c r="S885" s="8">
        <f t="shared" si="112"/>
        <v>2002</v>
      </c>
      <c r="T885" s="8">
        <v>2002</v>
      </c>
      <c r="U885" s="8">
        <f t="shared" si="113"/>
        <v>20</v>
      </c>
      <c r="V885" s="7">
        <v>2002</v>
      </c>
      <c r="W885" t="s">
        <v>10662</v>
      </c>
      <c r="X885" s="2" t="s">
        <v>0</v>
      </c>
      <c r="Y885" s="6" t="e">
        <f t="shared" si="110"/>
        <v>#VALUE!</v>
      </c>
      <c r="AA885">
        <v>10768467</v>
      </c>
      <c r="AB885">
        <v>81143</v>
      </c>
      <c r="AD885" t="s">
        <v>5</v>
      </c>
      <c r="AH885" t="s">
        <v>10661</v>
      </c>
      <c r="AI885" t="s">
        <v>10660</v>
      </c>
      <c r="AK885" t="s">
        <v>10659</v>
      </c>
      <c r="AL885">
        <v>0</v>
      </c>
      <c r="AM885" s="5">
        <f t="shared" si="114"/>
        <v>0</v>
      </c>
      <c r="AN885" s="4">
        <f t="shared" si="111"/>
        <v>0</v>
      </c>
      <c r="AO885" s="3"/>
      <c r="AP885">
        <v>0</v>
      </c>
      <c r="AR885" t="s">
        <v>1</v>
      </c>
      <c r="AT885" s="2" t="s">
        <v>0</v>
      </c>
      <c r="AU885" s="1" t="e">
        <f t="shared" si="115"/>
        <v>#VALUE!</v>
      </c>
      <c r="AV885" s="1" t="e">
        <f t="shared" si="116"/>
        <v>#VALUE!</v>
      </c>
      <c r="AW885" s="1" t="e">
        <f t="shared" si="117"/>
        <v>#VALUE!</v>
      </c>
    </row>
    <row r="886" spans="1:49" x14ac:dyDescent="0.2">
      <c r="A886">
        <v>884</v>
      </c>
      <c r="B886" t="s">
        <v>10658</v>
      </c>
      <c r="C886" t="s">
        <v>10657</v>
      </c>
      <c r="F886" t="s">
        <v>10656</v>
      </c>
      <c r="G886" t="s">
        <v>16</v>
      </c>
      <c r="H886" t="s">
        <v>15</v>
      </c>
      <c r="I886" t="s">
        <v>10655</v>
      </c>
      <c r="J886">
        <v>60003554</v>
      </c>
      <c r="K886" t="s">
        <v>10654</v>
      </c>
      <c r="L886" t="s">
        <v>6926</v>
      </c>
      <c r="M886" t="s">
        <v>1993</v>
      </c>
      <c r="N886">
        <v>1</v>
      </c>
      <c r="O886" t="s">
        <v>10653</v>
      </c>
      <c r="P886">
        <v>36901329300</v>
      </c>
      <c r="Q886">
        <v>60003554</v>
      </c>
      <c r="R886" s="7">
        <v>37257</v>
      </c>
      <c r="S886" s="8">
        <f t="shared" si="112"/>
        <v>2002</v>
      </c>
      <c r="T886" s="8">
        <v>2002</v>
      </c>
      <c r="U886" s="8">
        <f t="shared" si="113"/>
        <v>20</v>
      </c>
      <c r="V886" s="7">
        <v>2002</v>
      </c>
      <c r="W886" t="s">
        <v>10508</v>
      </c>
      <c r="X886" s="2" t="s">
        <v>0</v>
      </c>
      <c r="Y886" s="6" t="e">
        <f t="shared" si="110"/>
        <v>#VALUE!</v>
      </c>
      <c r="AB886">
        <v>34914</v>
      </c>
      <c r="AD886" t="s">
        <v>5</v>
      </c>
      <c r="AE886">
        <v>490</v>
      </c>
      <c r="AH886" t="s">
        <v>10652</v>
      </c>
      <c r="AI886" t="s">
        <v>10651</v>
      </c>
      <c r="AJ886" t="s">
        <v>10650</v>
      </c>
      <c r="AK886" t="s">
        <v>10649</v>
      </c>
      <c r="AL886">
        <v>3</v>
      </c>
      <c r="AM886" s="5">
        <f t="shared" si="114"/>
        <v>0.15</v>
      </c>
      <c r="AN886" s="4">
        <f t="shared" si="111"/>
        <v>2.2718667171525936E-4</v>
      </c>
      <c r="AO886" s="3"/>
      <c r="AP886">
        <v>0</v>
      </c>
      <c r="AR886" t="s">
        <v>1</v>
      </c>
      <c r="AT886" s="2" t="s">
        <v>0</v>
      </c>
      <c r="AU886" s="1" t="e">
        <f t="shared" si="115"/>
        <v>#VALUE!</v>
      </c>
      <c r="AV886" s="1" t="e">
        <f t="shared" si="116"/>
        <v>#VALUE!</v>
      </c>
      <c r="AW886" s="1" t="e">
        <f t="shared" si="117"/>
        <v>#VALUE!</v>
      </c>
    </row>
    <row r="887" spans="1:49" x14ac:dyDescent="0.2">
      <c r="A887">
        <v>885</v>
      </c>
      <c r="B887" t="s">
        <v>10648</v>
      </c>
      <c r="F887" t="s">
        <v>10647</v>
      </c>
      <c r="G887" t="s">
        <v>16</v>
      </c>
      <c r="H887" t="s">
        <v>15</v>
      </c>
      <c r="I887" t="s">
        <v>10646</v>
      </c>
      <c r="J887">
        <v>60101699</v>
      </c>
      <c r="K887" t="s">
        <v>1123</v>
      </c>
      <c r="L887" t="s">
        <v>1122</v>
      </c>
      <c r="M887" t="s">
        <v>341</v>
      </c>
      <c r="N887">
        <v>6</v>
      </c>
      <c r="O887" t="s">
        <v>10645</v>
      </c>
      <c r="P887" t="s">
        <v>10644</v>
      </c>
      <c r="Q887" t="s">
        <v>10643</v>
      </c>
      <c r="R887" s="7">
        <v>37257</v>
      </c>
      <c r="S887" s="8">
        <f t="shared" si="112"/>
        <v>2002</v>
      </c>
      <c r="T887" s="8">
        <v>2002</v>
      </c>
      <c r="U887" s="8">
        <f t="shared" si="113"/>
        <v>20</v>
      </c>
      <c r="V887" s="7">
        <v>37591</v>
      </c>
      <c r="W887" t="s">
        <v>7741</v>
      </c>
      <c r="X887" s="2">
        <v>0.182</v>
      </c>
      <c r="Y887" s="6">
        <f t="shared" si="110"/>
        <v>4.8583860548303574E-3</v>
      </c>
      <c r="AA887">
        <v>9168524</v>
      </c>
      <c r="AB887">
        <v>26075</v>
      </c>
      <c r="AD887" t="s">
        <v>5</v>
      </c>
      <c r="AE887" t="s">
        <v>7740</v>
      </c>
      <c r="AF887" t="s">
        <v>10580</v>
      </c>
      <c r="AH887" t="s">
        <v>10642</v>
      </c>
      <c r="AI887" t="s">
        <v>10641</v>
      </c>
      <c r="AJ887" t="s">
        <v>10640</v>
      </c>
      <c r="AK887" t="s">
        <v>10639</v>
      </c>
      <c r="AL887">
        <v>0</v>
      </c>
      <c r="AM887" s="5">
        <f t="shared" si="114"/>
        <v>0</v>
      </c>
      <c r="AN887" s="4">
        <f t="shared" si="111"/>
        <v>0</v>
      </c>
      <c r="AO887" s="3"/>
      <c r="AP887">
        <v>0</v>
      </c>
      <c r="AR887" t="s">
        <v>1</v>
      </c>
      <c r="AT887" s="2">
        <v>0.35199999999999998</v>
      </c>
      <c r="AU887" s="1">
        <f t="shared" si="115"/>
        <v>0.340087023838125</v>
      </c>
      <c r="AV887" s="1">
        <f t="shared" si="116"/>
        <v>0.24291930274151788</v>
      </c>
      <c r="AW887" s="1">
        <f t="shared" si="117"/>
        <v>0.14575158164491073</v>
      </c>
    </row>
    <row r="888" spans="1:49" x14ac:dyDescent="0.2">
      <c r="A888">
        <v>886</v>
      </c>
      <c r="B888" t="s">
        <v>10638</v>
      </c>
      <c r="C888" t="s">
        <v>10637</v>
      </c>
      <c r="F888" t="s">
        <v>10636</v>
      </c>
      <c r="G888" t="s">
        <v>16</v>
      </c>
      <c r="H888" t="s">
        <v>15</v>
      </c>
      <c r="I888" t="s">
        <v>10635</v>
      </c>
      <c r="J888" t="s">
        <v>10634</v>
      </c>
      <c r="K888" t="s">
        <v>10633</v>
      </c>
      <c r="L888" t="s">
        <v>10632</v>
      </c>
      <c r="M888" t="s">
        <v>10631</v>
      </c>
      <c r="N888">
        <v>5</v>
      </c>
      <c r="O888" t="s">
        <v>10630</v>
      </c>
      <c r="P888" t="s">
        <v>10629</v>
      </c>
      <c r="Q888" t="s">
        <v>10628</v>
      </c>
      <c r="R888" s="7">
        <v>37257</v>
      </c>
      <c r="S888" s="8">
        <f t="shared" si="112"/>
        <v>2002</v>
      </c>
      <c r="T888" s="8">
        <v>2002</v>
      </c>
      <c r="U888" s="8">
        <f t="shared" si="113"/>
        <v>20</v>
      </c>
      <c r="V888" s="7">
        <v>2002</v>
      </c>
      <c r="W888" t="s">
        <v>10627</v>
      </c>
      <c r="X888" s="2">
        <v>1.2030000000000001</v>
      </c>
      <c r="Y888" s="6">
        <f t="shared" si="110"/>
        <v>3.2113397933851207E-2</v>
      </c>
      <c r="AA888">
        <v>1718177</v>
      </c>
      <c r="AB888">
        <v>19794</v>
      </c>
      <c r="AD888" t="s">
        <v>5</v>
      </c>
      <c r="AE888">
        <v>26</v>
      </c>
      <c r="AF888">
        <v>3</v>
      </c>
      <c r="AH888" t="s">
        <v>10626</v>
      </c>
      <c r="AI888" t="s">
        <v>10625</v>
      </c>
      <c r="AJ888" t="s">
        <v>10624</v>
      </c>
      <c r="AK888" t="s">
        <v>10623</v>
      </c>
      <c r="AL888">
        <v>0</v>
      </c>
      <c r="AM888" s="5">
        <f t="shared" si="114"/>
        <v>0</v>
      </c>
      <c r="AN888" s="4">
        <f t="shared" si="111"/>
        <v>0</v>
      </c>
      <c r="AO888" s="3"/>
      <c r="AP888">
        <v>0</v>
      </c>
      <c r="AR888" t="s">
        <v>1</v>
      </c>
      <c r="AT888" s="2">
        <v>5.625</v>
      </c>
      <c r="AU888" s="1">
        <f t="shared" si="115"/>
        <v>2.2479378553695843</v>
      </c>
      <c r="AV888" s="1">
        <f t="shared" si="116"/>
        <v>1.6056698966925604</v>
      </c>
      <c r="AW888" s="1">
        <f t="shared" si="117"/>
        <v>0.96340193801553609</v>
      </c>
    </row>
    <row r="889" spans="1:49" x14ac:dyDescent="0.2">
      <c r="A889">
        <v>887</v>
      </c>
      <c r="B889" t="s">
        <v>10622</v>
      </c>
      <c r="F889" t="s">
        <v>10621</v>
      </c>
      <c r="G889" t="s">
        <v>16</v>
      </c>
      <c r="H889" t="s">
        <v>15</v>
      </c>
      <c r="I889" t="s">
        <v>10620</v>
      </c>
      <c r="J889">
        <v>60025555</v>
      </c>
      <c r="K889" t="s">
        <v>2286</v>
      </c>
      <c r="L889" t="s">
        <v>1122</v>
      </c>
      <c r="M889" t="s">
        <v>341</v>
      </c>
      <c r="N889">
        <v>5</v>
      </c>
      <c r="O889" t="s">
        <v>10619</v>
      </c>
      <c r="P889" t="s">
        <v>10618</v>
      </c>
      <c r="Q889" t="s">
        <v>2283</v>
      </c>
      <c r="R889" s="7">
        <v>37257</v>
      </c>
      <c r="S889" s="8">
        <f t="shared" si="112"/>
        <v>2002</v>
      </c>
      <c r="T889" s="8">
        <v>2002</v>
      </c>
      <c r="U889" s="8">
        <f t="shared" si="113"/>
        <v>20</v>
      </c>
      <c r="V889" s="7">
        <v>37591</v>
      </c>
      <c r="W889" t="s">
        <v>7741</v>
      </c>
      <c r="X889" s="2">
        <v>0.182</v>
      </c>
      <c r="Y889" s="6">
        <f t="shared" si="110"/>
        <v>4.8583860548303574E-3</v>
      </c>
      <c r="AA889">
        <v>9168524</v>
      </c>
      <c r="AB889">
        <v>26075</v>
      </c>
      <c r="AD889" t="s">
        <v>5</v>
      </c>
      <c r="AE889" t="s">
        <v>7740</v>
      </c>
      <c r="AF889" t="s">
        <v>10580</v>
      </c>
      <c r="AH889" t="s">
        <v>10617</v>
      </c>
      <c r="AI889" t="s">
        <v>10616</v>
      </c>
      <c r="AJ889" t="s">
        <v>10615</v>
      </c>
      <c r="AK889" t="s">
        <v>10614</v>
      </c>
      <c r="AL889">
        <v>0</v>
      </c>
      <c r="AM889" s="5">
        <f t="shared" si="114"/>
        <v>0</v>
      </c>
      <c r="AN889" s="4">
        <f t="shared" si="111"/>
        <v>0</v>
      </c>
      <c r="AO889" s="3"/>
      <c r="AP889">
        <v>0</v>
      </c>
      <c r="AR889" t="s">
        <v>1</v>
      </c>
      <c r="AT889" s="2">
        <v>0.35199999999999998</v>
      </c>
      <c r="AU889" s="1">
        <f t="shared" si="115"/>
        <v>0.340087023838125</v>
      </c>
      <c r="AV889" s="1">
        <f t="shared" si="116"/>
        <v>0.24291930274151788</v>
      </c>
      <c r="AW889" s="1">
        <f t="shared" si="117"/>
        <v>0.14575158164491073</v>
      </c>
    </row>
    <row r="890" spans="1:49" x14ac:dyDescent="0.2">
      <c r="A890">
        <v>888</v>
      </c>
      <c r="B890" t="s">
        <v>10613</v>
      </c>
      <c r="C890" t="s">
        <v>10612</v>
      </c>
      <c r="F890" t="s">
        <v>10611</v>
      </c>
      <c r="G890" t="s">
        <v>16</v>
      </c>
      <c r="H890" t="s">
        <v>15</v>
      </c>
      <c r="I890" t="s">
        <v>10610</v>
      </c>
      <c r="J890">
        <v>60011897</v>
      </c>
      <c r="K890" t="s">
        <v>10609</v>
      </c>
      <c r="L890" t="s">
        <v>10608</v>
      </c>
      <c r="M890" t="s">
        <v>372</v>
      </c>
      <c r="N890">
        <v>5</v>
      </c>
      <c r="O890" t="s">
        <v>10607</v>
      </c>
      <c r="P890" t="s">
        <v>10606</v>
      </c>
      <c r="Q890" t="s">
        <v>10605</v>
      </c>
      <c r="R890" s="7">
        <v>37257</v>
      </c>
      <c r="S890" s="8">
        <f t="shared" si="112"/>
        <v>2002</v>
      </c>
      <c r="T890" s="8">
        <v>2002</v>
      </c>
      <c r="U890" s="8">
        <f t="shared" si="113"/>
        <v>20</v>
      </c>
      <c r="V890" s="7">
        <v>2002</v>
      </c>
      <c r="W890" t="s">
        <v>10508</v>
      </c>
      <c r="X890" s="2" t="s">
        <v>0</v>
      </c>
      <c r="Y890" s="6" t="e">
        <f t="shared" si="110"/>
        <v>#VALUE!</v>
      </c>
      <c r="AA890">
        <v>5379989</v>
      </c>
      <c r="AB890">
        <v>34914</v>
      </c>
      <c r="AD890" t="s">
        <v>5</v>
      </c>
      <c r="AE890">
        <v>490</v>
      </c>
      <c r="AH890" t="s">
        <v>10604</v>
      </c>
      <c r="AI890" t="s">
        <v>10603</v>
      </c>
      <c r="AK890" t="s">
        <v>10602</v>
      </c>
      <c r="AL890">
        <v>3</v>
      </c>
      <c r="AM890" s="5">
        <f t="shared" si="114"/>
        <v>0.15</v>
      </c>
      <c r="AN890" s="4">
        <f t="shared" si="111"/>
        <v>2.2718667171525936E-4</v>
      </c>
      <c r="AO890" s="3"/>
      <c r="AP890">
        <v>0</v>
      </c>
      <c r="AR890" t="s">
        <v>1</v>
      </c>
      <c r="AT890" s="2" t="s">
        <v>0</v>
      </c>
      <c r="AU890" s="1" t="e">
        <f t="shared" si="115"/>
        <v>#VALUE!</v>
      </c>
      <c r="AV890" s="1" t="e">
        <f t="shared" si="116"/>
        <v>#VALUE!</v>
      </c>
      <c r="AW890" s="1" t="e">
        <f t="shared" si="117"/>
        <v>#VALUE!</v>
      </c>
    </row>
    <row r="891" spans="1:49" x14ac:dyDescent="0.2">
      <c r="A891">
        <v>889</v>
      </c>
      <c r="B891" t="s">
        <v>10601</v>
      </c>
      <c r="C891" t="s">
        <v>10600</v>
      </c>
      <c r="F891" t="s">
        <v>10599</v>
      </c>
      <c r="G891" t="s">
        <v>16</v>
      </c>
      <c r="H891" t="s">
        <v>15</v>
      </c>
      <c r="I891" t="s">
        <v>10598</v>
      </c>
      <c r="J891">
        <v>60008056</v>
      </c>
      <c r="K891" t="s">
        <v>10597</v>
      </c>
      <c r="L891" t="s">
        <v>10596</v>
      </c>
      <c r="M891" t="s">
        <v>5174</v>
      </c>
      <c r="N891">
        <v>6</v>
      </c>
      <c r="O891" t="s">
        <v>10595</v>
      </c>
      <c r="P891" t="s">
        <v>10594</v>
      </c>
      <c r="Q891" t="s">
        <v>10593</v>
      </c>
      <c r="R891" s="7">
        <v>37257</v>
      </c>
      <c r="S891" s="8">
        <f t="shared" si="112"/>
        <v>2002</v>
      </c>
      <c r="T891" s="8">
        <v>2002</v>
      </c>
      <c r="U891" s="8">
        <f t="shared" si="113"/>
        <v>20</v>
      </c>
      <c r="V891" s="7">
        <v>2002</v>
      </c>
      <c r="W891" t="s">
        <v>10508</v>
      </c>
      <c r="X891" s="2" t="s">
        <v>0</v>
      </c>
      <c r="Y891" s="6" t="e">
        <f t="shared" si="110"/>
        <v>#VALUE!</v>
      </c>
      <c r="AA891">
        <v>5379989</v>
      </c>
      <c r="AB891">
        <v>34914</v>
      </c>
      <c r="AD891" t="s">
        <v>5</v>
      </c>
      <c r="AE891">
        <v>490</v>
      </c>
      <c r="AH891" t="s">
        <v>10592</v>
      </c>
      <c r="AI891" t="s">
        <v>10591</v>
      </c>
      <c r="AK891" t="s">
        <v>10590</v>
      </c>
      <c r="AL891">
        <v>0</v>
      </c>
      <c r="AM891" s="5">
        <f t="shared" si="114"/>
        <v>0</v>
      </c>
      <c r="AN891" s="4">
        <f t="shared" si="111"/>
        <v>0</v>
      </c>
      <c r="AO891" s="3"/>
      <c r="AP891">
        <v>0</v>
      </c>
      <c r="AR891" t="s">
        <v>1</v>
      </c>
      <c r="AT891" s="2" t="s">
        <v>0</v>
      </c>
      <c r="AU891" s="1" t="e">
        <f t="shared" si="115"/>
        <v>#VALUE!</v>
      </c>
      <c r="AV891" s="1" t="e">
        <f t="shared" si="116"/>
        <v>#VALUE!</v>
      </c>
      <c r="AW891" s="1" t="e">
        <f t="shared" si="117"/>
        <v>#VALUE!</v>
      </c>
    </row>
    <row r="892" spans="1:49" x14ac:dyDescent="0.2">
      <c r="A892">
        <v>890</v>
      </c>
      <c r="B892" t="s">
        <v>10589</v>
      </c>
      <c r="F892" t="s">
        <v>10588</v>
      </c>
      <c r="G892" t="s">
        <v>16</v>
      </c>
      <c r="H892" t="s">
        <v>15</v>
      </c>
      <c r="I892" t="s">
        <v>8663</v>
      </c>
      <c r="J892" t="s">
        <v>10587</v>
      </c>
      <c r="K892" t="s">
        <v>10586</v>
      </c>
      <c r="L892" t="s">
        <v>10585</v>
      </c>
      <c r="M892" t="s">
        <v>10584</v>
      </c>
      <c r="N892">
        <v>6</v>
      </c>
      <c r="O892" t="s">
        <v>10583</v>
      </c>
      <c r="P892" t="s">
        <v>10582</v>
      </c>
      <c r="Q892" t="s">
        <v>10581</v>
      </c>
      <c r="R892" s="7">
        <v>37257</v>
      </c>
      <c r="S892" s="8">
        <f t="shared" si="112"/>
        <v>2002</v>
      </c>
      <c r="T892" s="8">
        <v>2002</v>
      </c>
      <c r="U892" s="8">
        <f t="shared" si="113"/>
        <v>20</v>
      </c>
      <c r="V892" s="7">
        <v>37591</v>
      </c>
      <c r="W892" t="s">
        <v>7741</v>
      </c>
      <c r="X892" s="2">
        <v>0.182</v>
      </c>
      <c r="Y892" s="6">
        <f t="shared" si="110"/>
        <v>4.8583860548303574E-3</v>
      </c>
      <c r="AA892">
        <v>9168524</v>
      </c>
      <c r="AB892">
        <v>26075</v>
      </c>
      <c r="AD892" t="s">
        <v>5</v>
      </c>
      <c r="AE892" t="s">
        <v>7740</v>
      </c>
      <c r="AF892" t="s">
        <v>10580</v>
      </c>
      <c r="AH892" t="s">
        <v>10579</v>
      </c>
      <c r="AI892" t="s">
        <v>10578</v>
      </c>
      <c r="AJ892" t="s">
        <v>10577</v>
      </c>
      <c r="AK892" t="s">
        <v>10576</v>
      </c>
      <c r="AL892">
        <v>13</v>
      </c>
      <c r="AM892" s="5">
        <f t="shared" si="114"/>
        <v>0.65</v>
      </c>
      <c r="AN892" s="4">
        <f t="shared" si="111"/>
        <v>9.8447557743279067E-4</v>
      </c>
      <c r="AO892" s="3"/>
      <c r="AP892">
        <v>0</v>
      </c>
      <c r="AR892" t="s">
        <v>1</v>
      </c>
      <c r="AT892" s="2">
        <v>0.35199999999999998</v>
      </c>
      <c r="AU892" s="1">
        <f t="shared" si="115"/>
        <v>0.3696212911611087</v>
      </c>
      <c r="AV892" s="1">
        <f t="shared" si="116"/>
        <v>0.29214308161315738</v>
      </c>
      <c r="AW892" s="1">
        <f t="shared" si="117"/>
        <v>0.21466487206520607</v>
      </c>
    </row>
    <row r="893" spans="1:49" x14ac:dyDescent="0.2">
      <c r="A893">
        <v>891</v>
      </c>
      <c r="B893" t="s">
        <v>10575</v>
      </c>
      <c r="F893" t="s">
        <v>10574</v>
      </c>
      <c r="G893" t="s">
        <v>16</v>
      </c>
      <c r="H893" t="s">
        <v>15</v>
      </c>
      <c r="I893" t="s">
        <v>10573</v>
      </c>
      <c r="J893">
        <v>60005429</v>
      </c>
      <c r="K893" t="s">
        <v>10572</v>
      </c>
      <c r="L893" t="s">
        <v>1429</v>
      </c>
      <c r="M893" t="s">
        <v>1428</v>
      </c>
      <c r="N893">
        <v>3</v>
      </c>
      <c r="O893" t="s">
        <v>10571</v>
      </c>
      <c r="P893" t="s">
        <v>10570</v>
      </c>
      <c r="Q893" t="s">
        <v>10569</v>
      </c>
      <c r="R893" s="7">
        <v>37257</v>
      </c>
      <c r="S893" s="8">
        <f t="shared" si="112"/>
        <v>2002</v>
      </c>
      <c r="T893" s="8">
        <v>2002</v>
      </c>
      <c r="U893" s="8">
        <f t="shared" si="113"/>
        <v>20</v>
      </c>
      <c r="V893" s="7">
        <v>37591</v>
      </c>
      <c r="W893" t="s">
        <v>7645</v>
      </c>
      <c r="X893" s="2">
        <v>0.188</v>
      </c>
      <c r="Y893" s="6">
        <f t="shared" si="110"/>
        <v>5.0185526280665223E-3</v>
      </c>
      <c r="AA893">
        <v>9168508</v>
      </c>
      <c r="AB893">
        <v>26076</v>
      </c>
      <c r="AD893" t="s">
        <v>5</v>
      </c>
      <c r="AE893" t="s">
        <v>7644</v>
      </c>
      <c r="AF893">
        <v>12</v>
      </c>
      <c r="AH893" t="s">
        <v>10568</v>
      </c>
      <c r="AI893" t="s">
        <v>10567</v>
      </c>
      <c r="AJ893" t="s">
        <v>10566</v>
      </c>
      <c r="AK893" t="s">
        <v>10565</v>
      </c>
      <c r="AL893">
        <v>3</v>
      </c>
      <c r="AM893" s="5">
        <f t="shared" si="114"/>
        <v>0.15</v>
      </c>
      <c r="AN893" s="4">
        <f t="shared" si="111"/>
        <v>2.2718667171525936E-4</v>
      </c>
      <c r="AO893" s="3"/>
      <c r="AP893">
        <v>0</v>
      </c>
      <c r="AR893" t="s">
        <v>1</v>
      </c>
      <c r="AT893" s="2" t="s">
        <v>0</v>
      </c>
      <c r="AU893" s="1">
        <f t="shared" si="115"/>
        <v>0.35811428411611435</v>
      </c>
      <c r="AV893" s="1">
        <f t="shared" si="116"/>
        <v>0.2622869649890891</v>
      </c>
      <c r="AW893" s="1">
        <f t="shared" si="117"/>
        <v>0.16645964586206383</v>
      </c>
    </row>
    <row r="894" spans="1:49" x14ac:dyDescent="0.2">
      <c r="A894">
        <v>892</v>
      </c>
      <c r="B894" t="s">
        <v>10564</v>
      </c>
      <c r="C894" t="s">
        <v>10563</v>
      </c>
      <c r="F894" t="s">
        <v>10562</v>
      </c>
      <c r="G894" t="s">
        <v>16</v>
      </c>
      <c r="H894" t="s">
        <v>15</v>
      </c>
      <c r="I894" t="s">
        <v>10561</v>
      </c>
      <c r="J894">
        <v>60018829</v>
      </c>
      <c r="K894" t="s">
        <v>10560</v>
      </c>
      <c r="L894" t="s">
        <v>10559</v>
      </c>
      <c r="M894" t="s">
        <v>372</v>
      </c>
      <c r="N894">
        <v>5</v>
      </c>
      <c r="O894" t="s">
        <v>10558</v>
      </c>
      <c r="P894" t="s">
        <v>10557</v>
      </c>
      <c r="Q894" t="s">
        <v>10556</v>
      </c>
      <c r="R894" s="7">
        <v>37257</v>
      </c>
      <c r="S894" s="8">
        <f t="shared" si="112"/>
        <v>2002</v>
      </c>
      <c r="T894" s="8">
        <v>2002</v>
      </c>
      <c r="U894" s="8">
        <f t="shared" si="113"/>
        <v>20</v>
      </c>
      <c r="V894" s="7">
        <v>2002</v>
      </c>
      <c r="W894" t="s">
        <v>10508</v>
      </c>
      <c r="X894" s="2" t="s">
        <v>0</v>
      </c>
      <c r="Y894" s="6" t="e">
        <f t="shared" si="110"/>
        <v>#VALUE!</v>
      </c>
      <c r="AA894">
        <v>5379989</v>
      </c>
      <c r="AB894">
        <v>34914</v>
      </c>
      <c r="AD894" t="s">
        <v>5</v>
      </c>
      <c r="AE894">
        <v>490</v>
      </c>
      <c r="AH894" t="s">
        <v>10555</v>
      </c>
      <c r="AI894" t="s">
        <v>10554</v>
      </c>
      <c r="AJ894" t="s">
        <v>10553</v>
      </c>
      <c r="AK894" t="s">
        <v>10552</v>
      </c>
      <c r="AL894">
        <v>1</v>
      </c>
      <c r="AM894" s="5">
        <f t="shared" si="114"/>
        <v>0.05</v>
      </c>
      <c r="AN894" s="4">
        <f t="shared" si="111"/>
        <v>7.5728890571753133E-5</v>
      </c>
      <c r="AO894" s="3"/>
      <c r="AP894">
        <v>0</v>
      </c>
      <c r="AR894" t="s">
        <v>1</v>
      </c>
      <c r="AT894" s="2" t="s">
        <v>0</v>
      </c>
      <c r="AU894" s="1" t="e">
        <f t="shared" si="115"/>
        <v>#VALUE!</v>
      </c>
      <c r="AV894" s="1" t="e">
        <f t="shared" si="116"/>
        <v>#VALUE!</v>
      </c>
      <c r="AW894" s="1" t="e">
        <f t="shared" si="117"/>
        <v>#VALUE!</v>
      </c>
    </row>
    <row r="895" spans="1:49" x14ac:dyDescent="0.2">
      <c r="A895">
        <v>893</v>
      </c>
      <c r="B895" t="s">
        <v>10551</v>
      </c>
      <c r="C895" t="s">
        <v>10550</v>
      </c>
      <c r="F895" t="s">
        <v>10549</v>
      </c>
      <c r="G895" t="s">
        <v>16</v>
      </c>
      <c r="H895" t="s">
        <v>15</v>
      </c>
      <c r="I895" t="s">
        <v>10548</v>
      </c>
      <c r="J895">
        <v>60109305</v>
      </c>
      <c r="K895" t="s">
        <v>10547</v>
      </c>
      <c r="L895" t="s">
        <v>10546</v>
      </c>
      <c r="M895" t="s">
        <v>372</v>
      </c>
      <c r="N895">
        <v>4</v>
      </c>
      <c r="O895" t="s">
        <v>10545</v>
      </c>
      <c r="P895" t="s">
        <v>10544</v>
      </c>
      <c r="Q895" t="s">
        <v>10543</v>
      </c>
      <c r="R895" s="7">
        <v>37257</v>
      </c>
      <c r="S895" s="8">
        <f t="shared" si="112"/>
        <v>2002</v>
      </c>
      <c r="T895" s="8">
        <v>2002</v>
      </c>
      <c r="U895" s="8">
        <f t="shared" si="113"/>
        <v>20</v>
      </c>
      <c r="V895" s="7">
        <v>2002</v>
      </c>
      <c r="W895" t="s">
        <v>10508</v>
      </c>
      <c r="X895" s="2" t="s">
        <v>0</v>
      </c>
      <c r="Y895" s="6" t="e">
        <f t="shared" si="110"/>
        <v>#VALUE!</v>
      </c>
      <c r="AA895">
        <v>5379989</v>
      </c>
      <c r="AB895">
        <v>34914</v>
      </c>
      <c r="AD895" t="s">
        <v>5</v>
      </c>
      <c r="AE895">
        <v>490</v>
      </c>
      <c r="AH895" t="s">
        <v>10542</v>
      </c>
      <c r="AI895" t="s">
        <v>10541</v>
      </c>
      <c r="AK895" t="s">
        <v>10540</v>
      </c>
      <c r="AL895">
        <v>4</v>
      </c>
      <c r="AM895" s="5">
        <f t="shared" si="114"/>
        <v>0.2</v>
      </c>
      <c r="AN895" s="4">
        <f t="shared" si="111"/>
        <v>3.0291556228701253E-4</v>
      </c>
      <c r="AO895" s="3"/>
      <c r="AP895">
        <v>0</v>
      </c>
      <c r="AR895" t="s">
        <v>1</v>
      </c>
      <c r="AT895" s="2" t="s">
        <v>0</v>
      </c>
      <c r="AU895" s="1" t="e">
        <f t="shared" si="115"/>
        <v>#VALUE!</v>
      </c>
      <c r="AV895" s="1" t="e">
        <f t="shared" si="116"/>
        <v>#VALUE!</v>
      </c>
      <c r="AW895" s="1" t="e">
        <f t="shared" si="117"/>
        <v>#VALUE!</v>
      </c>
    </row>
    <row r="896" spans="1:49" x14ac:dyDescent="0.2">
      <c r="A896">
        <v>894</v>
      </c>
      <c r="B896" t="s">
        <v>10539</v>
      </c>
      <c r="C896" t="s">
        <v>10538</v>
      </c>
      <c r="F896" t="s">
        <v>10537</v>
      </c>
      <c r="G896" t="s">
        <v>16</v>
      </c>
      <c r="H896" t="s">
        <v>15</v>
      </c>
      <c r="I896" t="s">
        <v>10536</v>
      </c>
      <c r="N896">
        <v>1</v>
      </c>
      <c r="O896" t="s">
        <v>10535</v>
      </c>
      <c r="P896">
        <v>7006313969</v>
      </c>
      <c r="R896" s="7">
        <v>37257</v>
      </c>
      <c r="S896" s="8">
        <f t="shared" si="112"/>
        <v>2002</v>
      </c>
      <c r="T896" s="8">
        <v>2002</v>
      </c>
      <c r="U896" s="8">
        <f t="shared" si="113"/>
        <v>20</v>
      </c>
      <c r="V896" s="7">
        <v>2002</v>
      </c>
      <c r="W896" t="s">
        <v>10508</v>
      </c>
      <c r="X896" s="2" t="s">
        <v>0</v>
      </c>
      <c r="Y896" s="6" t="e">
        <f t="shared" si="110"/>
        <v>#VALUE!</v>
      </c>
      <c r="AB896">
        <v>34914</v>
      </c>
      <c r="AD896" t="s">
        <v>5</v>
      </c>
      <c r="AE896">
        <v>490</v>
      </c>
      <c r="AH896" t="s">
        <v>10534</v>
      </c>
      <c r="AI896" t="s">
        <v>10533</v>
      </c>
      <c r="AK896" t="s">
        <v>10532</v>
      </c>
      <c r="AL896">
        <v>3</v>
      </c>
      <c r="AM896" s="5">
        <f t="shared" si="114"/>
        <v>0.15</v>
      </c>
      <c r="AN896" s="4">
        <f t="shared" si="111"/>
        <v>2.2718667171525936E-4</v>
      </c>
      <c r="AO896" s="3"/>
      <c r="AP896">
        <v>0</v>
      </c>
      <c r="AR896" t="s">
        <v>1</v>
      </c>
      <c r="AT896" s="2" t="s">
        <v>0</v>
      </c>
      <c r="AU896" s="1" t="e">
        <f t="shared" si="115"/>
        <v>#VALUE!</v>
      </c>
      <c r="AV896" s="1" t="e">
        <f t="shared" si="116"/>
        <v>#VALUE!</v>
      </c>
      <c r="AW896" s="1" t="e">
        <f t="shared" si="117"/>
        <v>#VALUE!</v>
      </c>
    </row>
    <row r="897" spans="1:49" x14ac:dyDescent="0.2">
      <c r="A897">
        <v>895</v>
      </c>
      <c r="B897" t="s">
        <v>10531</v>
      </c>
      <c r="C897" t="s">
        <v>10530</v>
      </c>
      <c r="F897" t="s">
        <v>10529</v>
      </c>
      <c r="G897" t="s">
        <v>16</v>
      </c>
      <c r="H897" t="s">
        <v>15</v>
      </c>
      <c r="I897" t="s">
        <v>10528</v>
      </c>
      <c r="J897">
        <v>116535987</v>
      </c>
      <c r="K897" t="s">
        <v>10527</v>
      </c>
      <c r="L897" t="s">
        <v>10526</v>
      </c>
      <c r="M897" t="s">
        <v>163</v>
      </c>
      <c r="N897">
        <v>3</v>
      </c>
      <c r="O897" t="s">
        <v>10525</v>
      </c>
      <c r="P897" t="s">
        <v>10524</v>
      </c>
      <c r="Q897" t="s">
        <v>10523</v>
      </c>
      <c r="R897" s="7">
        <v>37257</v>
      </c>
      <c r="S897" s="8">
        <f t="shared" si="112"/>
        <v>2002</v>
      </c>
      <c r="T897" s="8">
        <v>2002</v>
      </c>
      <c r="U897" s="8">
        <f t="shared" si="113"/>
        <v>20</v>
      </c>
      <c r="V897" s="7">
        <v>2002</v>
      </c>
      <c r="W897" t="s">
        <v>10508</v>
      </c>
      <c r="X897" s="2" t="s">
        <v>0</v>
      </c>
      <c r="Y897" s="6" t="e">
        <f t="shared" si="110"/>
        <v>#VALUE!</v>
      </c>
      <c r="AA897">
        <v>5379989</v>
      </c>
      <c r="AB897">
        <v>34914</v>
      </c>
      <c r="AD897" t="s">
        <v>5</v>
      </c>
      <c r="AE897">
        <v>490</v>
      </c>
      <c r="AH897" t="s">
        <v>10522</v>
      </c>
      <c r="AI897" t="s">
        <v>10521</v>
      </c>
      <c r="AK897" t="s">
        <v>10520</v>
      </c>
      <c r="AL897">
        <v>0</v>
      </c>
      <c r="AM897" s="5">
        <f t="shared" si="114"/>
        <v>0</v>
      </c>
      <c r="AN897" s="4">
        <f t="shared" si="111"/>
        <v>0</v>
      </c>
      <c r="AO897" s="3"/>
      <c r="AP897">
        <v>0</v>
      </c>
      <c r="AR897" t="s">
        <v>1</v>
      </c>
      <c r="AT897" s="2" t="s">
        <v>0</v>
      </c>
      <c r="AU897" s="1" t="e">
        <f t="shared" si="115"/>
        <v>#VALUE!</v>
      </c>
      <c r="AV897" s="1" t="e">
        <f t="shared" si="116"/>
        <v>#VALUE!</v>
      </c>
      <c r="AW897" s="1" t="e">
        <f t="shared" si="117"/>
        <v>#VALUE!</v>
      </c>
    </row>
    <row r="898" spans="1:49" x14ac:dyDescent="0.2">
      <c r="A898">
        <v>896</v>
      </c>
      <c r="B898" t="s">
        <v>10519</v>
      </c>
      <c r="C898" t="s">
        <v>10518</v>
      </c>
      <c r="F898" t="s">
        <v>10517</v>
      </c>
      <c r="G898" t="s">
        <v>16</v>
      </c>
      <c r="H898" t="s">
        <v>15</v>
      </c>
      <c r="I898" t="s">
        <v>10510</v>
      </c>
      <c r="J898">
        <v>60005811</v>
      </c>
      <c r="K898" t="s">
        <v>9530</v>
      </c>
      <c r="L898" t="s">
        <v>3719</v>
      </c>
      <c r="M898" t="s">
        <v>1188</v>
      </c>
      <c r="N898">
        <v>1</v>
      </c>
      <c r="O898" t="s">
        <v>10509</v>
      </c>
      <c r="P898">
        <v>7004311323</v>
      </c>
      <c r="Q898">
        <v>60005811</v>
      </c>
      <c r="R898" s="7">
        <v>37257</v>
      </c>
      <c r="S898" s="8">
        <f t="shared" si="112"/>
        <v>2002</v>
      </c>
      <c r="T898" s="8">
        <v>2002</v>
      </c>
      <c r="U898" s="8">
        <f t="shared" si="113"/>
        <v>20</v>
      </c>
      <c r="V898" s="7">
        <v>2002</v>
      </c>
      <c r="W898" t="s">
        <v>10508</v>
      </c>
      <c r="X898" s="2" t="s">
        <v>0</v>
      </c>
      <c r="Y898" s="6" t="e">
        <f t="shared" si="110"/>
        <v>#VALUE!</v>
      </c>
      <c r="AB898">
        <v>34914</v>
      </c>
      <c r="AD898" t="s">
        <v>5</v>
      </c>
      <c r="AE898">
        <v>490</v>
      </c>
      <c r="AH898" t="s">
        <v>10516</v>
      </c>
      <c r="AI898" t="s">
        <v>10515</v>
      </c>
      <c r="AK898" t="s">
        <v>10514</v>
      </c>
      <c r="AL898">
        <v>1</v>
      </c>
      <c r="AM898" s="5">
        <f t="shared" si="114"/>
        <v>0.05</v>
      </c>
      <c r="AN898" s="4">
        <f t="shared" si="111"/>
        <v>7.5728890571753133E-5</v>
      </c>
      <c r="AO898" s="3"/>
      <c r="AP898">
        <v>0</v>
      </c>
      <c r="AR898" t="s">
        <v>1</v>
      </c>
      <c r="AT898" s="2" t="s">
        <v>0</v>
      </c>
      <c r="AU898" s="1" t="e">
        <f t="shared" si="115"/>
        <v>#VALUE!</v>
      </c>
      <c r="AV898" s="1" t="e">
        <f t="shared" si="116"/>
        <v>#VALUE!</v>
      </c>
      <c r="AW898" s="1" t="e">
        <f t="shared" si="117"/>
        <v>#VALUE!</v>
      </c>
    </row>
    <row r="899" spans="1:49" x14ac:dyDescent="0.2">
      <c r="A899">
        <v>897</v>
      </c>
      <c r="B899" t="s">
        <v>10513</v>
      </c>
      <c r="C899" t="s">
        <v>10512</v>
      </c>
      <c r="F899" t="s">
        <v>10511</v>
      </c>
      <c r="G899" t="s">
        <v>16</v>
      </c>
      <c r="H899" t="s">
        <v>15</v>
      </c>
      <c r="I899" t="s">
        <v>10510</v>
      </c>
      <c r="J899">
        <v>60005811</v>
      </c>
      <c r="K899" t="s">
        <v>9530</v>
      </c>
      <c r="L899" t="s">
        <v>3719</v>
      </c>
      <c r="M899" t="s">
        <v>1188</v>
      </c>
      <c r="N899">
        <v>1</v>
      </c>
      <c r="O899" t="s">
        <v>10509</v>
      </c>
      <c r="P899">
        <v>7004311323</v>
      </c>
      <c r="Q899">
        <v>60005811</v>
      </c>
      <c r="R899" s="7">
        <v>37257</v>
      </c>
      <c r="S899" s="8">
        <f t="shared" si="112"/>
        <v>2002</v>
      </c>
      <c r="T899" s="8">
        <v>2002</v>
      </c>
      <c r="U899" s="8">
        <f t="shared" si="113"/>
        <v>20</v>
      </c>
      <c r="V899" s="7">
        <v>2002</v>
      </c>
      <c r="W899" t="s">
        <v>10508</v>
      </c>
      <c r="X899" s="2" t="s">
        <v>0</v>
      </c>
      <c r="Y899" s="6" t="e">
        <f t="shared" ref="Y899:Y962" si="118">(X899-$Z$3)/($Z$2-$Z$3)</f>
        <v>#VALUE!</v>
      </c>
      <c r="AB899">
        <v>34914</v>
      </c>
      <c r="AD899" t="s">
        <v>5</v>
      </c>
      <c r="AE899">
        <v>490</v>
      </c>
      <c r="AH899" t="s">
        <v>10507</v>
      </c>
      <c r="AI899" t="s">
        <v>10506</v>
      </c>
      <c r="AK899" t="s">
        <v>10505</v>
      </c>
      <c r="AL899">
        <v>1</v>
      </c>
      <c r="AM899" s="5">
        <f t="shared" si="114"/>
        <v>0.05</v>
      </c>
      <c r="AN899" s="4">
        <f t="shared" ref="AN899:AN962" si="119">(AM899-$AO$3)/($AO$2-$AO$3)</f>
        <v>7.5728890571753133E-5</v>
      </c>
      <c r="AO899" s="3"/>
      <c r="AP899">
        <v>0</v>
      </c>
      <c r="AR899" t="s">
        <v>1</v>
      </c>
      <c r="AT899" s="2" t="s">
        <v>0</v>
      </c>
      <c r="AU899" s="1" t="e">
        <f t="shared" si="115"/>
        <v>#VALUE!</v>
      </c>
      <c r="AV899" s="1" t="e">
        <f t="shared" si="116"/>
        <v>#VALUE!</v>
      </c>
      <c r="AW899" s="1" t="e">
        <f t="shared" si="117"/>
        <v>#VALUE!</v>
      </c>
    </row>
    <row r="900" spans="1:49" x14ac:dyDescent="0.2">
      <c r="A900">
        <v>898</v>
      </c>
      <c r="B900" t="s">
        <v>10504</v>
      </c>
      <c r="C900" t="s">
        <v>10503</v>
      </c>
      <c r="F900" t="s">
        <v>10502</v>
      </c>
      <c r="G900" t="s">
        <v>16</v>
      </c>
      <c r="H900" t="s">
        <v>15</v>
      </c>
      <c r="I900" t="s">
        <v>7473</v>
      </c>
      <c r="J900">
        <v>60000251</v>
      </c>
      <c r="K900" t="s">
        <v>10366</v>
      </c>
      <c r="L900" t="s">
        <v>4193</v>
      </c>
      <c r="M900" t="s">
        <v>57</v>
      </c>
      <c r="N900">
        <v>3</v>
      </c>
      <c r="O900" t="s">
        <v>7472</v>
      </c>
      <c r="P900" t="s">
        <v>7471</v>
      </c>
      <c r="Q900" t="s">
        <v>10501</v>
      </c>
      <c r="R900" s="7">
        <v>37257</v>
      </c>
      <c r="S900" s="8">
        <f t="shared" si="112"/>
        <v>2002</v>
      </c>
      <c r="T900" s="8">
        <v>2002</v>
      </c>
      <c r="U900" s="8">
        <f t="shared" si="113"/>
        <v>20</v>
      </c>
      <c r="V900" s="7">
        <v>37591</v>
      </c>
      <c r="W900" t="s">
        <v>4288</v>
      </c>
      <c r="X900" s="2">
        <v>1.468</v>
      </c>
      <c r="Y900" s="6">
        <f t="shared" si="118"/>
        <v>3.9187421585115186E-2</v>
      </c>
      <c r="AA900">
        <v>906778</v>
      </c>
      <c r="AB900">
        <v>18931</v>
      </c>
      <c r="AD900" t="s">
        <v>5</v>
      </c>
      <c r="AE900">
        <v>50</v>
      </c>
      <c r="AF900">
        <v>12</v>
      </c>
      <c r="AH900" t="s">
        <v>10500</v>
      </c>
      <c r="AI900" t="s">
        <v>10499</v>
      </c>
      <c r="AJ900" t="s">
        <v>10498</v>
      </c>
      <c r="AK900" t="s">
        <v>10497</v>
      </c>
      <c r="AL900">
        <v>25</v>
      </c>
      <c r="AM900" s="5">
        <f t="shared" si="114"/>
        <v>1.25</v>
      </c>
      <c r="AN900" s="4">
        <f t="shared" si="119"/>
        <v>1.8932222642938281E-3</v>
      </c>
      <c r="AO900" s="3"/>
      <c r="AP900">
        <v>0</v>
      </c>
      <c r="AR900" t="s">
        <v>1</v>
      </c>
      <c r="AT900" s="2">
        <v>5.0830000000000002</v>
      </c>
      <c r="AU900" s="1">
        <f t="shared" si="115"/>
        <v>2.7999161788868778</v>
      </c>
      <c r="AV900" s="1">
        <f t="shared" si="116"/>
        <v>2.0540321924704505</v>
      </c>
      <c r="AW900" s="1">
        <f t="shared" si="117"/>
        <v>1.3081482060540237</v>
      </c>
    </row>
    <row r="901" spans="1:49" x14ac:dyDescent="0.2">
      <c r="A901">
        <v>899</v>
      </c>
      <c r="B901" t="s">
        <v>10496</v>
      </c>
      <c r="C901" t="s">
        <v>10495</v>
      </c>
      <c r="F901" t="s">
        <v>10494</v>
      </c>
      <c r="G901" t="s">
        <v>16</v>
      </c>
      <c r="H901" t="s">
        <v>15</v>
      </c>
      <c r="I901" t="s">
        <v>1925</v>
      </c>
      <c r="J901" t="s">
        <v>10493</v>
      </c>
      <c r="K901" t="s">
        <v>10492</v>
      </c>
      <c r="L901" t="s">
        <v>10491</v>
      </c>
      <c r="M901" t="s">
        <v>6170</v>
      </c>
      <c r="N901">
        <v>4</v>
      </c>
      <c r="O901" t="s">
        <v>10490</v>
      </c>
      <c r="P901" t="s">
        <v>10489</v>
      </c>
      <c r="Q901" t="s">
        <v>10488</v>
      </c>
      <c r="R901" s="7">
        <v>37257</v>
      </c>
      <c r="S901" s="8">
        <f t="shared" si="112"/>
        <v>2002</v>
      </c>
      <c r="T901" s="8">
        <v>2002</v>
      </c>
      <c r="U901" s="8">
        <f t="shared" si="113"/>
        <v>20</v>
      </c>
      <c r="V901" s="7">
        <v>2002</v>
      </c>
      <c r="W901" t="s">
        <v>429</v>
      </c>
      <c r="X901" s="2">
        <v>0.192</v>
      </c>
      <c r="Y901" s="6">
        <f t="shared" si="118"/>
        <v>5.1253303435572998E-3</v>
      </c>
      <c r="AA901" t="s">
        <v>428</v>
      </c>
      <c r="AB901">
        <v>40067</v>
      </c>
      <c r="AD901" t="s">
        <v>5</v>
      </c>
      <c r="AE901">
        <v>4848</v>
      </c>
      <c r="AH901" t="s">
        <v>10487</v>
      </c>
      <c r="AI901" t="s">
        <v>10486</v>
      </c>
      <c r="AJ901" t="s">
        <v>10485</v>
      </c>
      <c r="AK901" t="s">
        <v>10484</v>
      </c>
      <c r="AL901">
        <v>1</v>
      </c>
      <c r="AM901" s="5">
        <f t="shared" si="114"/>
        <v>0.05</v>
      </c>
      <c r="AN901" s="4">
        <f t="shared" si="119"/>
        <v>7.5728890571753133E-5</v>
      </c>
      <c r="AO901" s="3"/>
      <c r="AP901">
        <v>0</v>
      </c>
      <c r="AR901" t="s">
        <v>1</v>
      </c>
      <c r="AT901" s="2" t="s">
        <v>0</v>
      </c>
      <c r="AU901" s="1">
        <f t="shared" si="115"/>
        <v>0.36104499076616353</v>
      </c>
      <c r="AV901" s="1">
        <f t="shared" si="116"/>
        <v>0.26005296170645265</v>
      </c>
      <c r="AW901" s="1">
        <f t="shared" si="117"/>
        <v>0.1590609326467417</v>
      </c>
    </row>
    <row r="902" spans="1:49" x14ac:dyDescent="0.2">
      <c r="A902">
        <v>900</v>
      </c>
      <c r="B902" t="s">
        <v>10483</v>
      </c>
      <c r="C902" t="s">
        <v>10482</v>
      </c>
      <c r="F902" t="s">
        <v>10481</v>
      </c>
      <c r="G902" t="s">
        <v>16</v>
      </c>
      <c r="H902" t="s">
        <v>15</v>
      </c>
      <c r="I902" t="s">
        <v>10480</v>
      </c>
      <c r="J902">
        <v>100434359</v>
      </c>
      <c r="K902" t="s">
        <v>10479</v>
      </c>
      <c r="L902" t="s">
        <v>10478</v>
      </c>
      <c r="M902" t="s">
        <v>341</v>
      </c>
      <c r="N902">
        <v>5</v>
      </c>
      <c r="O902" t="s">
        <v>10477</v>
      </c>
      <c r="P902" t="s">
        <v>10476</v>
      </c>
      <c r="Q902" t="s">
        <v>10475</v>
      </c>
      <c r="R902" s="7">
        <v>37257</v>
      </c>
      <c r="S902" s="8">
        <f t="shared" si="112"/>
        <v>2002</v>
      </c>
      <c r="T902" s="8">
        <v>2002</v>
      </c>
      <c r="U902" s="8">
        <f t="shared" si="113"/>
        <v>20</v>
      </c>
      <c r="V902" s="7">
        <v>2002</v>
      </c>
      <c r="W902" t="s">
        <v>10474</v>
      </c>
      <c r="X902" s="2" t="s">
        <v>0</v>
      </c>
      <c r="Y902" s="6" t="e">
        <f t="shared" si="118"/>
        <v>#VALUE!</v>
      </c>
      <c r="AA902">
        <v>10510117</v>
      </c>
      <c r="AB902">
        <v>101599</v>
      </c>
      <c r="AD902" t="s">
        <v>5</v>
      </c>
      <c r="AE902">
        <v>1</v>
      </c>
      <c r="AH902" t="s">
        <v>10473</v>
      </c>
      <c r="AI902" t="s">
        <v>10472</v>
      </c>
      <c r="AK902" t="s">
        <v>10471</v>
      </c>
      <c r="AL902">
        <v>2</v>
      </c>
      <c r="AM902" s="5">
        <f t="shared" si="114"/>
        <v>0.1</v>
      </c>
      <c r="AN902" s="4">
        <f t="shared" si="119"/>
        <v>1.5145778114350627E-4</v>
      </c>
      <c r="AO902" s="3"/>
      <c r="AP902">
        <v>0</v>
      </c>
      <c r="AR902" t="s">
        <v>1</v>
      </c>
      <c r="AT902" s="2" t="s">
        <v>0</v>
      </c>
      <c r="AU902" s="1" t="e">
        <f t="shared" si="115"/>
        <v>#VALUE!</v>
      </c>
      <c r="AV902" s="1" t="e">
        <f t="shared" si="116"/>
        <v>#VALUE!</v>
      </c>
      <c r="AW902" s="1" t="e">
        <f t="shared" si="117"/>
        <v>#VALUE!</v>
      </c>
    </row>
    <row r="903" spans="1:49" x14ac:dyDescent="0.2">
      <c r="A903">
        <v>901</v>
      </c>
      <c r="B903" t="s">
        <v>10470</v>
      </c>
      <c r="C903" t="s">
        <v>10469</v>
      </c>
      <c r="F903" t="s">
        <v>10468</v>
      </c>
      <c r="G903" t="s">
        <v>16</v>
      </c>
      <c r="H903" t="s">
        <v>15</v>
      </c>
      <c r="I903" t="s">
        <v>10467</v>
      </c>
      <c r="J903" t="s">
        <v>10466</v>
      </c>
      <c r="K903" t="s">
        <v>10465</v>
      </c>
      <c r="L903" t="s">
        <v>10464</v>
      </c>
      <c r="M903" t="s">
        <v>10463</v>
      </c>
      <c r="N903">
        <v>5</v>
      </c>
      <c r="O903" t="s">
        <v>10462</v>
      </c>
      <c r="P903" t="s">
        <v>10461</v>
      </c>
      <c r="Q903" t="s">
        <v>10460</v>
      </c>
      <c r="R903" s="7">
        <v>37257</v>
      </c>
      <c r="S903" s="8">
        <f t="shared" si="112"/>
        <v>2002</v>
      </c>
      <c r="T903" s="8">
        <v>2002</v>
      </c>
      <c r="U903" s="8">
        <f t="shared" si="113"/>
        <v>20</v>
      </c>
      <c r="V903" s="7">
        <v>2002</v>
      </c>
      <c r="W903" t="s">
        <v>10459</v>
      </c>
      <c r="X903" s="2">
        <v>0.46500000000000002</v>
      </c>
      <c r="Y903" s="6">
        <f t="shared" si="118"/>
        <v>1.2412909425802835E-2</v>
      </c>
      <c r="AA903">
        <v>12105759</v>
      </c>
      <c r="AB903">
        <v>20316</v>
      </c>
      <c r="AC903">
        <v>18028829</v>
      </c>
      <c r="AD903" t="s">
        <v>5</v>
      </c>
      <c r="AE903">
        <v>99</v>
      </c>
      <c r="AF903">
        <v>4</v>
      </c>
      <c r="AH903" t="s">
        <v>10458</v>
      </c>
      <c r="AI903" t="s">
        <v>10457</v>
      </c>
      <c r="AJ903" t="s">
        <v>10456</v>
      </c>
      <c r="AK903" t="s">
        <v>10455</v>
      </c>
      <c r="AL903">
        <v>29</v>
      </c>
      <c r="AM903" s="5">
        <f t="shared" si="114"/>
        <v>1.45</v>
      </c>
      <c r="AN903" s="4">
        <f t="shared" si="119"/>
        <v>2.1961378265808406E-3</v>
      </c>
      <c r="AO903" s="3"/>
      <c r="AP903">
        <v>1</v>
      </c>
      <c r="AR903" t="s">
        <v>1</v>
      </c>
      <c r="AT903" s="2">
        <v>1.2250000000000001</v>
      </c>
      <c r="AU903" s="1">
        <f t="shared" si="115"/>
        <v>0.9347877946036236</v>
      </c>
      <c r="AV903" s="1">
        <f t="shared" si="116"/>
        <v>0.73045236261918378</v>
      </c>
      <c r="AW903" s="1">
        <f t="shared" si="117"/>
        <v>0.52611693063474385</v>
      </c>
    </row>
    <row r="904" spans="1:49" x14ac:dyDescent="0.2">
      <c r="A904">
        <v>902</v>
      </c>
      <c r="B904" t="s">
        <v>10454</v>
      </c>
      <c r="C904" t="s">
        <v>10453</v>
      </c>
      <c r="D904" t="s">
        <v>10452</v>
      </c>
      <c r="F904" t="s">
        <v>10451</v>
      </c>
      <c r="G904" t="s">
        <v>16</v>
      </c>
      <c r="H904" t="s">
        <v>15</v>
      </c>
      <c r="I904" t="s">
        <v>10450</v>
      </c>
      <c r="J904" t="s">
        <v>10449</v>
      </c>
      <c r="K904" t="s">
        <v>10448</v>
      </c>
      <c r="L904" t="s">
        <v>10447</v>
      </c>
      <c r="M904" t="s">
        <v>1786</v>
      </c>
      <c r="N904">
        <v>4</v>
      </c>
      <c r="O904" t="s">
        <v>10446</v>
      </c>
      <c r="P904" t="s">
        <v>10445</v>
      </c>
      <c r="Q904" t="s">
        <v>10444</v>
      </c>
      <c r="R904" s="7">
        <v>37257</v>
      </c>
      <c r="S904" s="8">
        <f t="shared" si="112"/>
        <v>2002</v>
      </c>
      <c r="T904" s="8">
        <v>2002</v>
      </c>
      <c r="U904" s="8">
        <f t="shared" si="113"/>
        <v>20</v>
      </c>
      <c r="V904" s="7">
        <v>2002</v>
      </c>
      <c r="W904" t="s">
        <v>10443</v>
      </c>
      <c r="X904" s="2">
        <v>0.54700000000000004</v>
      </c>
      <c r="Y904" s="6">
        <f t="shared" si="118"/>
        <v>1.4601852593363766E-2</v>
      </c>
      <c r="AA904">
        <v>14348411</v>
      </c>
      <c r="AB904">
        <v>17683</v>
      </c>
      <c r="AC904">
        <v>16180399</v>
      </c>
      <c r="AD904" t="s">
        <v>5</v>
      </c>
      <c r="AE904">
        <v>56</v>
      </c>
      <c r="AF904">
        <v>6</v>
      </c>
      <c r="AH904" t="s">
        <v>10442</v>
      </c>
      <c r="AI904" t="s">
        <v>10441</v>
      </c>
      <c r="AJ904" t="s">
        <v>10440</v>
      </c>
      <c r="AK904" t="s">
        <v>10439</v>
      </c>
      <c r="AL904">
        <v>33</v>
      </c>
      <c r="AM904" s="5">
        <f t="shared" si="114"/>
        <v>1.65</v>
      </c>
      <c r="AN904" s="4">
        <f t="shared" si="119"/>
        <v>2.4990533888678531E-3</v>
      </c>
      <c r="AO904" s="3"/>
      <c r="AP904">
        <v>0</v>
      </c>
      <c r="AR904" t="s">
        <v>1</v>
      </c>
      <c r="AT904" s="2" t="s">
        <v>0</v>
      </c>
      <c r="AU904" s="1">
        <f t="shared" si="115"/>
        <v>1.0971012832014992</v>
      </c>
      <c r="AV904" s="1">
        <f t="shared" si="116"/>
        <v>0.85504529911158089</v>
      </c>
      <c r="AW904" s="1">
        <f t="shared" si="117"/>
        <v>0.61298931502166265</v>
      </c>
    </row>
    <row r="905" spans="1:49" x14ac:dyDescent="0.2">
      <c r="A905">
        <v>903</v>
      </c>
      <c r="B905" t="s">
        <v>10438</v>
      </c>
      <c r="C905" t="s">
        <v>10437</v>
      </c>
      <c r="F905" t="s">
        <v>10436</v>
      </c>
      <c r="G905" t="s">
        <v>16</v>
      </c>
      <c r="H905" t="s">
        <v>15</v>
      </c>
      <c r="I905" t="s">
        <v>10435</v>
      </c>
      <c r="J905">
        <v>101291671</v>
      </c>
      <c r="K905" t="s">
        <v>10434</v>
      </c>
      <c r="L905" t="s">
        <v>6539</v>
      </c>
      <c r="M905" t="s">
        <v>1325</v>
      </c>
      <c r="N905">
        <v>1</v>
      </c>
      <c r="O905" t="s">
        <v>10433</v>
      </c>
      <c r="P905">
        <v>7006838172</v>
      </c>
      <c r="Q905">
        <v>101291671</v>
      </c>
      <c r="R905" s="7">
        <v>37257</v>
      </c>
      <c r="S905" s="8">
        <f t="shared" si="112"/>
        <v>2002</v>
      </c>
      <c r="T905" s="8">
        <v>2002</v>
      </c>
      <c r="U905" s="8">
        <f t="shared" si="113"/>
        <v>20</v>
      </c>
      <c r="V905" s="7">
        <v>2002</v>
      </c>
      <c r="W905" t="s">
        <v>10432</v>
      </c>
      <c r="X905" s="2">
        <v>0.33800000000000002</v>
      </c>
      <c r="Y905" s="6">
        <f t="shared" si="118"/>
        <v>9.0227169589706634E-3</v>
      </c>
      <c r="AA905">
        <v>10168664</v>
      </c>
      <c r="AB905">
        <v>17450</v>
      </c>
      <c r="AD905" t="s">
        <v>5</v>
      </c>
      <c r="AE905">
        <v>12</v>
      </c>
      <c r="AF905">
        <v>3</v>
      </c>
      <c r="AH905" t="s">
        <v>10431</v>
      </c>
      <c r="AI905" t="s">
        <v>10430</v>
      </c>
      <c r="AK905" t="s">
        <v>10429</v>
      </c>
      <c r="AL905">
        <v>0</v>
      </c>
      <c r="AM905" s="5">
        <f t="shared" si="114"/>
        <v>0</v>
      </c>
      <c r="AN905" s="4">
        <f t="shared" si="119"/>
        <v>0</v>
      </c>
      <c r="AO905" s="3"/>
      <c r="AP905">
        <v>0</v>
      </c>
      <c r="AR905" t="s">
        <v>1</v>
      </c>
      <c r="AT905" s="2" t="s">
        <v>0</v>
      </c>
      <c r="AU905" s="1">
        <f t="shared" si="115"/>
        <v>0.63159018712794635</v>
      </c>
      <c r="AV905" s="1">
        <f t="shared" si="116"/>
        <v>0.45113584794853318</v>
      </c>
      <c r="AW905" s="1">
        <f t="shared" si="117"/>
        <v>0.27068150876911989</v>
      </c>
    </row>
    <row r="906" spans="1:49" x14ac:dyDescent="0.2">
      <c r="A906">
        <v>904</v>
      </c>
      <c r="B906" t="s">
        <v>10428</v>
      </c>
      <c r="C906" t="s">
        <v>10427</v>
      </c>
      <c r="F906" t="s">
        <v>10426</v>
      </c>
      <c r="G906" t="s">
        <v>16</v>
      </c>
      <c r="H906" t="s">
        <v>15</v>
      </c>
      <c r="I906" t="s">
        <v>10425</v>
      </c>
      <c r="J906">
        <v>60006288</v>
      </c>
      <c r="K906" t="s">
        <v>1984</v>
      </c>
      <c r="L906" t="s">
        <v>1983</v>
      </c>
      <c r="M906" t="s">
        <v>383</v>
      </c>
      <c r="N906">
        <v>4</v>
      </c>
      <c r="O906" t="s">
        <v>10424</v>
      </c>
      <c r="P906" t="s">
        <v>10423</v>
      </c>
      <c r="Q906" t="s">
        <v>10422</v>
      </c>
      <c r="R906" s="7">
        <v>37257</v>
      </c>
      <c r="S906" s="8">
        <f t="shared" si="112"/>
        <v>2002</v>
      </c>
      <c r="T906" s="8">
        <v>2002</v>
      </c>
      <c r="U906" s="8">
        <f t="shared" si="113"/>
        <v>20</v>
      </c>
      <c r="V906" s="7">
        <v>37591</v>
      </c>
      <c r="W906" t="s">
        <v>5086</v>
      </c>
      <c r="X906" s="2">
        <v>0.77400000000000002</v>
      </c>
      <c r="Y906" s="6">
        <f t="shared" si="118"/>
        <v>2.0661487947465366E-2</v>
      </c>
      <c r="AA906">
        <v>7390572</v>
      </c>
      <c r="AB906">
        <v>13549</v>
      </c>
      <c r="AD906" t="s">
        <v>5</v>
      </c>
      <c r="AE906">
        <v>19</v>
      </c>
      <c r="AF906">
        <v>12</v>
      </c>
      <c r="AH906" t="s">
        <v>10421</v>
      </c>
      <c r="AI906" t="s">
        <v>10420</v>
      </c>
      <c r="AK906" t="s">
        <v>10419</v>
      </c>
      <c r="AL906">
        <v>25</v>
      </c>
      <c r="AM906" s="5">
        <f t="shared" si="114"/>
        <v>1.25</v>
      </c>
      <c r="AN906" s="4">
        <f t="shared" si="119"/>
        <v>1.8932222642938281E-3</v>
      </c>
      <c r="AO906" s="3"/>
      <c r="AP906">
        <v>0</v>
      </c>
      <c r="AR906" t="s">
        <v>1</v>
      </c>
      <c r="AT906" s="2" t="s">
        <v>0</v>
      </c>
      <c r="AU906" s="1">
        <f t="shared" si="115"/>
        <v>1.5031008242513904</v>
      </c>
      <c r="AV906" s="1">
        <f t="shared" si="116"/>
        <v>1.1277355105879596</v>
      </c>
      <c r="AW906" s="1">
        <f t="shared" si="117"/>
        <v>0.75237019692452889</v>
      </c>
    </row>
    <row r="907" spans="1:49" x14ac:dyDescent="0.2">
      <c r="A907">
        <v>905</v>
      </c>
      <c r="B907" t="s">
        <v>10418</v>
      </c>
      <c r="C907" t="s">
        <v>10417</v>
      </c>
      <c r="F907" t="s">
        <v>10416</v>
      </c>
      <c r="G907" t="s">
        <v>16</v>
      </c>
      <c r="H907" t="s">
        <v>15</v>
      </c>
      <c r="I907" t="s">
        <v>10415</v>
      </c>
      <c r="J907">
        <v>60024666</v>
      </c>
      <c r="K907" t="s">
        <v>8307</v>
      </c>
      <c r="L907" t="s">
        <v>8306</v>
      </c>
      <c r="M907" t="s">
        <v>1428</v>
      </c>
      <c r="N907">
        <v>1</v>
      </c>
      <c r="O907" t="s">
        <v>10414</v>
      </c>
      <c r="P907">
        <v>7403051123</v>
      </c>
      <c r="Q907">
        <v>60024666</v>
      </c>
      <c r="R907" s="7">
        <v>37257</v>
      </c>
      <c r="S907" s="8">
        <f t="shared" si="112"/>
        <v>2002</v>
      </c>
      <c r="T907" s="8">
        <v>2002</v>
      </c>
      <c r="U907" s="8">
        <f t="shared" si="113"/>
        <v>20</v>
      </c>
      <c r="V907" s="7">
        <v>37591</v>
      </c>
      <c r="W907" t="s">
        <v>5086</v>
      </c>
      <c r="X907" s="2">
        <v>0.77400000000000002</v>
      </c>
      <c r="Y907" s="6">
        <f t="shared" si="118"/>
        <v>2.0661487947465366E-2</v>
      </c>
      <c r="AA907">
        <v>7390572</v>
      </c>
      <c r="AB907">
        <v>13549</v>
      </c>
      <c r="AD907" t="s">
        <v>5</v>
      </c>
      <c r="AE907">
        <v>19</v>
      </c>
      <c r="AF907">
        <v>12</v>
      </c>
      <c r="AH907" t="s">
        <v>10413</v>
      </c>
      <c r="AI907" t="s">
        <v>10412</v>
      </c>
      <c r="AK907" t="s">
        <v>10411</v>
      </c>
      <c r="AL907">
        <v>9</v>
      </c>
      <c r="AM907" s="5">
        <f t="shared" si="114"/>
        <v>0.45</v>
      </c>
      <c r="AN907" s="4">
        <f t="shared" si="119"/>
        <v>6.8156001514577808E-4</v>
      </c>
      <c r="AO907" s="3"/>
      <c r="AP907">
        <v>1</v>
      </c>
      <c r="AR907" t="s">
        <v>1</v>
      </c>
      <c r="AT907" s="2" t="s">
        <v>0</v>
      </c>
      <c r="AU907" s="1">
        <f t="shared" si="115"/>
        <v>1.4667509567769488</v>
      </c>
      <c r="AV907" s="1">
        <f t="shared" si="116"/>
        <v>1.0671523981305573</v>
      </c>
      <c r="AW907" s="1">
        <f t="shared" si="117"/>
        <v>0.66755383948416536</v>
      </c>
    </row>
    <row r="908" spans="1:49" x14ac:dyDescent="0.2">
      <c r="A908">
        <v>906</v>
      </c>
      <c r="B908" t="s">
        <v>10410</v>
      </c>
      <c r="C908" t="s">
        <v>10409</v>
      </c>
      <c r="F908" t="s">
        <v>10408</v>
      </c>
      <c r="G908" t="s">
        <v>16</v>
      </c>
      <c r="H908" t="s">
        <v>15</v>
      </c>
      <c r="I908" t="s">
        <v>10407</v>
      </c>
      <c r="N908">
        <v>1</v>
      </c>
      <c r="O908" t="s">
        <v>10406</v>
      </c>
      <c r="P908">
        <v>56423205700</v>
      </c>
      <c r="R908" s="7">
        <v>37257</v>
      </c>
      <c r="S908" s="8">
        <f t="shared" si="112"/>
        <v>2002</v>
      </c>
      <c r="T908" s="8">
        <v>2002</v>
      </c>
      <c r="U908" s="8">
        <f t="shared" si="113"/>
        <v>20</v>
      </c>
      <c r="V908" s="7">
        <v>2002</v>
      </c>
      <c r="W908" t="s">
        <v>499</v>
      </c>
      <c r="X908" s="2">
        <v>0.14899999999999999</v>
      </c>
      <c r="Y908" s="6">
        <f t="shared" si="118"/>
        <v>3.977469902031446E-3</v>
      </c>
      <c r="AA908">
        <v>5431972</v>
      </c>
      <c r="AB908">
        <v>15425</v>
      </c>
      <c r="AD908" t="s">
        <v>5</v>
      </c>
      <c r="AE908">
        <v>45</v>
      </c>
      <c r="AF908">
        <v>12</v>
      </c>
      <c r="AH908" t="s">
        <v>10405</v>
      </c>
      <c r="AI908" t="s">
        <v>10404</v>
      </c>
      <c r="AJ908" t="s">
        <v>10403</v>
      </c>
      <c r="AK908" t="s">
        <v>10402</v>
      </c>
      <c r="AL908">
        <v>0</v>
      </c>
      <c r="AM908" s="5">
        <f t="shared" si="114"/>
        <v>0</v>
      </c>
      <c r="AN908" s="4">
        <f t="shared" si="119"/>
        <v>0</v>
      </c>
      <c r="AO908" s="3"/>
      <c r="AP908">
        <v>0</v>
      </c>
      <c r="AQ908" t="s">
        <v>10401</v>
      </c>
      <c r="AR908" t="s">
        <v>7209</v>
      </c>
      <c r="AS908" t="s">
        <v>7221</v>
      </c>
      <c r="AT908" s="2" t="s">
        <v>0</v>
      </c>
      <c r="AU908" s="1">
        <f t="shared" si="115"/>
        <v>0.2784228931422012</v>
      </c>
      <c r="AV908" s="1">
        <f t="shared" si="116"/>
        <v>0.19887349510157229</v>
      </c>
      <c r="AW908" s="1">
        <f t="shared" si="117"/>
        <v>0.11932409706094337</v>
      </c>
    </row>
    <row r="909" spans="1:49" x14ac:dyDescent="0.2">
      <c r="A909">
        <v>907</v>
      </c>
      <c r="B909" t="s">
        <v>10400</v>
      </c>
      <c r="C909" t="s">
        <v>10399</v>
      </c>
      <c r="F909" t="s">
        <v>10398</v>
      </c>
      <c r="G909" t="s">
        <v>16</v>
      </c>
      <c r="H909" t="s">
        <v>15</v>
      </c>
      <c r="I909" t="s">
        <v>10397</v>
      </c>
      <c r="J909">
        <v>100461529</v>
      </c>
      <c r="K909" t="s">
        <v>10396</v>
      </c>
      <c r="L909" t="s">
        <v>10395</v>
      </c>
      <c r="M909" t="s">
        <v>4075</v>
      </c>
      <c r="N909">
        <v>1</v>
      </c>
      <c r="O909" t="s">
        <v>10394</v>
      </c>
      <c r="P909">
        <v>7003835311</v>
      </c>
      <c r="Q909">
        <v>100461529</v>
      </c>
      <c r="R909" s="7">
        <v>37257</v>
      </c>
      <c r="S909" s="8">
        <f t="shared" si="112"/>
        <v>2002</v>
      </c>
      <c r="T909" s="8">
        <v>2002</v>
      </c>
      <c r="U909" s="8">
        <f t="shared" si="113"/>
        <v>20</v>
      </c>
      <c r="V909" s="7">
        <v>37591</v>
      </c>
      <c r="W909" t="s">
        <v>1172</v>
      </c>
      <c r="X909" s="2">
        <v>0.34699999999999998</v>
      </c>
      <c r="Y909" s="6">
        <f t="shared" si="118"/>
        <v>9.2629668188249116E-3</v>
      </c>
      <c r="AA909" t="s">
        <v>1171</v>
      </c>
      <c r="AB909">
        <v>19750</v>
      </c>
      <c r="AD909" t="s">
        <v>5</v>
      </c>
      <c r="AE909">
        <v>56</v>
      </c>
      <c r="AF909">
        <v>4</v>
      </c>
      <c r="AH909" t="s">
        <v>10393</v>
      </c>
      <c r="AI909" t="s">
        <v>10392</v>
      </c>
      <c r="AK909" t="s">
        <v>10391</v>
      </c>
      <c r="AL909">
        <v>16</v>
      </c>
      <c r="AM909" s="5">
        <f t="shared" si="114"/>
        <v>0.8</v>
      </c>
      <c r="AN909" s="4">
        <f t="shared" si="119"/>
        <v>1.2116622491480501E-3</v>
      </c>
      <c r="AO909" s="3"/>
      <c r="AP909">
        <v>0</v>
      </c>
      <c r="AR909" t="s">
        <v>1</v>
      </c>
      <c r="AT909" s="2">
        <v>0.77600000000000002</v>
      </c>
      <c r="AU909" s="1">
        <f t="shared" si="115"/>
        <v>0.68475754479218531</v>
      </c>
      <c r="AV909" s="1">
        <f t="shared" si="116"/>
        <v>0.52373145339864813</v>
      </c>
      <c r="AW909" s="1">
        <f t="shared" si="117"/>
        <v>0.36270536200511083</v>
      </c>
    </row>
    <row r="910" spans="1:49" x14ac:dyDescent="0.2">
      <c r="A910">
        <v>908</v>
      </c>
      <c r="B910" t="s">
        <v>10390</v>
      </c>
      <c r="C910" t="s">
        <v>10389</v>
      </c>
      <c r="F910" t="s">
        <v>10388</v>
      </c>
      <c r="G910" t="s">
        <v>16</v>
      </c>
      <c r="H910" t="s">
        <v>15</v>
      </c>
      <c r="I910" t="s">
        <v>3872</v>
      </c>
      <c r="J910">
        <v>60025578</v>
      </c>
      <c r="K910" t="s">
        <v>8470</v>
      </c>
      <c r="L910" t="s">
        <v>8469</v>
      </c>
      <c r="M910" t="s">
        <v>206</v>
      </c>
      <c r="N910">
        <v>2</v>
      </c>
      <c r="O910" t="s">
        <v>10387</v>
      </c>
      <c r="P910" t="s">
        <v>10386</v>
      </c>
      <c r="Q910" t="s">
        <v>10385</v>
      </c>
      <c r="R910" s="7">
        <v>37257</v>
      </c>
      <c r="S910" s="8">
        <f t="shared" si="112"/>
        <v>2002</v>
      </c>
      <c r="T910" s="8">
        <v>2002</v>
      </c>
      <c r="U910" s="8">
        <f t="shared" si="113"/>
        <v>20</v>
      </c>
      <c r="V910" s="7">
        <v>2002</v>
      </c>
      <c r="W910" t="s">
        <v>909</v>
      </c>
      <c r="X910" s="2">
        <v>0.28599999999999998</v>
      </c>
      <c r="Y910" s="6">
        <f t="shared" si="118"/>
        <v>7.6346066575905605E-3</v>
      </c>
      <c r="AA910">
        <v>9205071</v>
      </c>
      <c r="AB910">
        <v>28139</v>
      </c>
      <c r="AD910" t="s">
        <v>5</v>
      </c>
      <c r="AE910">
        <v>16</v>
      </c>
      <c r="AF910">
        <v>12</v>
      </c>
      <c r="AH910" t="s">
        <v>10384</v>
      </c>
      <c r="AI910" t="s">
        <v>10383</v>
      </c>
      <c r="AK910" t="s">
        <v>10382</v>
      </c>
      <c r="AL910">
        <v>3</v>
      </c>
      <c r="AM910" s="5">
        <f t="shared" si="114"/>
        <v>0.15</v>
      </c>
      <c r="AN910" s="4">
        <f t="shared" si="119"/>
        <v>2.2718667171525936E-4</v>
      </c>
      <c r="AO910" s="3"/>
      <c r="AP910">
        <v>0</v>
      </c>
      <c r="AR910" t="s">
        <v>1</v>
      </c>
      <c r="AT910" s="2" t="s">
        <v>0</v>
      </c>
      <c r="AU910" s="1">
        <f t="shared" si="115"/>
        <v>0.54123806618279702</v>
      </c>
      <c r="AV910" s="1">
        <f t="shared" si="116"/>
        <v>0.39308966646529098</v>
      </c>
      <c r="AW910" s="1">
        <f t="shared" si="117"/>
        <v>0.24494126674778496</v>
      </c>
    </row>
    <row r="911" spans="1:49" x14ac:dyDescent="0.2">
      <c r="A911">
        <v>909</v>
      </c>
      <c r="B911" t="s">
        <v>10381</v>
      </c>
      <c r="C911" t="s">
        <v>10380</v>
      </c>
      <c r="F911" t="s">
        <v>10379</v>
      </c>
      <c r="G911" t="s">
        <v>16</v>
      </c>
      <c r="H911" t="s">
        <v>15</v>
      </c>
      <c r="I911" t="s">
        <v>10378</v>
      </c>
      <c r="J911">
        <v>101110871</v>
      </c>
      <c r="K911" t="s">
        <v>10377</v>
      </c>
      <c r="M911" t="s">
        <v>57</v>
      </c>
      <c r="N911">
        <v>2</v>
      </c>
      <c r="O911" t="s">
        <v>10376</v>
      </c>
      <c r="P911" t="s">
        <v>10375</v>
      </c>
      <c r="Q911" t="s">
        <v>10374</v>
      </c>
      <c r="R911" s="7">
        <v>37257</v>
      </c>
      <c r="S911" s="8">
        <f t="shared" si="112"/>
        <v>2002</v>
      </c>
      <c r="T911" s="8">
        <v>2002</v>
      </c>
      <c r="U911" s="8">
        <f t="shared" si="113"/>
        <v>20</v>
      </c>
      <c r="V911" s="7">
        <v>37591</v>
      </c>
      <c r="W911" t="s">
        <v>8513</v>
      </c>
      <c r="X911" s="2">
        <v>0.78200000000000003</v>
      </c>
      <c r="Y911" s="6">
        <f t="shared" si="118"/>
        <v>2.0875043378446919E-2</v>
      </c>
      <c r="AA911">
        <v>189316</v>
      </c>
      <c r="AB911">
        <v>19901</v>
      </c>
      <c r="AD911" t="s">
        <v>5</v>
      </c>
      <c r="AE911">
        <v>48</v>
      </c>
      <c r="AF911">
        <v>4</v>
      </c>
      <c r="AH911" t="s">
        <v>10373</v>
      </c>
      <c r="AI911" t="s">
        <v>10372</v>
      </c>
      <c r="AK911" t="s">
        <v>10371</v>
      </c>
      <c r="AL911">
        <v>7</v>
      </c>
      <c r="AM911" s="5">
        <f t="shared" si="114"/>
        <v>0.35</v>
      </c>
      <c r="AN911" s="4">
        <f t="shared" si="119"/>
        <v>5.3010223400227184E-4</v>
      </c>
      <c r="AO911" s="3"/>
      <c r="AP911">
        <v>0</v>
      </c>
      <c r="AR911" t="s">
        <v>1</v>
      </c>
      <c r="AT911" s="2">
        <v>3.863</v>
      </c>
      <c r="AU911" s="1">
        <f t="shared" si="115"/>
        <v>1.4771561035113523</v>
      </c>
      <c r="AV911" s="1">
        <f t="shared" si="116"/>
        <v>1.0702572806224597</v>
      </c>
      <c r="AW911" s="1">
        <f t="shared" si="117"/>
        <v>0.66335845773356661</v>
      </c>
    </row>
    <row r="912" spans="1:49" x14ac:dyDescent="0.2">
      <c r="A912">
        <v>910</v>
      </c>
      <c r="B912" t="s">
        <v>10370</v>
      </c>
      <c r="C912" t="s">
        <v>10369</v>
      </c>
      <c r="F912" t="s">
        <v>10368</v>
      </c>
      <c r="G912" t="s">
        <v>16</v>
      </c>
      <c r="H912" t="s">
        <v>15</v>
      </c>
      <c r="I912" t="s">
        <v>10367</v>
      </c>
      <c r="J912">
        <v>60000251</v>
      </c>
      <c r="K912" t="s">
        <v>10366</v>
      </c>
      <c r="L912" t="s">
        <v>4193</v>
      </c>
      <c r="M912" t="s">
        <v>57</v>
      </c>
      <c r="N912">
        <v>2</v>
      </c>
      <c r="O912" t="s">
        <v>10365</v>
      </c>
      <c r="P912" t="s">
        <v>10364</v>
      </c>
      <c r="Q912" t="s">
        <v>10363</v>
      </c>
      <c r="R912" s="7">
        <v>37257</v>
      </c>
      <c r="S912" s="8">
        <f t="shared" si="112"/>
        <v>2002</v>
      </c>
      <c r="T912" s="8">
        <v>2002</v>
      </c>
      <c r="U912" s="8">
        <f t="shared" si="113"/>
        <v>20</v>
      </c>
      <c r="V912" s="7">
        <v>37591</v>
      </c>
      <c r="W912" t="s">
        <v>8513</v>
      </c>
      <c r="X912" s="2">
        <v>0.78200000000000003</v>
      </c>
      <c r="Y912" s="6">
        <f t="shared" si="118"/>
        <v>2.0875043378446919E-2</v>
      </c>
      <c r="AA912">
        <v>189316</v>
      </c>
      <c r="AB912">
        <v>19901</v>
      </c>
      <c r="AD912" t="s">
        <v>5</v>
      </c>
      <c r="AE912">
        <v>48</v>
      </c>
      <c r="AF912">
        <v>4</v>
      </c>
      <c r="AH912" t="s">
        <v>10362</v>
      </c>
      <c r="AI912" t="s">
        <v>10361</v>
      </c>
      <c r="AJ912" t="s">
        <v>10360</v>
      </c>
      <c r="AK912" t="s">
        <v>10359</v>
      </c>
      <c r="AL912">
        <v>0</v>
      </c>
      <c r="AM912" s="5">
        <f t="shared" si="114"/>
        <v>0</v>
      </c>
      <c r="AN912" s="4">
        <f t="shared" si="119"/>
        <v>0</v>
      </c>
      <c r="AO912" s="3"/>
      <c r="AP912">
        <v>0</v>
      </c>
      <c r="AQ912" t="s">
        <v>10358</v>
      </c>
      <c r="AR912" t="s">
        <v>1</v>
      </c>
      <c r="AS912" t="s">
        <v>10357</v>
      </c>
      <c r="AT912" s="2">
        <v>3.863</v>
      </c>
      <c r="AU912" s="1">
        <f t="shared" si="115"/>
        <v>1.4612530364912841</v>
      </c>
      <c r="AV912" s="1">
        <f t="shared" si="116"/>
        <v>1.0437521689223459</v>
      </c>
      <c r="AW912" s="1">
        <f t="shared" si="117"/>
        <v>0.62625130135340756</v>
      </c>
    </row>
    <row r="913" spans="1:49" x14ac:dyDescent="0.2">
      <c r="A913">
        <v>911</v>
      </c>
      <c r="B913" t="s">
        <v>10356</v>
      </c>
      <c r="C913" t="s">
        <v>10355</v>
      </c>
      <c r="F913" t="s">
        <v>10354</v>
      </c>
      <c r="G913" t="s">
        <v>16</v>
      </c>
      <c r="H913" t="s">
        <v>15</v>
      </c>
      <c r="I913" t="s">
        <v>1517</v>
      </c>
      <c r="J913" t="s">
        <v>10353</v>
      </c>
      <c r="K913" t="s">
        <v>10352</v>
      </c>
      <c r="L913" t="s">
        <v>10351</v>
      </c>
      <c r="M913" t="s">
        <v>10350</v>
      </c>
      <c r="N913">
        <v>4</v>
      </c>
      <c r="O913" t="s">
        <v>10349</v>
      </c>
      <c r="P913" t="s">
        <v>10348</v>
      </c>
      <c r="Q913" t="s">
        <v>10347</v>
      </c>
      <c r="R913" s="7">
        <v>37257</v>
      </c>
      <c r="S913" s="8">
        <f t="shared" si="112"/>
        <v>2002</v>
      </c>
      <c r="T913" s="8">
        <v>2002</v>
      </c>
      <c r="U913" s="8">
        <f t="shared" si="113"/>
        <v>20</v>
      </c>
      <c r="V913" s="7">
        <v>2002</v>
      </c>
      <c r="W913" t="s">
        <v>909</v>
      </c>
      <c r="X913" s="2">
        <v>0.28599999999999998</v>
      </c>
      <c r="Y913" s="6">
        <f t="shared" si="118"/>
        <v>7.6346066575905605E-3</v>
      </c>
      <c r="AA913">
        <v>9205071</v>
      </c>
      <c r="AB913">
        <v>28139</v>
      </c>
      <c r="AC913">
        <v>15693937</v>
      </c>
      <c r="AD913" t="s">
        <v>5</v>
      </c>
      <c r="AE913">
        <v>16</v>
      </c>
      <c r="AF913">
        <v>11</v>
      </c>
      <c r="AH913" t="s">
        <v>10346</v>
      </c>
      <c r="AI913" t="s">
        <v>10345</v>
      </c>
      <c r="AK913" t="s">
        <v>10344</v>
      </c>
      <c r="AL913">
        <v>6</v>
      </c>
      <c r="AM913" s="5">
        <f t="shared" si="114"/>
        <v>0.3</v>
      </c>
      <c r="AN913" s="4">
        <f t="shared" si="119"/>
        <v>4.5437334343051872E-4</v>
      </c>
      <c r="AO913" s="3"/>
      <c r="AP913">
        <v>0</v>
      </c>
      <c r="AQ913" t="s">
        <v>10343</v>
      </c>
      <c r="AR913" t="s">
        <v>1</v>
      </c>
      <c r="AS913" t="s">
        <v>10342</v>
      </c>
      <c r="AT913" s="2" t="s">
        <v>0</v>
      </c>
      <c r="AU913" s="1">
        <f t="shared" si="115"/>
        <v>0.54805366633425479</v>
      </c>
      <c r="AV913" s="1">
        <f t="shared" si="116"/>
        <v>0.404449000051054</v>
      </c>
      <c r="AW913" s="1">
        <f t="shared" si="117"/>
        <v>0.2608443337678531</v>
      </c>
    </row>
    <row r="914" spans="1:49" x14ac:dyDescent="0.2">
      <c r="A914">
        <v>912</v>
      </c>
      <c r="B914" t="s">
        <v>10341</v>
      </c>
      <c r="C914" t="s">
        <v>10340</v>
      </c>
      <c r="F914" t="s">
        <v>10339</v>
      </c>
      <c r="G914" t="s">
        <v>16</v>
      </c>
      <c r="H914" t="s">
        <v>15</v>
      </c>
      <c r="I914" t="s">
        <v>10338</v>
      </c>
      <c r="J914">
        <v>60005286</v>
      </c>
      <c r="K914" t="s">
        <v>10337</v>
      </c>
      <c r="L914" t="s">
        <v>10336</v>
      </c>
      <c r="M914" t="s">
        <v>57</v>
      </c>
      <c r="N914">
        <v>2</v>
      </c>
      <c r="O914" t="s">
        <v>10335</v>
      </c>
      <c r="P914" t="s">
        <v>10334</v>
      </c>
      <c r="Q914" t="s">
        <v>10333</v>
      </c>
      <c r="R914" s="7">
        <v>37257</v>
      </c>
      <c r="S914" s="8">
        <f t="shared" si="112"/>
        <v>2002</v>
      </c>
      <c r="T914" s="8">
        <v>2002</v>
      </c>
      <c r="U914" s="8">
        <f t="shared" si="113"/>
        <v>20</v>
      </c>
      <c r="V914" s="7">
        <v>2002</v>
      </c>
      <c r="W914" t="s">
        <v>10332</v>
      </c>
      <c r="X914" s="2">
        <v>0</v>
      </c>
      <c r="Y914" s="6">
        <f t="shared" si="118"/>
        <v>0</v>
      </c>
      <c r="AA914">
        <v>10928081</v>
      </c>
      <c r="AB914">
        <v>12114</v>
      </c>
      <c r="AD914" t="s">
        <v>5</v>
      </c>
      <c r="AE914">
        <v>2</v>
      </c>
      <c r="AH914" t="s">
        <v>10331</v>
      </c>
      <c r="AI914" t="s">
        <v>10330</v>
      </c>
      <c r="AK914" t="s">
        <v>10329</v>
      </c>
      <c r="AL914">
        <v>0</v>
      </c>
      <c r="AM914" s="5">
        <f t="shared" si="114"/>
        <v>0</v>
      </c>
      <c r="AN914" s="4">
        <f t="shared" si="119"/>
        <v>0</v>
      </c>
      <c r="AO914" s="3"/>
      <c r="AP914">
        <v>0</v>
      </c>
      <c r="AR914" t="s">
        <v>1</v>
      </c>
      <c r="AT914" s="2" t="s">
        <v>0</v>
      </c>
      <c r="AU914" s="1">
        <f t="shared" si="115"/>
        <v>0</v>
      </c>
      <c r="AV914" s="1">
        <f t="shared" si="116"/>
        <v>0</v>
      </c>
      <c r="AW914" s="1">
        <f t="shared" si="117"/>
        <v>0</v>
      </c>
    </row>
    <row r="915" spans="1:49" x14ac:dyDescent="0.2">
      <c r="A915">
        <v>913</v>
      </c>
      <c r="B915" t="s">
        <v>10328</v>
      </c>
      <c r="C915" t="s">
        <v>10327</v>
      </c>
      <c r="F915" t="s">
        <v>10326</v>
      </c>
      <c r="G915" t="s">
        <v>16</v>
      </c>
      <c r="H915" t="s">
        <v>15</v>
      </c>
      <c r="I915" t="s">
        <v>1569</v>
      </c>
      <c r="J915">
        <v>60005510</v>
      </c>
      <c r="K915" t="s">
        <v>10215</v>
      </c>
      <c r="L915" t="s">
        <v>951</v>
      </c>
      <c r="M915" t="s">
        <v>950</v>
      </c>
      <c r="N915">
        <v>2</v>
      </c>
      <c r="O915" t="s">
        <v>10325</v>
      </c>
      <c r="P915" t="s">
        <v>10324</v>
      </c>
      <c r="Q915" t="s">
        <v>10212</v>
      </c>
      <c r="R915" s="7">
        <v>37257</v>
      </c>
      <c r="S915" s="8">
        <f t="shared" si="112"/>
        <v>2002</v>
      </c>
      <c r="T915" s="8">
        <v>2002</v>
      </c>
      <c r="U915" s="8">
        <f t="shared" si="113"/>
        <v>20</v>
      </c>
      <c r="V915" s="7">
        <v>2002</v>
      </c>
      <c r="W915" t="s">
        <v>909</v>
      </c>
      <c r="X915" s="2">
        <v>0.28599999999999998</v>
      </c>
      <c r="Y915" s="6">
        <f t="shared" si="118"/>
        <v>7.6346066575905605E-3</v>
      </c>
      <c r="AA915">
        <v>9205071</v>
      </c>
      <c r="AB915">
        <v>28139</v>
      </c>
      <c r="AD915" t="s">
        <v>5</v>
      </c>
      <c r="AE915">
        <v>16</v>
      </c>
      <c r="AF915">
        <v>11</v>
      </c>
      <c r="AH915" t="s">
        <v>10323</v>
      </c>
      <c r="AI915" t="s">
        <v>10322</v>
      </c>
      <c r="AK915" t="s">
        <v>10321</v>
      </c>
      <c r="AL915">
        <v>0</v>
      </c>
      <c r="AM915" s="5">
        <f t="shared" si="114"/>
        <v>0</v>
      </c>
      <c r="AN915" s="4">
        <f t="shared" si="119"/>
        <v>0</v>
      </c>
      <c r="AO915" s="3"/>
      <c r="AP915">
        <v>0</v>
      </c>
      <c r="AQ915" t="s">
        <v>10320</v>
      </c>
      <c r="AR915" t="s">
        <v>1</v>
      </c>
      <c r="AS915" t="s">
        <v>10320</v>
      </c>
      <c r="AT915" s="2" t="s">
        <v>0</v>
      </c>
      <c r="AU915" s="1">
        <f t="shared" si="115"/>
        <v>0.53442246603133925</v>
      </c>
      <c r="AV915" s="1">
        <f t="shared" si="116"/>
        <v>0.38173033287952801</v>
      </c>
      <c r="AW915" s="1">
        <f t="shared" si="117"/>
        <v>0.22903819972771683</v>
      </c>
    </row>
    <row r="916" spans="1:49" x14ac:dyDescent="0.2">
      <c r="A916">
        <v>914</v>
      </c>
      <c r="B916" t="s">
        <v>10319</v>
      </c>
      <c r="C916" t="s">
        <v>10318</v>
      </c>
      <c r="F916" t="s">
        <v>10317</v>
      </c>
      <c r="G916" t="s">
        <v>16</v>
      </c>
      <c r="H916" t="s">
        <v>15</v>
      </c>
      <c r="I916" t="s">
        <v>10316</v>
      </c>
      <c r="J916">
        <v>100392254</v>
      </c>
      <c r="K916" t="s">
        <v>10315</v>
      </c>
      <c r="L916" t="s">
        <v>491</v>
      </c>
      <c r="M916" t="s">
        <v>416</v>
      </c>
      <c r="N916">
        <v>3</v>
      </c>
      <c r="O916" t="s">
        <v>10314</v>
      </c>
      <c r="P916" t="s">
        <v>10313</v>
      </c>
      <c r="Q916" t="s">
        <v>10312</v>
      </c>
      <c r="R916" s="7">
        <v>37257</v>
      </c>
      <c r="S916" s="8">
        <f t="shared" si="112"/>
        <v>2002</v>
      </c>
      <c r="T916" s="8">
        <v>2002</v>
      </c>
      <c r="U916" s="8">
        <f t="shared" si="113"/>
        <v>20</v>
      </c>
      <c r="V916" s="7">
        <v>2002</v>
      </c>
      <c r="W916" t="s">
        <v>909</v>
      </c>
      <c r="X916" s="2">
        <v>0.28599999999999998</v>
      </c>
      <c r="Y916" s="6">
        <f t="shared" si="118"/>
        <v>7.6346066575905605E-3</v>
      </c>
      <c r="AA916">
        <v>9205071</v>
      </c>
      <c r="AB916">
        <v>28139</v>
      </c>
      <c r="AC916">
        <v>15693937</v>
      </c>
      <c r="AD916" t="s">
        <v>5</v>
      </c>
      <c r="AE916">
        <v>16</v>
      </c>
      <c r="AF916">
        <v>10</v>
      </c>
      <c r="AH916" t="s">
        <v>10311</v>
      </c>
      <c r="AI916" t="s">
        <v>10310</v>
      </c>
      <c r="AK916" t="s">
        <v>10309</v>
      </c>
      <c r="AL916">
        <v>43</v>
      </c>
      <c r="AM916" s="5">
        <f t="shared" si="114"/>
        <v>2.15</v>
      </c>
      <c r="AN916" s="4">
        <f t="shared" si="119"/>
        <v>3.256342294585384E-3</v>
      </c>
      <c r="AO916" s="3"/>
      <c r="AP916">
        <v>0</v>
      </c>
      <c r="AR916" t="s">
        <v>1</v>
      </c>
      <c r="AT916" s="2" t="s">
        <v>0</v>
      </c>
      <c r="AU916" s="1">
        <f t="shared" si="115"/>
        <v>0.63211273486890074</v>
      </c>
      <c r="AV916" s="1">
        <f t="shared" si="116"/>
        <v>0.54454744760879725</v>
      </c>
      <c r="AW916" s="1">
        <f t="shared" si="117"/>
        <v>0.45698216034869377</v>
      </c>
    </row>
    <row r="917" spans="1:49" x14ac:dyDescent="0.2">
      <c r="A917">
        <v>915</v>
      </c>
      <c r="B917" t="s">
        <v>10308</v>
      </c>
      <c r="C917" t="s">
        <v>10307</v>
      </c>
      <c r="F917" t="s">
        <v>10306</v>
      </c>
      <c r="G917" t="s">
        <v>16</v>
      </c>
      <c r="H917" t="s">
        <v>15</v>
      </c>
      <c r="I917" t="s">
        <v>10305</v>
      </c>
      <c r="J917">
        <v>60001558</v>
      </c>
      <c r="K917" t="s">
        <v>10304</v>
      </c>
      <c r="L917" t="s">
        <v>2453</v>
      </c>
      <c r="M917" t="s">
        <v>1654</v>
      </c>
      <c r="N917">
        <v>4</v>
      </c>
      <c r="O917" t="s">
        <v>10303</v>
      </c>
      <c r="P917" t="s">
        <v>10302</v>
      </c>
      <c r="Q917" t="s">
        <v>10301</v>
      </c>
      <c r="R917" s="7">
        <v>37257</v>
      </c>
      <c r="S917" s="8">
        <f t="shared" si="112"/>
        <v>2002</v>
      </c>
      <c r="T917" s="8">
        <v>2002</v>
      </c>
      <c r="U917" s="8">
        <f t="shared" si="113"/>
        <v>20</v>
      </c>
      <c r="V917" s="7">
        <v>37591</v>
      </c>
      <c r="W917" t="s">
        <v>8021</v>
      </c>
      <c r="X917" s="2">
        <v>0.29499999999999998</v>
      </c>
      <c r="Y917" s="6">
        <f t="shared" si="118"/>
        <v>7.8748565174448087E-3</v>
      </c>
      <c r="AA917">
        <v>12256463</v>
      </c>
      <c r="AB917">
        <v>24783</v>
      </c>
      <c r="AD917" t="s">
        <v>5</v>
      </c>
      <c r="AE917">
        <v>24</v>
      </c>
      <c r="AF917">
        <v>6</v>
      </c>
      <c r="AH917" t="s">
        <v>10300</v>
      </c>
      <c r="AI917" t="s">
        <v>10299</v>
      </c>
      <c r="AK917" t="s">
        <v>10298</v>
      </c>
      <c r="AL917">
        <v>15</v>
      </c>
      <c r="AM917" s="5">
        <f t="shared" si="114"/>
        <v>0.75</v>
      </c>
      <c r="AN917" s="4">
        <f t="shared" si="119"/>
        <v>1.1359333585762969E-3</v>
      </c>
      <c r="AO917" s="3"/>
      <c r="AP917">
        <v>0</v>
      </c>
      <c r="AR917" t="s">
        <v>1</v>
      </c>
      <c r="AT917" s="2">
        <v>1.347</v>
      </c>
      <c r="AU917" s="1">
        <f t="shared" si="115"/>
        <v>0.58531795697842548</v>
      </c>
      <c r="AV917" s="1">
        <f t="shared" si="116"/>
        <v>0.45053949380105529</v>
      </c>
      <c r="AW917" s="1">
        <f t="shared" si="117"/>
        <v>0.31576103062368499</v>
      </c>
    </row>
    <row r="918" spans="1:49" x14ac:dyDescent="0.2">
      <c r="A918">
        <v>916</v>
      </c>
      <c r="B918" t="s">
        <v>10297</v>
      </c>
      <c r="C918" t="s">
        <v>10296</v>
      </c>
      <c r="F918" t="s">
        <v>10295</v>
      </c>
      <c r="G918" t="s">
        <v>16</v>
      </c>
      <c r="H918" t="s">
        <v>15</v>
      </c>
      <c r="I918" t="s">
        <v>10294</v>
      </c>
      <c r="J918" t="s">
        <v>10293</v>
      </c>
      <c r="K918" t="s">
        <v>10292</v>
      </c>
      <c r="L918" t="s">
        <v>10291</v>
      </c>
      <c r="M918" t="s">
        <v>3070</v>
      </c>
      <c r="N918">
        <v>3</v>
      </c>
      <c r="O918" t="s">
        <v>10290</v>
      </c>
      <c r="P918" t="s">
        <v>10289</v>
      </c>
      <c r="Q918" t="s">
        <v>10288</v>
      </c>
      <c r="R918" s="7">
        <v>37257</v>
      </c>
      <c r="S918" s="8">
        <f t="shared" si="112"/>
        <v>2002</v>
      </c>
      <c r="T918" s="8">
        <v>2002</v>
      </c>
      <c r="U918" s="8">
        <f t="shared" si="113"/>
        <v>20</v>
      </c>
      <c r="V918" s="7">
        <v>2002</v>
      </c>
      <c r="W918" t="s">
        <v>909</v>
      </c>
      <c r="X918" s="2">
        <v>0.28599999999999998</v>
      </c>
      <c r="Y918" s="6">
        <f t="shared" si="118"/>
        <v>7.6346066575905605E-3</v>
      </c>
      <c r="AA918">
        <v>9205071</v>
      </c>
      <c r="AB918">
        <v>28139</v>
      </c>
      <c r="AD918" t="s">
        <v>5</v>
      </c>
      <c r="AE918">
        <v>16</v>
      </c>
      <c r="AF918">
        <v>10</v>
      </c>
      <c r="AH918" t="s">
        <v>10287</v>
      </c>
      <c r="AI918" t="s">
        <v>10286</v>
      </c>
      <c r="AK918" t="s">
        <v>10285</v>
      </c>
      <c r="AL918">
        <v>1</v>
      </c>
      <c r="AM918" s="5">
        <f t="shared" si="114"/>
        <v>0.05</v>
      </c>
      <c r="AN918" s="4">
        <f t="shared" si="119"/>
        <v>7.5728890571753133E-5</v>
      </c>
      <c r="AO918" s="3"/>
      <c r="AP918">
        <v>0</v>
      </c>
      <c r="AR918" t="s">
        <v>1</v>
      </c>
      <c r="AT918" s="2" t="s">
        <v>0</v>
      </c>
      <c r="AU918" s="1">
        <f t="shared" si="115"/>
        <v>0.53669433274849188</v>
      </c>
      <c r="AV918" s="1">
        <f t="shared" si="116"/>
        <v>0.38551677740811569</v>
      </c>
      <c r="AW918" s="1">
        <f t="shared" si="117"/>
        <v>0.23433922206773952</v>
      </c>
    </row>
    <row r="919" spans="1:49" x14ac:dyDescent="0.2">
      <c r="A919">
        <v>917</v>
      </c>
      <c r="B919" t="s">
        <v>10284</v>
      </c>
      <c r="F919" t="s">
        <v>10283</v>
      </c>
      <c r="G919" t="s">
        <v>16</v>
      </c>
      <c r="H919" t="s">
        <v>15</v>
      </c>
      <c r="I919" t="s">
        <v>4719</v>
      </c>
      <c r="N919">
        <v>1</v>
      </c>
      <c r="O919" t="s">
        <v>4718</v>
      </c>
      <c r="P919">
        <v>56277506700</v>
      </c>
      <c r="R919" s="7">
        <v>37257</v>
      </c>
      <c r="S919" s="8">
        <f t="shared" si="112"/>
        <v>2002</v>
      </c>
      <c r="T919" s="8">
        <v>2002</v>
      </c>
      <c r="U919" s="8">
        <f t="shared" si="113"/>
        <v>20</v>
      </c>
      <c r="V919" s="7">
        <v>37591</v>
      </c>
      <c r="W919" t="s">
        <v>4717</v>
      </c>
      <c r="X919" s="2" t="s">
        <v>0</v>
      </c>
      <c r="Y919" s="6" t="e">
        <f t="shared" si="118"/>
        <v>#VALUE!</v>
      </c>
      <c r="AA919">
        <v>10938001</v>
      </c>
      <c r="AB919">
        <v>27332</v>
      </c>
      <c r="AD919" t="s">
        <v>5</v>
      </c>
      <c r="AE919">
        <v>17</v>
      </c>
      <c r="AF919">
        <v>12</v>
      </c>
      <c r="AI919" t="s">
        <v>10282</v>
      </c>
      <c r="AK919" t="s">
        <v>10281</v>
      </c>
      <c r="AL919">
        <v>0</v>
      </c>
      <c r="AM919" s="5">
        <f t="shared" si="114"/>
        <v>0</v>
      </c>
      <c r="AN919" s="4">
        <f t="shared" si="119"/>
        <v>0</v>
      </c>
      <c r="AO919" s="3"/>
      <c r="AP919">
        <v>0</v>
      </c>
      <c r="AR919" t="s">
        <v>1</v>
      </c>
      <c r="AT919" s="2" t="s">
        <v>0</v>
      </c>
      <c r="AU919" s="1" t="e">
        <f t="shared" si="115"/>
        <v>#VALUE!</v>
      </c>
      <c r="AV919" s="1" t="e">
        <f t="shared" si="116"/>
        <v>#VALUE!</v>
      </c>
      <c r="AW919" s="1" t="e">
        <f t="shared" si="117"/>
        <v>#VALUE!</v>
      </c>
    </row>
    <row r="920" spans="1:49" x14ac:dyDescent="0.2">
      <c r="A920">
        <v>918</v>
      </c>
      <c r="B920" t="s">
        <v>10280</v>
      </c>
      <c r="C920" t="s">
        <v>10279</v>
      </c>
      <c r="F920" t="s">
        <v>10278</v>
      </c>
      <c r="G920" t="s">
        <v>16</v>
      </c>
      <c r="H920" t="s">
        <v>15</v>
      </c>
      <c r="I920" t="s">
        <v>10277</v>
      </c>
      <c r="J920">
        <v>60004156</v>
      </c>
      <c r="K920" t="s">
        <v>10276</v>
      </c>
      <c r="L920" t="s">
        <v>10275</v>
      </c>
      <c r="M920" t="s">
        <v>383</v>
      </c>
      <c r="N920">
        <v>4</v>
      </c>
      <c r="O920" t="s">
        <v>10274</v>
      </c>
      <c r="P920" t="s">
        <v>10273</v>
      </c>
      <c r="Q920" t="s">
        <v>10272</v>
      </c>
      <c r="R920" s="7">
        <v>37257</v>
      </c>
      <c r="S920" s="8">
        <f t="shared" si="112"/>
        <v>2002</v>
      </c>
      <c r="T920" s="8">
        <v>2002</v>
      </c>
      <c r="U920" s="8">
        <f t="shared" si="113"/>
        <v>20</v>
      </c>
      <c r="V920" s="7">
        <v>2002</v>
      </c>
      <c r="W920" t="s">
        <v>10271</v>
      </c>
      <c r="X920" s="2">
        <v>0.51200000000000001</v>
      </c>
      <c r="Y920" s="6">
        <f t="shared" si="118"/>
        <v>1.3667547582819467E-2</v>
      </c>
      <c r="AA920">
        <v>9377409</v>
      </c>
      <c r="AB920">
        <v>25825</v>
      </c>
      <c r="AD920" t="s">
        <v>5</v>
      </c>
      <c r="AE920">
        <v>12</v>
      </c>
      <c r="AF920">
        <v>4</v>
      </c>
      <c r="AH920" t="s">
        <v>10270</v>
      </c>
      <c r="AI920" t="s">
        <v>10269</v>
      </c>
      <c r="AJ920" t="s">
        <v>10268</v>
      </c>
      <c r="AK920" t="s">
        <v>10267</v>
      </c>
      <c r="AL920">
        <v>86</v>
      </c>
      <c r="AM920" s="5">
        <f t="shared" si="114"/>
        <v>4.3</v>
      </c>
      <c r="AN920" s="4">
        <f t="shared" si="119"/>
        <v>6.5126845891707681E-3</v>
      </c>
      <c r="AO920" s="3"/>
      <c r="AP920">
        <v>0</v>
      </c>
      <c r="AR920" t="s">
        <v>1</v>
      </c>
      <c r="AT920" s="2">
        <v>1.7250000000000001</v>
      </c>
      <c r="AU920" s="1">
        <f t="shared" si="115"/>
        <v>1.1521088684724856</v>
      </c>
      <c r="AV920" s="1">
        <f t="shared" si="116"/>
        <v>1.0090116085995118</v>
      </c>
      <c r="AW920" s="1">
        <f t="shared" si="117"/>
        <v>0.86591434872653783</v>
      </c>
    </row>
    <row r="921" spans="1:49" x14ac:dyDescent="0.2">
      <c r="A921">
        <v>919</v>
      </c>
      <c r="B921" t="s">
        <v>10266</v>
      </c>
      <c r="C921" t="s">
        <v>10265</v>
      </c>
      <c r="F921" t="s">
        <v>10264</v>
      </c>
      <c r="G921" t="s">
        <v>16</v>
      </c>
      <c r="H921" t="s">
        <v>15</v>
      </c>
      <c r="I921" t="s">
        <v>10263</v>
      </c>
      <c r="J921">
        <v>60025070</v>
      </c>
      <c r="K921" t="s">
        <v>10262</v>
      </c>
      <c r="L921" t="s">
        <v>135</v>
      </c>
      <c r="M921" t="s">
        <v>134</v>
      </c>
      <c r="N921">
        <v>1</v>
      </c>
      <c r="O921" t="s">
        <v>10261</v>
      </c>
      <c r="P921">
        <v>6507472950</v>
      </c>
      <c r="Q921">
        <v>60025070</v>
      </c>
      <c r="R921" s="7">
        <v>37257</v>
      </c>
      <c r="S921" s="8">
        <f t="shared" si="112"/>
        <v>2002</v>
      </c>
      <c r="T921" s="8">
        <v>2002</v>
      </c>
      <c r="U921" s="8">
        <f t="shared" si="113"/>
        <v>20</v>
      </c>
      <c r="V921" s="7" t="s">
        <v>10186</v>
      </c>
      <c r="W921" t="s">
        <v>10260</v>
      </c>
      <c r="X921" s="2" t="s">
        <v>0</v>
      </c>
      <c r="Y921" s="6" t="e">
        <f t="shared" si="118"/>
        <v>#VALUE!</v>
      </c>
      <c r="AA921">
        <v>8992851</v>
      </c>
      <c r="AB921">
        <v>26139</v>
      </c>
      <c r="AD921" t="s">
        <v>5</v>
      </c>
      <c r="AF921">
        <v>225</v>
      </c>
      <c r="AH921" s="10">
        <v>41306</v>
      </c>
      <c r="AI921" t="s">
        <v>10259</v>
      </c>
      <c r="AK921" t="s">
        <v>10258</v>
      </c>
      <c r="AL921">
        <v>5</v>
      </c>
      <c r="AM921" s="5">
        <f t="shared" si="114"/>
        <v>0.25</v>
      </c>
      <c r="AN921" s="4">
        <f t="shared" si="119"/>
        <v>3.786444528587656E-4</v>
      </c>
      <c r="AO921" s="3"/>
      <c r="AP921">
        <v>0</v>
      </c>
      <c r="AR921" t="s">
        <v>1</v>
      </c>
      <c r="AT921" s="2" t="s">
        <v>0</v>
      </c>
      <c r="AU921" s="1" t="e">
        <f t="shared" si="115"/>
        <v>#VALUE!</v>
      </c>
      <c r="AV921" s="1" t="e">
        <f t="shared" si="116"/>
        <v>#VALUE!</v>
      </c>
      <c r="AW921" s="1" t="e">
        <f t="shared" si="117"/>
        <v>#VALUE!</v>
      </c>
    </row>
    <row r="922" spans="1:49" x14ac:dyDescent="0.2">
      <c r="A922">
        <v>920</v>
      </c>
      <c r="B922" t="s">
        <v>10257</v>
      </c>
      <c r="C922" t="s">
        <v>10256</v>
      </c>
      <c r="F922" t="s">
        <v>10255</v>
      </c>
      <c r="G922" t="s">
        <v>16</v>
      </c>
      <c r="H922" t="s">
        <v>15</v>
      </c>
      <c r="I922" t="s">
        <v>10254</v>
      </c>
      <c r="J922">
        <v>100314822</v>
      </c>
      <c r="K922" t="s">
        <v>10253</v>
      </c>
      <c r="L922" t="s">
        <v>10252</v>
      </c>
      <c r="M922" t="s">
        <v>57</v>
      </c>
      <c r="N922">
        <v>3</v>
      </c>
      <c r="O922" t="s">
        <v>10251</v>
      </c>
      <c r="P922" t="s">
        <v>10250</v>
      </c>
      <c r="Q922" t="s">
        <v>10249</v>
      </c>
      <c r="R922" s="7">
        <v>37257</v>
      </c>
      <c r="S922" s="8">
        <f t="shared" si="112"/>
        <v>2002</v>
      </c>
      <c r="T922" s="8">
        <v>2002</v>
      </c>
      <c r="U922" s="8">
        <f t="shared" si="113"/>
        <v>20</v>
      </c>
      <c r="V922" s="7">
        <v>2002</v>
      </c>
      <c r="W922" t="s">
        <v>429</v>
      </c>
      <c r="X922" s="2">
        <v>0.192</v>
      </c>
      <c r="Y922" s="6">
        <f t="shared" si="118"/>
        <v>5.1253303435572998E-3</v>
      </c>
      <c r="AA922" t="s">
        <v>428</v>
      </c>
      <c r="AB922">
        <v>40067</v>
      </c>
      <c r="AD922" t="s">
        <v>5</v>
      </c>
      <c r="AE922">
        <v>4727</v>
      </c>
      <c r="AH922" t="s">
        <v>10248</v>
      </c>
      <c r="AI922" t="s">
        <v>10247</v>
      </c>
      <c r="AJ922" t="s">
        <v>10246</v>
      </c>
      <c r="AK922" t="s">
        <v>10245</v>
      </c>
      <c r="AL922">
        <v>1</v>
      </c>
      <c r="AM922" s="5">
        <f t="shared" si="114"/>
        <v>0.05</v>
      </c>
      <c r="AN922" s="4">
        <f t="shared" si="119"/>
        <v>7.5728890571753133E-5</v>
      </c>
      <c r="AO922" s="3"/>
      <c r="AP922">
        <v>0</v>
      </c>
      <c r="AR922" t="s">
        <v>1</v>
      </c>
      <c r="AT922" s="2" t="s">
        <v>0</v>
      </c>
      <c r="AU922" s="1">
        <f t="shared" si="115"/>
        <v>0.36104499076616353</v>
      </c>
      <c r="AV922" s="1">
        <f t="shared" si="116"/>
        <v>0.26005296170645265</v>
      </c>
      <c r="AW922" s="1">
        <f t="shared" si="117"/>
        <v>0.1590609326467417</v>
      </c>
    </row>
    <row r="923" spans="1:49" x14ac:dyDescent="0.2">
      <c r="A923">
        <v>921</v>
      </c>
      <c r="B923" t="s">
        <v>10244</v>
      </c>
      <c r="C923" t="s">
        <v>10243</v>
      </c>
      <c r="F923" t="s">
        <v>10242</v>
      </c>
      <c r="G923" t="s">
        <v>16</v>
      </c>
      <c r="H923" t="s">
        <v>15</v>
      </c>
      <c r="I923" t="s">
        <v>10241</v>
      </c>
      <c r="J923">
        <v>100503755</v>
      </c>
      <c r="K923" t="s">
        <v>10240</v>
      </c>
      <c r="L923" t="s">
        <v>10239</v>
      </c>
      <c r="M923" t="s">
        <v>57</v>
      </c>
      <c r="N923">
        <v>2</v>
      </c>
      <c r="O923" t="s">
        <v>10238</v>
      </c>
      <c r="P923" t="s">
        <v>10237</v>
      </c>
      <c r="Q923" t="s">
        <v>10236</v>
      </c>
      <c r="R923" s="7">
        <v>37257</v>
      </c>
      <c r="S923" s="8">
        <f t="shared" si="112"/>
        <v>2002</v>
      </c>
      <c r="T923" s="8">
        <v>2002</v>
      </c>
      <c r="U923" s="8">
        <f t="shared" si="113"/>
        <v>20</v>
      </c>
      <c r="V923" s="7">
        <v>2002</v>
      </c>
      <c r="W923" t="s">
        <v>429</v>
      </c>
      <c r="X923" s="2">
        <v>0.192</v>
      </c>
      <c r="Y923" s="6">
        <f t="shared" si="118"/>
        <v>5.1253303435572998E-3</v>
      </c>
      <c r="AA923" t="s">
        <v>428</v>
      </c>
      <c r="AB923">
        <v>40067</v>
      </c>
      <c r="AD923" t="s">
        <v>5</v>
      </c>
      <c r="AE923">
        <v>4708</v>
      </c>
      <c r="AH923" t="s">
        <v>10235</v>
      </c>
      <c r="AI923" t="s">
        <v>10234</v>
      </c>
      <c r="AJ923" t="s">
        <v>10233</v>
      </c>
      <c r="AK923" t="s">
        <v>10232</v>
      </c>
      <c r="AL923">
        <v>3</v>
      </c>
      <c r="AM923" s="5">
        <f t="shared" si="114"/>
        <v>0.15</v>
      </c>
      <c r="AN923" s="4">
        <f t="shared" si="119"/>
        <v>2.2718667171525936E-4</v>
      </c>
      <c r="AO923" s="3"/>
      <c r="AP923">
        <v>0</v>
      </c>
      <c r="AR923" t="s">
        <v>1</v>
      </c>
      <c r="AT923" s="2" t="s">
        <v>0</v>
      </c>
      <c r="AU923" s="1">
        <f t="shared" si="115"/>
        <v>0.36558872420046873</v>
      </c>
      <c r="AV923" s="1">
        <f t="shared" si="116"/>
        <v>0.26762585076362799</v>
      </c>
      <c r="AW923" s="1">
        <f t="shared" si="117"/>
        <v>0.16966297732678715</v>
      </c>
    </row>
    <row r="924" spans="1:49" x14ac:dyDescent="0.2">
      <c r="A924">
        <v>922</v>
      </c>
      <c r="B924" t="s">
        <v>10231</v>
      </c>
      <c r="C924" t="s">
        <v>10230</v>
      </c>
      <c r="F924" t="s">
        <v>10229</v>
      </c>
      <c r="G924" t="s">
        <v>16</v>
      </c>
      <c r="H924" t="s">
        <v>15</v>
      </c>
      <c r="I924" t="s">
        <v>10228</v>
      </c>
      <c r="J924">
        <v>60023000</v>
      </c>
      <c r="K924" t="s">
        <v>10227</v>
      </c>
      <c r="L924" t="s">
        <v>5417</v>
      </c>
      <c r="M924" t="s">
        <v>57</v>
      </c>
      <c r="N924">
        <v>4</v>
      </c>
      <c r="O924" t="s">
        <v>10226</v>
      </c>
      <c r="P924" t="s">
        <v>10225</v>
      </c>
      <c r="Q924" t="s">
        <v>10224</v>
      </c>
      <c r="R924" s="7">
        <v>37257</v>
      </c>
      <c r="S924" s="8">
        <f t="shared" si="112"/>
        <v>2002</v>
      </c>
      <c r="T924" s="8">
        <v>2002</v>
      </c>
      <c r="U924" s="8">
        <f t="shared" si="113"/>
        <v>20</v>
      </c>
      <c r="V924" s="7">
        <v>2002</v>
      </c>
      <c r="W924" t="s">
        <v>429</v>
      </c>
      <c r="X924" s="2">
        <v>0.192</v>
      </c>
      <c r="Y924" s="6">
        <f t="shared" si="118"/>
        <v>5.1253303435572998E-3</v>
      </c>
      <c r="AA924" t="s">
        <v>428</v>
      </c>
      <c r="AB924">
        <v>40067</v>
      </c>
      <c r="AD924" t="s">
        <v>5</v>
      </c>
      <c r="AE924">
        <v>4719</v>
      </c>
      <c r="AH924" t="s">
        <v>10223</v>
      </c>
      <c r="AI924" t="s">
        <v>10222</v>
      </c>
      <c r="AJ924" t="s">
        <v>10221</v>
      </c>
      <c r="AK924" t="s">
        <v>10220</v>
      </c>
      <c r="AL924">
        <v>29</v>
      </c>
      <c r="AM924" s="5">
        <f t="shared" si="114"/>
        <v>1.45</v>
      </c>
      <c r="AN924" s="4">
        <f t="shared" si="119"/>
        <v>2.1961378265808406E-3</v>
      </c>
      <c r="AO924" s="3"/>
      <c r="AP924">
        <v>0</v>
      </c>
      <c r="AR924" t="s">
        <v>1</v>
      </c>
      <c r="AT924" s="2" t="s">
        <v>0</v>
      </c>
      <c r="AU924" s="1">
        <f t="shared" si="115"/>
        <v>0.42465725884643613</v>
      </c>
      <c r="AV924" s="1">
        <f t="shared" si="116"/>
        <v>0.36607340850690706</v>
      </c>
      <c r="AW924" s="1">
        <f t="shared" si="117"/>
        <v>0.30748955816737777</v>
      </c>
    </row>
    <row r="925" spans="1:49" x14ac:dyDescent="0.2">
      <c r="A925">
        <v>923</v>
      </c>
      <c r="B925" t="s">
        <v>10219</v>
      </c>
      <c r="C925" t="s">
        <v>10218</v>
      </c>
      <c r="F925" t="s">
        <v>10217</v>
      </c>
      <c r="G925" t="s">
        <v>16</v>
      </c>
      <c r="H925" t="s">
        <v>15</v>
      </c>
      <c r="I925" t="s">
        <v>10216</v>
      </c>
      <c r="J925">
        <v>60005510</v>
      </c>
      <c r="K925" t="s">
        <v>10215</v>
      </c>
      <c r="L925" t="s">
        <v>951</v>
      </c>
      <c r="M925" t="s">
        <v>950</v>
      </c>
      <c r="N925">
        <v>2</v>
      </c>
      <c r="O925" t="s">
        <v>10214</v>
      </c>
      <c r="P925" t="s">
        <v>10213</v>
      </c>
      <c r="Q925" t="s">
        <v>10212</v>
      </c>
      <c r="R925" s="7">
        <v>37257</v>
      </c>
      <c r="S925" s="8">
        <f t="shared" si="112"/>
        <v>2002</v>
      </c>
      <c r="T925" s="8">
        <v>2002</v>
      </c>
      <c r="U925" s="8">
        <f t="shared" si="113"/>
        <v>20</v>
      </c>
      <c r="V925" s="7">
        <v>2002</v>
      </c>
      <c r="W925" t="s">
        <v>4117</v>
      </c>
      <c r="X925" s="2">
        <v>0.30199999999999999</v>
      </c>
      <c r="Y925" s="6">
        <f t="shared" si="118"/>
        <v>8.0617175195536687E-3</v>
      </c>
      <c r="AA925">
        <v>9296212</v>
      </c>
      <c r="AB925">
        <v>20725</v>
      </c>
      <c r="AD925" t="s">
        <v>5</v>
      </c>
      <c r="AE925">
        <v>23</v>
      </c>
      <c r="AF925">
        <v>3</v>
      </c>
      <c r="AG925">
        <v>5087917</v>
      </c>
      <c r="AH925" t="s">
        <v>10211</v>
      </c>
      <c r="AI925" t="s">
        <v>10210</v>
      </c>
      <c r="AJ925" t="s">
        <v>10209</v>
      </c>
      <c r="AK925" t="s">
        <v>10208</v>
      </c>
      <c r="AL925">
        <v>20</v>
      </c>
      <c r="AM925" s="5">
        <f t="shared" si="114"/>
        <v>1</v>
      </c>
      <c r="AN925" s="4">
        <f t="shared" si="119"/>
        <v>1.5145778114350624E-3</v>
      </c>
      <c r="AO925" s="3"/>
      <c r="AP925">
        <v>0</v>
      </c>
      <c r="AR925" t="s">
        <v>1</v>
      </c>
      <c r="AT925" s="2">
        <v>1.671</v>
      </c>
      <c r="AU925" s="1">
        <f t="shared" si="115"/>
        <v>0.60975756071180864</v>
      </c>
      <c r="AV925" s="1">
        <f t="shared" si="116"/>
        <v>0.47881476654943655</v>
      </c>
      <c r="AW925" s="1">
        <f t="shared" si="117"/>
        <v>0.34787197238706441</v>
      </c>
    </row>
    <row r="926" spans="1:49" x14ac:dyDescent="0.2">
      <c r="A926">
        <v>924</v>
      </c>
      <c r="B926" t="s">
        <v>10207</v>
      </c>
      <c r="C926" t="s">
        <v>10206</v>
      </c>
      <c r="E926">
        <v>12451585</v>
      </c>
      <c r="F926" t="s">
        <v>10205</v>
      </c>
      <c r="G926" t="s">
        <v>16</v>
      </c>
      <c r="H926" t="s">
        <v>15</v>
      </c>
      <c r="I926" t="s">
        <v>10204</v>
      </c>
      <c r="J926">
        <v>60005248</v>
      </c>
      <c r="K926" t="s">
        <v>10203</v>
      </c>
      <c r="L926" t="s">
        <v>5296</v>
      </c>
      <c r="M926" t="s">
        <v>57</v>
      </c>
      <c r="N926">
        <v>5</v>
      </c>
      <c r="O926" t="s">
        <v>10202</v>
      </c>
      <c r="P926" t="s">
        <v>10201</v>
      </c>
      <c r="Q926" t="s">
        <v>10200</v>
      </c>
      <c r="R926" s="7">
        <v>37257</v>
      </c>
      <c r="S926" s="8">
        <f t="shared" si="112"/>
        <v>2002</v>
      </c>
      <c r="T926" s="8">
        <v>2002</v>
      </c>
      <c r="U926" s="8">
        <f t="shared" si="113"/>
        <v>20</v>
      </c>
      <c r="V926" s="7">
        <v>37591</v>
      </c>
      <c r="W926" t="s">
        <v>10199</v>
      </c>
      <c r="X926" s="2">
        <v>1.5629999999999999</v>
      </c>
      <c r="Y926" s="6">
        <f t="shared" si="118"/>
        <v>4.1723392328021143E-2</v>
      </c>
      <c r="AA926">
        <v>10531807</v>
      </c>
      <c r="AB926">
        <v>17225</v>
      </c>
      <c r="AD926" t="s">
        <v>5</v>
      </c>
      <c r="AE926">
        <v>16</v>
      </c>
      <c r="AF926">
        <v>6</v>
      </c>
      <c r="AH926" t="s">
        <v>10198</v>
      </c>
      <c r="AI926" t="s">
        <v>10197</v>
      </c>
      <c r="AJ926" t="s">
        <v>10196</v>
      </c>
      <c r="AK926" t="s">
        <v>10195</v>
      </c>
      <c r="AL926">
        <v>20</v>
      </c>
      <c r="AM926" s="5">
        <f t="shared" si="114"/>
        <v>1</v>
      </c>
      <c r="AN926" s="4">
        <f t="shared" si="119"/>
        <v>1.5145778114350624E-3</v>
      </c>
      <c r="AO926" s="3"/>
      <c r="AP926">
        <v>0</v>
      </c>
      <c r="AQ926" t="s">
        <v>3774</v>
      </c>
      <c r="AR926" t="s">
        <v>10194</v>
      </c>
      <c r="AS926" t="s">
        <v>3772</v>
      </c>
      <c r="AT926" s="2">
        <v>4.8129999999999997</v>
      </c>
      <c r="AU926" s="1">
        <f t="shared" si="115"/>
        <v>2.9660747973045316</v>
      </c>
      <c r="AV926" s="1">
        <f t="shared" si="116"/>
        <v>2.1618985069728103</v>
      </c>
      <c r="AW926" s="1">
        <f t="shared" si="117"/>
        <v>1.3577222166410887</v>
      </c>
    </row>
    <row r="927" spans="1:49" x14ac:dyDescent="0.2">
      <c r="A927">
        <v>925</v>
      </c>
      <c r="B927" t="s">
        <v>10193</v>
      </c>
      <c r="C927" t="s">
        <v>10192</v>
      </c>
      <c r="F927" t="s">
        <v>10191</v>
      </c>
      <c r="G927" t="s">
        <v>16</v>
      </c>
      <c r="H927" t="s">
        <v>15</v>
      </c>
      <c r="I927" t="s">
        <v>10190</v>
      </c>
      <c r="N927">
        <v>7</v>
      </c>
      <c r="O927" t="s">
        <v>10189</v>
      </c>
      <c r="P927" t="s">
        <v>10188</v>
      </c>
      <c r="Q927" t="s">
        <v>10187</v>
      </c>
      <c r="R927" s="7">
        <v>37257</v>
      </c>
      <c r="S927" s="8">
        <f t="shared" si="112"/>
        <v>2002</v>
      </c>
      <c r="T927" s="8">
        <v>2002</v>
      </c>
      <c r="U927" s="8">
        <f t="shared" si="113"/>
        <v>20</v>
      </c>
      <c r="V927" s="7" t="s">
        <v>10186</v>
      </c>
      <c r="W927" t="s">
        <v>10185</v>
      </c>
      <c r="X927" s="2">
        <v>0.14899999999999999</v>
      </c>
      <c r="Y927" s="6">
        <f t="shared" si="118"/>
        <v>3.977469902031446E-3</v>
      </c>
      <c r="AA927">
        <v>281425</v>
      </c>
      <c r="AB927">
        <v>21100416801</v>
      </c>
      <c r="AD927" t="s">
        <v>5</v>
      </c>
      <c r="AE927">
        <v>114</v>
      </c>
      <c r="AF927">
        <v>1</v>
      </c>
      <c r="AH927" t="s">
        <v>10184</v>
      </c>
      <c r="AI927" t="s">
        <v>10183</v>
      </c>
      <c r="AK927" t="s">
        <v>10182</v>
      </c>
      <c r="AL927">
        <v>0</v>
      </c>
      <c r="AM927" s="5">
        <f t="shared" si="114"/>
        <v>0</v>
      </c>
      <c r="AN927" s="4">
        <f t="shared" si="119"/>
        <v>0</v>
      </c>
      <c r="AO927" s="3"/>
      <c r="AP927">
        <v>0</v>
      </c>
      <c r="AR927" t="s">
        <v>1</v>
      </c>
      <c r="AT927" s="2">
        <v>0.24299999999999999</v>
      </c>
      <c r="AU927" s="1">
        <f t="shared" si="115"/>
        <v>0.2784228931422012</v>
      </c>
      <c r="AV927" s="1">
        <f t="shared" si="116"/>
        <v>0.19887349510157229</v>
      </c>
      <c r="AW927" s="1">
        <f t="shared" si="117"/>
        <v>0.11932409706094337</v>
      </c>
    </row>
    <row r="928" spans="1:49" x14ac:dyDescent="0.2">
      <c r="A928">
        <v>926</v>
      </c>
      <c r="B928" t="s">
        <v>10181</v>
      </c>
      <c r="C928" t="s">
        <v>10180</v>
      </c>
      <c r="D928" t="s">
        <v>10179</v>
      </c>
      <c r="F928" t="s">
        <v>10178</v>
      </c>
      <c r="G928" t="s">
        <v>16</v>
      </c>
      <c r="H928" t="s">
        <v>15</v>
      </c>
      <c r="I928" t="s">
        <v>10177</v>
      </c>
      <c r="J928">
        <v>60032325</v>
      </c>
      <c r="K928" t="s">
        <v>343</v>
      </c>
      <c r="L928" t="s">
        <v>342</v>
      </c>
      <c r="M928" t="s">
        <v>341</v>
      </c>
      <c r="N928">
        <v>3</v>
      </c>
      <c r="O928" t="s">
        <v>10176</v>
      </c>
      <c r="P928" t="s">
        <v>10175</v>
      </c>
      <c r="Q928" t="s">
        <v>10174</v>
      </c>
      <c r="R928" s="7">
        <v>37257</v>
      </c>
      <c r="S928" s="8">
        <f t="shared" si="112"/>
        <v>2002</v>
      </c>
      <c r="T928" s="8">
        <v>2002</v>
      </c>
      <c r="U928" s="8">
        <f t="shared" si="113"/>
        <v>20</v>
      </c>
      <c r="V928" s="7">
        <v>37561</v>
      </c>
      <c r="W928" t="s">
        <v>10173</v>
      </c>
      <c r="X928" s="2">
        <v>0.48</v>
      </c>
      <c r="Y928" s="6">
        <f t="shared" si="118"/>
        <v>1.2813325858893249E-2</v>
      </c>
      <c r="AA928">
        <v>9570233</v>
      </c>
      <c r="AB928">
        <v>15526</v>
      </c>
      <c r="AD928" t="s">
        <v>5</v>
      </c>
      <c r="AE928">
        <v>13</v>
      </c>
      <c r="AF928">
        <v>11</v>
      </c>
      <c r="AH928" t="s">
        <v>10172</v>
      </c>
      <c r="AI928" t="s">
        <v>10171</v>
      </c>
      <c r="AJ928" t="s">
        <v>10170</v>
      </c>
      <c r="AK928" t="s">
        <v>10169</v>
      </c>
      <c r="AL928">
        <v>70</v>
      </c>
      <c r="AM928" s="5">
        <f t="shared" si="114"/>
        <v>3.5</v>
      </c>
      <c r="AN928" s="4">
        <f t="shared" si="119"/>
        <v>5.301022340022719E-3</v>
      </c>
      <c r="AO928" s="3"/>
      <c r="AP928">
        <v>0</v>
      </c>
      <c r="AR928" t="s">
        <v>1</v>
      </c>
      <c r="AT928" s="2">
        <v>2.0459999999999998</v>
      </c>
      <c r="AU928" s="1">
        <f t="shared" si="115"/>
        <v>1.0559634803232087</v>
      </c>
      <c r="AV928" s="1">
        <f t="shared" si="116"/>
        <v>0.90571740994579852</v>
      </c>
      <c r="AW928" s="1">
        <f t="shared" si="117"/>
        <v>0.75547133956838775</v>
      </c>
    </row>
    <row r="929" spans="1:49" x14ac:dyDescent="0.2">
      <c r="A929">
        <v>927</v>
      </c>
      <c r="B929" t="s">
        <v>10168</v>
      </c>
      <c r="C929" t="s">
        <v>10167</v>
      </c>
      <c r="F929" t="s">
        <v>10166</v>
      </c>
      <c r="G929" t="s">
        <v>16</v>
      </c>
      <c r="H929" t="s">
        <v>15</v>
      </c>
      <c r="I929" t="s">
        <v>7625</v>
      </c>
      <c r="J929" t="s">
        <v>10165</v>
      </c>
      <c r="K929" t="s">
        <v>10164</v>
      </c>
      <c r="L929" t="s">
        <v>10163</v>
      </c>
      <c r="M929" t="s">
        <v>10162</v>
      </c>
      <c r="N929">
        <v>3</v>
      </c>
      <c r="O929" t="s">
        <v>10161</v>
      </c>
      <c r="P929" t="s">
        <v>10160</v>
      </c>
      <c r="Q929" t="s">
        <v>10159</v>
      </c>
      <c r="R929" s="7">
        <v>37257</v>
      </c>
      <c r="S929" s="8">
        <f t="shared" si="112"/>
        <v>2002</v>
      </c>
      <c r="T929" s="8">
        <v>2002</v>
      </c>
      <c r="U929" s="8">
        <f t="shared" si="113"/>
        <v>20</v>
      </c>
      <c r="V929" s="7" t="s">
        <v>9942</v>
      </c>
      <c r="W929" t="s">
        <v>10158</v>
      </c>
      <c r="X929" s="2">
        <v>0.39</v>
      </c>
      <c r="Y929" s="6">
        <f t="shared" si="118"/>
        <v>1.0410827260350766E-2</v>
      </c>
      <c r="AA929" t="s">
        <v>10157</v>
      </c>
      <c r="AB929">
        <v>18780</v>
      </c>
      <c r="AD929" t="s">
        <v>5</v>
      </c>
      <c r="AE929">
        <v>21</v>
      </c>
      <c r="AF929">
        <v>6</v>
      </c>
      <c r="AH929" t="s">
        <v>10156</v>
      </c>
      <c r="AI929" t="s">
        <v>10155</v>
      </c>
      <c r="AJ929" t="s">
        <v>10154</v>
      </c>
      <c r="AK929" t="s">
        <v>10153</v>
      </c>
      <c r="AL929">
        <v>1</v>
      </c>
      <c r="AM929" s="5">
        <f t="shared" si="114"/>
        <v>0.05</v>
      </c>
      <c r="AN929" s="4">
        <f t="shared" si="119"/>
        <v>7.5728890571753133E-5</v>
      </c>
      <c r="AO929" s="3"/>
      <c r="AP929">
        <v>0</v>
      </c>
      <c r="AR929" t="s">
        <v>1</v>
      </c>
      <c r="AT929" s="2" t="s">
        <v>0</v>
      </c>
      <c r="AU929" s="1">
        <f t="shared" si="115"/>
        <v>0.73102977494170618</v>
      </c>
      <c r="AV929" s="1">
        <f t="shared" si="116"/>
        <v>0.52432780754612596</v>
      </c>
      <c r="AW929" s="1">
        <f t="shared" si="117"/>
        <v>0.31762584015054568</v>
      </c>
    </row>
    <row r="930" spans="1:49" x14ac:dyDescent="0.2">
      <c r="A930">
        <v>928</v>
      </c>
      <c r="B930" t="s">
        <v>10152</v>
      </c>
      <c r="C930" t="s">
        <v>10151</v>
      </c>
      <c r="F930" t="s">
        <v>10150</v>
      </c>
      <c r="G930" t="s">
        <v>16</v>
      </c>
      <c r="H930" t="s">
        <v>15</v>
      </c>
      <c r="I930" t="s">
        <v>10149</v>
      </c>
      <c r="J930" t="s">
        <v>10148</v>
      </c>
      <c r="K930" t="s">
        <v>10147</v>
      </c>
      <c r="L930" t="s">
        <v>10146</v>
      </c>
      <c r="M930" t="s">
        <v>756</v>
      </c>
      <c r="N930">
        <v>5</v>
      </c>
      <c r="O930" t="s">
        <v>10145</v>
      </c>
      <c r="P930" t="s">
        <v>10144</v>
      </c>
      <c r="Q930" t="s">
        <v>10143</v>
      </c>
      <c r="R930" s="7">
        <v>37257</v>
      </c>
      <c r="S930" s="8">
        <f t="shared" si="112"/>
        <v>2002</v>
      </c>
      <c r="T930" s="8">
        <v>2002</v>
      </c>
      <c r="U930" s="8">
        <f t="shared" si="113"/>
        <v>20</v>
      </c>
      <c r="V930" s="7">
        <v>37561</v>
      </c>
      <c r="W930" t="s">
        <v>4850</v>
      </c>
      <c r="X930" s="2">
        <v>1.365</v>
      </c>
      <c r="Y930" s="6">
        <f t="shared" si="118"/>
        <v>3.6437895411227675E-2</v>
      </c>
      <c r="AA930">
        <v>189545</v>
      </c>
      <c r="AB930">
        <v>17393</v>
      </c>
      <c r="AD930" t="s">
        <v>5</v>
      </c>
      <c r="AE930">
        <v>51</v>
      </c>
      <c r="AF930">
        <v>6</v>
      </c>
      <c r="AH930" t="s">
        <v>10142</v>
      </c>
      <c r="AI930" t="s">
        <v>10141</v>
      </c>
      <c r="AJ930" t="s">
        <v>10140</v>
      </c>
      <c r="AK930" t="s">
        <v>10139</v>
      </c>
      <c r="AL930">
        <v>21</v>
      </c>
      <c r="AM930" s="5">
        <f t="shared" si="114"/>
        <v>1.05</v>
      </c>
      <c r="AN930" s="4">
        <f t="shared" si="119"/>
        <v>1.5903067020068156E-3</v>
      </c>
      <c r="AO930" s="3"/>
      <c r="AP930">
        <v>0</v>
      </c>
      <c r="AR930" t="s">
        <v>1</v>
      </c>
      <c r="AT930" s="2" t="s">
        <v>0</v>
      </c>
      <c r="AU930" s="1">
        <f t="shared" si="115"/>
        <v>2.5983618798461414</v>
      </c>
      <c r="AV930" s="1">
        <f t="shared" si="116"/>
        <v>1.9014101056617245</v>
      </c>
      <c r="AW930" s="1">
        <f t="shared" si="117"/>
        <v>1.2044583314773074</v>
      </c>
    </row>
    <row r="931" spans="1:49" x14ac:dyDescent="0.2">
      <c r="A931">
        <v>929</v>
      </c>
      <c r="B931" t="s">
        <v>10138</v>
      </c>
      <c r="C931" t="s">
        <v>10137</v>
      </c>
      <c r="F931" t="s">
        <v>10136</v>
      </c>
      <c r="G931" t="s">
        <v>16</v>
      </c>
      <c r="H931" t="s">
        <v>15</v>
      </c>
      <c r="I931" t="s">
        <v>10135</v>
      </c>
      <c r="N931">
        <v>1</v>
      </c>
      <c r="O931" t="s">
        <v>10134</v>
      </c>
      <c r="P931">
        <v>57214562649</v>
      </c>
      <c r="R931" s="7">
        <v>37257</v>
      </c>
      <c r="S931" s="8">
        <f t="shared" si="112"/>
        <v>2002</v>
      </c>
      <c r="T931" s="8">
        <v>2002</v>
      </c>
      <c r="U931" s="8">
        <f t="shared" si="113"/>
        <v>20</v>
      </c>
      <c r="V931" s="7">
        <v>2002</v>
      </c>
      <c r="W931" t="s">
        <v>10133</v>
      </c>
      <c r="X931" s="2">
        <v>0.76700000000000002</v>
      </c>
      <c r="Y931" s="6">
        <f t="shared" si="118"/>
        <v>2.0474626945356504E-2</v>
      </c>
      <c r="AA931">
        <v>983063</v>
      </c>
      <c r="AB931">
        <v>26048</v>
      </c>
      <c r="AD931" t="s">
        <v>5</v>
      </c>
      <c r="AE931">
        <v>48</v>
      </c>
      <c r="AF931">
        <v>4</v>
      </c>
      <c r="AH931" t="s">
        <v>10132</v>
      </c>
      <c r="AL931">
        <v>16</v>
      </c>
      <c r="AM931" s="5">
        <f t="shared" si="114"/>
        <v>0.8</v>
      </c>
      <c r="AN931" s="4">
        <f t="shared" si="119"/>
        <v>1.2116622491480501E-3</v>
      </c>
      <c r="AO931" s="3"/>
      <c r="AP931">
        <v>0</v>
      </c>
      <c r="AR931" t="s">
        <v>1</v>
      </c>
      <c r="AT931" s="2" t="s">
        <v>0</v>
      </c>
      <c r="AU931" s="1">
        <f t="shared" si="115"/>
        <v>1.4695737536493967</v>
      </c>
      <c r="AV931" s="1">
        <f t="shared" si="116"/>
        <v>1.0843144597252279</v>
      </c>
      <c r="AW931" s="1">
        <f t="shared" si="117"/>
        <v>0.69905516580105853</v>
      </c>
    </row>
    <row r="932" spans="1:49" x14ac:dyDescent="0.2">
      <c r="A932">
        <v>930</v>
      </c>
      <c r="B932" t="s">
        <v>10131</v>
      </c>
      <c r="C932" t="s">
        <v>10130</v>
      </c>
      <c r="F932" t="s">
        <v>10129</v>
      </c>
      <c r="G932" t="s">
        <v>16</v>
      </c>
      <c r="H932" t="s">
        <v>15</v>
      </c>
      <c r="I932" t="s">
        <v>10128</v>
      </c>
      <c r="J932">
        <v>60012707</v>
      </c>
      <c r="K932" t="s">
        <v>10127</v>
      </c>
      <c r="L932" t="s">
        <v>149</v>
      </c>
      <c r="M932" t="s">
        <v>5878</v>
      </c>
      <c r="N932">
        <v>2</v>
      </c>
      <c r="O932" t="s">
        <v>10126</v>
      </c>
      <c r="P932" t="s">
        <v>10125</v>
      </c>
      <c r="Q932" t="s">
        <v>10124</v>
      </c>
      <c r="R932" s="7">
        <v>37257</v>
      </c>
      <c r="S932" s="8">
        <f t="shared" si="112"/>
        <v>2002</v>
      </c>
      <c r="T932" s="8">
        <v>2002</v>
      </c>
      <c r="U932" s="8">
        <f t="shared" si="113"/>
        <v>20</v>
      </c>
      <c r="V932" s="7">
        <v>37561</v>
      </c>
      <c r="W932" t="s">
        <v>10123</v>
      </c>
      <c r="X932" s="2">
        <v>1.9379999999999999</v>
      </c>
      <c r="Y932" s="6">
        <f t="shared" si="118"/>
        <v>5.1733803155281491E-2</v>
      </c>
      <c r="AA932">
        <v>14346044</v>
      </c>
      <c r="AB932">
        <v>27545</v>
      </c>
      <c r="AD932" t="s">
        <v>5</v>
      </c>
      <c r="AE932">
        <v>25</v>
      </c>
      <c r="AF932">
        <v>4</v>
      </c>
      <c r="AH932" t="s">
        <v>10122</v>
      </c>
      <c r="AI932" t="s">
        <v>10121</v>
      </c>
      <c r="AK932" t="s">
        <v>10120</v>
      </c>
      <c r="AL932">
        <v>25</v>
      </c>
      <c r="AM932" s="5">
        <f t="shared" si="114"/>
        <v>1.25</v>
      </c>
      <c r="AN932" s="4">
        <f t="shared" si="119"/>
        <v>1.8932222642938281E-3</v>
      </c>
      <c r="AO932" s="3"/>
      <c r="AP932">
        <v>0</v>
      </c>
      <c r="AR932" t="s">
        <v>1</v>
      </c>
      <c r="AT932" s="2">
        <v>4.59</v>
      </c>
      <c r="AU932" s="1">
        <f t="shared" si="115"/>
        <v>3.6781628887985187</v>
      </c>
      <c r="AV932" s="1">
        <f t="shared" si="116"/>
        <v>2.6813512709787659</v>
      </c>
      <c r="AW932" s="1">
        <f t="shared" si="117"/>
        <v>1.6845396531590124</v>
      </c>
    </row>
    <row r="933" spans="1:49" x14ac:dyDescent="0.2">
      <c r="A933">
        <v>931</v>
      </c>
      <c r="B933" t="s">
        <v>10119</v>
      </c>
      <c r="C933" t="s">
        <v>10118</v>
      </c>
      <c r="F933" t="s">
        <v>10117</v>
      </c>
      <c r="G933" t="s">
        <v>16</v>
      </c>
      <c r="H933" t="s">
        <v>15</v>
      </c>
      <c r="I933" t="s">
        <v>10116</v>
      </c>
      <c r="J933">
        <v>60109826</v>
      </c>
      <c r="K933" t="s">
        <v>9557</v>
      </c>
      <c r="L933" t="s">
        <v>9556</v>
      </c>
      <c r="M933" t="s">
        <v>1188</v>
      </c>
      <c r="N933">
        <v>3</v>
      </c>
      <c r="O933" t="s">
        <v>10115</v>
      </c>
      <c r="P933" t="s">
        <v>10114</v>
      </c>
      <c r="Q933" t="s">
        <v>10113</v>
      </c>
      <c r="R933" s="7">
        <v>37257</v>
      </c>
      <c r="S933" s="8">
        <f t="shared" si="112"/>
        <v>2002</v>
      </c>
      <c r="T933" s="8">
        <v>2002</v>
      </c>
      <c r="U933" s="8">
        <f t="shared" si="113"/>
        <v>20</v>
      </c>
      <c r="V933" s="7" t="s">
        <v>9942</v>
      </c>
      <c r="W933" t="s">
        <v>7062</v>
      </c>
      <c r="X933" s="2">
        <v>0.2</v>
      </c>
      <c r="Y933" s="6">
        <f t="shared" si="118"/>
        <v>5.3388857745388539E-3</v>
      </c>
      <c r="AA933">
        <v>161136</v>
      </c>
      <c r="AB933">
        <v>16718</v>
      </c>
      <c r="AD933" t="s">
        <v>5</v>
      </c>
      <c r="AE933">
        <v>56</v>
      </c>
      <c r="AF933" s="9">
        <v>44541</v>
      </c>
      <c r="AH933" t="s">
        <v>10112</v>
      </c>
      <c r="AI933" t="s">
        <v>10111</v>
      </c>
      <c r="AK933" t="s">
        <v>10110</v>
      </c>
      <c r="AL933">
        <v>2</v>
      </c>
      <c r="AM933" s="5">
        <f t="shared" si="114"/>
        <v>0.1</v>
      </c>
      <c r="AN933" s="4">
        <f t="shared" si="119"/>
        <v>1.5145778114350627E-4</v>
      </c>
      <c r="AO933" s="3"/>
      <c r="AP933">
        <v>0</v>
      </c>
      <c r="AR933" t="s">
        <v>1</v>
      </c>
      <c r="AT933" s="2">
        <v>0.72599999999999998</v>
      </c>
      <c r="AU933" s="1">
        <f t="shared" si="115"/>
        <v>0.37826573765202492</v>
      </c>
      <c r="AV933" s="1">
        <f t="shared" si="116"/>
        <v>0.27451717778411799</v>
      </c>
      <c r="AW933" s="1">
        <f t="shared" si="117"/>
        <v>0.17076861791621104</v>
      </c>
    </row>
    <row r="934" spans="1:49" x14ac:dyDescent="0.2">
      <c r="A934">
        <v>932</v>
      </c>
      <c r="B934" t="s">
        <v>10109</v>
      </c>
      <c r="C934" t="s">
        <v>10108</v>
      </c>
      <c r="F934" t="s">
        <v>10107</v>
      </c>
      <c r="G934" t="s">
        <v>16</v>
      </c>
      <c r="H934" t="s">
        <v>15</v>
      </c>
      <c r="I934" t="s">
        <v>10106</v>
      </c>
      <c r="J934" t="s">
        <v>10105</v>
      </c>
      <c r="K934" t="s">
        <v>10104</v>
      </c>
      <c r="L934" t="s">
        <v>10103</v>
      </c>
      <c r="M934" t="s">
        <v>10102</v>
      </c>
      <c r="N934">
        <v>5</v>
      </c>
      <c r="O934" t="s">
        <v>10101</v>
      </c>
      <c r="P934" t="s">
        <v>10100</v>
      </c>
      <c r="Q934" t="s">
        <v>10099</v>
      </c>
      <c r="R934" s="7">
        <v>37257</v>
      </c>
      <c r="S934" s="8">
        <f t="shared" si="112"/>
        <v>2002</v>
      </c>
      <c r="T934" s="8">
        <v>2002</v>
      </c>
      <c r="U934" s="8">
        <f t="shared" si="113"/>
        <v>20</v>
      </c>
      <c r="V934" s="7" t="s">
        <v>9942</v>
      </c>
      <c r="W934" t="s">
        <v>7062</v>
      </c>
      <c r="X934" s="2">
        <v>0.2</v>
      </c>
      <c r="Y934" s="6">
        <f t="shared" si="118"/>
        <v>5.3388857745388539E-3</v>
      </c>
      <c r="AA934">
        <v>161136</v>
      </c>
      <c r="AB934">
        <v>16718</v>
      </c>
      <c r="AD934" t="s">
        <v>5</v>
      </c>
      <c r="AE934">
        <v>56</v>
      </c>
      <c r="AF934" s="9">
        <v>44541</v>
      </c>
      <c r="AH934" t="s">
        <v>10098</v>
      </c>
      <c r="AI934" t="s">
        <v>10097</v>
      </c>
      <c r="AK934" t="s">
        <v>10096</v>
      </c>
      <c r="AL934">
        <v>2</v>
      </c>
      <c r="AM934" s="5">
        <f t="shared" si="114"/>
        <v>0.1</v>
      </c>
      <c r="AN934" s="4">
        <f t="shared" si="119"/>
        <v>1.5145778114350627E-4</v>
      </c>
      <c r="AO934" s="3"/>
      <c r="AP934">
        <v>0</v>
      </c>
      <c r="AR934" t="s">
        <v>1</v>
      </c>
      <c r="AT934" s="2">
        <v>0.72599999999999998</v>
      </c>
      <c r="AU934" s="1">
        <f t="shared" si="115"/>
        <v>0.37826573765202492</v>
      </c>
      <c r="AV934" s="1">
        <f t="shared" si="116"/>
        <v>0.27451717778411799</v>
      </c>
      <c r="AW934" s="1">
        <f t="shared" si="117"/>
        <v>0.17076861791621104</v>
      </c>
    </row>
    <row r="935" spans="1:49" x14ac:dyDescent="0.2">
      <c r="A935">
        <v>933</v>
      </c>
      <c r="B935" t="s">
        <v>10095</v>
      </c>
      <c r="C935" t="s">
        <v>10094</v>
      </c>
      <c r="F935" t="s">
        <v>10093</v>
      </c>
      <c r="G935" t="s">
        <v>16</v>
      </c>
      <c r="H935" t="s">
        <v>15</v>
      </c>
      <c r="I935" t="s">
        <v>10092</v>
      </c>
      <c r="J935">
        <v>60109826</v>
      </c>
      <c r="K935" t="s">
        <v>9557</v>
      </c>
      <c r="L935" t="s">
        <v>9556</v>
      </c>
      <c r="M935" t="s">
        <v>1188</v>
      </c>
      <c r="N935">
        <v>1</v>
      </c>
      <c r="O935" t="s">
        <v>10091</v>
      </c>
      <c r="P935">
        <v>6506139427</v>
      </c>
      <c r="Q935">
        <v>60109826</v>
      </c>
      <c r="R935" s="7">
        <v>37257</v>
      </c>
      <c r="S935" s="8">
        <f t="shared" ref="S935:S998" si="120">YEAR(R935)</f>
        <v>2002</v>
      </c>
      <c r="T935" s="8">
        <v>2002</v>
      </c>
      <c r="U935" s="8">
        <f t="shared" ref="U935:U998" si="121">2022-T935</f>
        <v>20</v>
      </c>
      <c r="V935" s="7">
        <v>2002</v>
      </c>
      <c r="W935" t="s">
        <v>7062</v>
      </c>
      <c r="X935" s="2">
        <v>0.2</v>
      </c>
      <c r="Y935" s="6">
        <f t="shared" si="118"/>
        <v>5.3388857745388539E-3</v>
      </c>
      <c r="AA935">
        <v>161136</v>
      </c>
      <c r="AB935">
        <v>16718</v>
      </c>
      <c r="AC935">
        <v>21916349</v>
      </c>
      <c r="AD935" t="s">
        <v>5</v>
      </c>
      <c r="AE935">
        <v>56</v>
      </c>
      <c r="AF935" s="9">
        <v>44541</v>
      </c>
      <c r="AH935" t="s">
        <v>10090</v>
      </c>
      <c r="AI935" t="s">
        <v>10089</v>
      </c>
      <c r="AJ935" t="s">
        <v>10088</v>
      </c>
      <c r="AK935" t="s">
        <v>10087</v>
      </c>
      <c r="AL935">
        <v>1</v>
      </c>
      <c r="AM935" s="5">
        <f t="shared" ref="AM935:AM998" si="122">AL935/U935</f>
        <v>0.05</v>
      </c>
      <c r="AN935" s="4">
        <f t="shared" si="119"/>
        <v>7.5728890571753133E-5</v>
      </c>
      <c r="AO935" s="3"/>
      <c r="AP935">
        <v>0</v>
      </c>
      <c r="AR935" t="s">
        <v>1</v>
      </c>
      <c r="AT935" s="2">
        <v>0.72599999999999998</v>
      </c>
      <c r="AU935" s="1">
        <f t="shared" ref="AU935:AU998" si="123">(Y935*0.7+AN935*0.3)*100</f>
        <v>0.37599387093487235</v>
      </c>
      <c r="AV935" s="1">
        <f t="shared" ref="AV935:AV998" si="124">(Y935*0.5+AN935*0.5)*100</f>
        <v>0.27073073325553038</v>
      </c>
      <c r="AW935" s="1">
        <f t="shared" ref="AW935:AW998" si="125">(Y935*0.3+AN935*0.7)*100</f>
        <v>0.16546759557618831</v>
      </c>
    </row>
    <row r="936" spans="1:49" x14ac:dyDescent="0.2">
      <c r="A936">
        <v>934</v>
      </c>
      <c r="B936" t="s">
        <v>10086</v>
      </c>
      <c r="C936" t="s">
        <v>10085</v>
      </c>
      <c r="F936" t="s">
        <v>10084</v>
      </c>
      <c r="G936" t="s">
        <v>16</v>
      </c>
      <c r="H936" t="s">
        <v>15</v>
      </c>
      <c r="I936" t="s">
        <v>10083</v>
      </c>
      <c r="J936">
        <v>60023345</v>
      </c>
      <c r="K936" t="s">
        <v>3593</v>
      </c>
      <c r="L936" t="s">
        <v>2397</v>
      </c>
      <c r="M936" t="s">
        <v>1325</v>
      </c>
      <c r="N936">
        <v>1</v>
      </c>
      <c r="O936" t="s">
        <v>10082</v>
      </c>
      <c r="P936">
        <v>7402277666</v>
      </c>
      <c r="Q936">
        <v>60023345</v>
      </c>
      <c r="R936" s="7">
        <v>37257</v>
      </c>
      <c r="S936" s="8">
        <f t="shared" si="120"/>
        <v>2002</v>
      </c>
      <c r="T936" s="8">
        <v>2002</v>
      </c>
      <c r="U936" s="8">
        <f t="shared" si="121"/>
        <v>20</v>
      </c>
      <c r="V936" s="7">
        <v>2002</v>
      </c>
      <c r="W936" t="s">
        <v>8204</v>
      </c>
      <c r="X936" s="2">
        <v>0.34899999999999998</v>
      </c>
      <c r="Y936" s="6">
        <f t="shared" si="118"/>
        <v>9.3163556765702999E-3</v>
      </c>
      <c r="AA936">
        <v>2564602</v>
      </c>
      <c r="AB936">
        <v>18958</v>
      </c>
      <c r="AC936">
        <v>9745971</v>
      </c>
      <c r="AD936" t="s">
        <v>5</v>
      </c>
      <c r="AE936">
        <v>19</v>
      </c>
      <c r="AF936">
        <v>6</v>
      </c>
      <c r="AH936" t="s">
        <v>10081</v>
      </c>
      <c r="AI936" t="s">
        <v>10080</v>
      </c>
      <c r="AK936" t="s">
        <v>10079</v>
      </c>
      <c r="AL936">
        <v>1</v>
      </c>
      <c r="AM936" s="5">
        <f t="shared" si="122"/>
        <v>0.05</v>
      </c>
      <c r="AN936" s="4">
        <f t="shared" si="119"/>
        <v>7.5728890571753133E-5</v>
      </c>
      <c r="AO936" s="3"/>
      <c r="AP936">
        <v>0</v>
      </c>
      <c r="AR936" t="s">
        <v>1</v>
      </c>
      <c r="AT936" s="2" t="s">
        <v>0</v>
      </c>
      <c r="AU936" s="1">
        <f t="shared" si="123"/>
        <v>0.65441676407707361</v>
      </c>
      <c r="AV936" s="1">
        <f t="shared" si="124"/>
        <v>0.46960422835710264</v>
      </c>
      <c r="AW936" s="1">
        <f t="shared" si="125"/>
        <v>0.28479169263713172</v>
      </c>
    </row>
    <row r="937" spans="1:49" x14ac:dyDescent="0.2">
      <c r="A937">
        <v>935</v>
      </c>
      <c r="B937" t="s">
        <v>10078</v>
      </c>
      <c r="F937" t="s">
        <v>10077</v>
      </c>
      <c r="G937" t="s">
        <v>16</v>
      </c>
      <c r="H937" t="s">
        <v>15</v>
      </c>
      <c r="I937" t="s">
        <v>10076</v>
      </c>
      <c r="N937">
        <v>4</v>
      </c>
      <c r="O937" t="s">
        <v>10075</v>
      </c>
      <c r="P937" t="s">
        <v>10074</v>
      </c>
      <c r="Q937" t="s">
        <v>10073</v>
      </c>
      <c r="R937" s="7">
        <v>37257</v>
      </c>
      <c r="S937" s="8">
        <f t="shared" si="120"/>
        <v>2002</v>
      </c>
      <c r="T937" s="8">
        <v>2002</v>
      </c>
      <c r="U937" s="8">
        <f t="shared" si="121"/>
        <v>20</v>
      </c>
      <c r="V937" s="7">
        <v>37561</v>
      </c>
      <c r="W937" t="s">
        <v>10072</v>
      </c>
      <c r="X937" s="2" t="s">
        <v>0</v>
      </c>
      <c r="Y937" s="6" t="e">
        <f t="shared" si="118"/>
        <v>#VALUE!</v>
      </c>
      <c r="AA937">
        <v>9152334</v>
      </c>
      <c r="AB937">
        <v>20160</v>
      </c>
      <c r="AD937" t="s">
        <v>5</v>
      </c>
      <c r="AE937">
        <v>14</v>
      </c>
      <c r="AF937">
        <v>6</v>
      </c>
      <c r="AH937" t="s">
        <v>10071</v>
      </c>
      <c r="AI937" t="s">
        <v>10070</v>
      </c>
      <c r="AK937" t="s">
        <v>10069</v>
      </c>
      <c r="AL937">
        <v>0</v>
      </c>
      <c r="AM937" s="5">
        <f t="shared" si="122"/>
        <v>0</v>
      </c>
      <c r="AN937" s="4">
        <f t="shared" si="119"/>
        <v>0</v>
      </c>
      <c r="AO937" s="3"/>
      <c r="AP937">
        <v>0</v>
      </c>
      <c r="AR937" t="s">
        <v>1</v>
      </c>
      <c r="AT937" s="2" t="s">
        <v>0</v>
      </c>
      <c r="AU937" s="1" t="e">
        <f t="shared" si="123"/>
        <v>#VALUE!</v>
      </c>
      <c r="AV937" s="1" t="e">
        <f t="shared" si="124"/>
        <v>#VALUE!</v>
      </c>
      <c r="AW937" s="1" t="e">
        <f t="shared" si="125"/>
        <v>#VALUE!</v>
      </c>
    </row>
    <row r="938" spans="1:49" x14ac:dyDescent="0.2">
      <c r="A938">
        <v>936</v>
      </c>
      <c r="B938" t="s">
        <v>10068</v>
      </c>
      <c r="C938" t="s">
        <v>10067</v>
      </c>
      <c r="F938" t="s">
        <v>10066</v>
      </c>
      <c r="G938" t="s">
        <v>16</v>
      </c>
      <c r="H938" t="s">
        <v>15</v>
      </c>
      <c r="I938" t="s">
        <v>10065</v>
      </c>
      <c r="J938">
        <v>60000063</v>
      </c>
      <c r="K938" t="s">
        <v>10064</v>
      </c>
      <c r="L938" t="s">
        <v>10063</v>
      </c>
      <c r="M938" t="s">
        <v>1325</v>
      </c>
      <c r="N938">
        <v>2</v>
      </c>
      <c r="O938" t="s">
        <v>10062</v>
      </c>
      <c r="P938" t="s">
        <v>10061</v>
      </c>
      <c r="Q938" t="s">
        <v>10060</v>
      </c>
      <c r="R938" s="7">
        <v>37257</v>
      </c>
      <c r="S938" s="8">
        <f t="shared" si="120"/>
        <v>2002</v>
      </c>
      <c r="T938" s="8">
        <v>2002</v>
      </c>
      <c r="U938" s="8">
        <f t="shared" si="121"/>
        <v>20</v>
      </c>
      <c r="V938" s="7">
        <v>2002</v>
      </c>
      <c r="W938" t="s">
        <v>281</v>
      </c>
      <c r="X938" s="2">
        <v>0.218</v>
      </c>
      <c r="Y938" s="6">
        <f t="shared" si="118"/>
        <v>5.8193854942473512E-3</v>
      </c>
      <c r="AA938">
        <v>3772063</v>
      </c>
      <c r="AB938">
        <v>130012</v>
      </c>
      <c r="AC938" t="s">
        <v>280</v>
      </c>
      <c r="AD938" t="s">
        <v>5</v>
      </c>
      <c r="AE938">
        <v>48</v>
      </c>
      <c r="AF938">
        <v>6</v>
      </c>
      <c r="AH938" t="s">
        <v>10059</v>
      </c>
      <c r="AI938" t="s">
        <v>10058</v>
      </c>
      <c r="AK938" t="s">
        <v>10057</v>
      </c>
      <c r="AL938">
        <v>2</v>
      </c>
      <c r="AM938" s="5">
        <f t="shared" si="122"/>
        <v>0.1</v>
      </c>
      <c r="AN938" s="4">
        <f t="shared" si="119"/>
        <v>1.5145778114350627E-4</v>
      </c>
      <c r="AO938" s="3"/>
      <c r="AP938">
        <v>0</v>
      </c>
      <c r="AR938" t="s">
        <v>1</v>
      </c>
      <c r="AT938" s="2">
        <v>2.3330000000000002</v>
      </c>
      <c r="AU938" s="1">
        <f t="shared" si="123"/>
        <v>0.41190071803161976</v>
      </c>
      <c r="AV938" s="1">
        <f t="shared" si="124"/>
        <v>0.2985421637695429</v>
      </c>
      <c r="AW938" s="1">
        <f t="shared" si="125"/>
        <v>0.18518360950746596</v>
      </c>
    </row>
    <row r="939" spans="1:49" x14ac:dyDescent="0.2">
      <c r="A939">
        <v>937</v>
      </c>
      <c r="B939" t="s">
        <v>10056</v>
      </c>
      <c r="C939" t="s">
        <v>10055</v>
      </c>
      <c r="F939" t="s">
        <v>10054</v>
      </c>
      <c r="G939" t="s">
        <v>16</v>
      </c>
      <c r="H939" t="s">
        <v>15</v>
      </c>
      <c r="I939" t="s">
        <v>10053</v>
      </c>
      <c r="J939" t="s">
        <v>10052</v>
      </c>
      <c r="K939" t="s">
        <v>10051</v>
      </c>
      <c r="L939" t="s">
        <v>10050</v>
      </c>
      <c r="M939" t="s">
        <v>7932</v>
      </c>
      <c r="N939">
        <v>6</v>
      </c>
      <c r="O939" t="s">
        <v>10049</v>
      </c>
      <c r="P939" t="s">
        <v>10048</v>
      </c>
      <c r="Q939" t="s">
        <v>10047</v>
      </c>
      <c r="R939" s="7">
        <v>37257</v>
      </c>
      <c r="S939" s="8">
        <f t="shared" si="120"/>
        <v>2002</v>
      </c>
      <c r="T939" s="8">
        <v>2002</v>
      </c>
      <c r="U939" s="8">
        <f t="shared" si="121"/>
        <v>20</v>
      </c>
      <c r="V939" s="7">
        <v>37561</v>
      </c>
      <c r="W939" t="s">
        <v>10046</v>
      </c>
      <c r="X939" s="2">
        <v>0.105</v>
      </c>
      <c r="Y939" s="6">
        <f t="shared" si="118"/>
        <v>2.8029150316328981E-3</v>
      </c>
      <c r="AA939" t="s">
        <v>10045</v>
      </c>
      <c r="AB939">
        <v>14052</v>
      </c>
      <c r="AD939" t="s">
        <v>5</v>
      </c>
      <c r="AE939">
        <v>53</v>
      </c>
      <c r="AF939">
        <v>2</v>
      </c>
      <c r="AH939" t="s">
        <v>10044</v>
      </c>
      <c r="AI939" t="s">
        <v>10043</v>
      </c>
      <c r="AK939" t="s">
        <v>10042</v>
      </c>
      <c r="AL939">
        <v>0</v>
      </c>
      <c r="AM939" s="5">
        <f t="shared" si="122"/>
        <v>0</v>
      </c>
      <c r="AN939" s="4">
        <f t="shared" si="119"/>
        <v>0</v>
      </c>
      <c r="AO939" s="3"/>
      <c r="AP939">
        <v>1</v>
      </c>
      <c r="AR939" t="s">
        <v>1</v>
      </c>
      <c r="AT939" s="2" t="s">
        <v>0</v>
      </c>
      <c r="AU939" s="1">
        <f t="shared" si="123"/>
        <v>0.19620405221430284</v>
      </c>
      <c r="AV939" s="1">
        <f t="shared" si="124"/>
        <v>0.14014575158164491</v>
      </c>
      <c r="AW939" s="1">
        <f t="shared" si="125"/>
        <v>8.4087450948986939E-2</v>
      </c>
    </row>
    <row r="940" spans="1:49" x14ac:dyDescent="0.2">
      <c r="A940">
        <v>938</v>
      </c>
      <c r="B940" t="s">
        <v>10041</v>
      </c>
      <c r="C940" t="s">
        <v>10040</v>
      </c>
      <c r="F940" t="s">
        <v>10039</v>
      </c>
      <c r="G940" t="s">
        <v>16</v>
      </c>
      <c r="H940" t="s">
        <v>15</v>
      </c>
      <c r="I940" t="s">
        <v>10038</v>
      </c>
      <c r="J940" t="s">
        <v>10032</v>
      </c>
      <c r="K940" t="s">
        <v>10037</v>
      </c>
      <c r="L940" t="s">
        <v>10036</v>
      </c>
      <c r="M940" t="s">
        <v>10035</v>
      </c>
      <c r="N940">
        <v>2</v>
      </c>
      <c r="O940" t="s">
        <v>10034</v>
      </c>
      <c r="P940" t="s">
        <v>10033</v>
      </c>
      <c r="Q940" t="s">
        <v>10032</v>
      </c>
      <c r="R940" s="7">
        <v>37257</v>
      </c>
      <c r="S940" s="8">
        <f t="shared" si="120"/>
        <v>2002</v>
      </c>
      <c r="T940" s="8">
        <v>2002</v>
      </c>
      <c r="U940" s="8">
        <f t="shared" si="121"/>
        <v>20</v>
      </c>
      <c r="V940" s="7">
        <v>2002</v>
      </c>
      <c r="W940" t="s">
        <v>281</v>
      </c>
      <c r="X940" s="2">
        <v>0.218</v>
      </c>
      <c r="Y940" s="6">
        <f t="shared" si="118"/>
        <v>5.8193854942473512E-3</v>
      </c>
      <c r="AA940">
        <v>3772063</v>
      </c>
      <c r="AB940">
        <v>130012</v>
      </c>
      <c r="AC940" t="s">
        <v>280</v>
      </c>
      <c r="AD940" t="s">
        <v>5</v>
      </c>
      <c r="AE940">
        <v>48</v>
      </c>
      <c r="AF940">
        <v>6</v>
      </c>
      <c r="AH940" t="s">
        <v>10031</v>
      </c>
      <c r="AI940" t="s">
        <v>10030</v>
      </c>
      <c r="AK940" t="s">
        <v>10029</v>
      </c>
      <c r="AL940">
        <v>0</v>
      </c>
      <c r="AM940" s="5">
        <f t="shared" si="122"/>
        <v>0</v>
      </c>
      <c r="AN940" s="4">
        <f t="shared" si="119"/>
        <v>0</v>
      </c>
      <c r="AO940" s="3"/>
      <c r="AP940">
        <v>0</v>
      </c>
      <c r="AR940" t="s">
        <v>1</v>
      </c>
      <c r="AT940" s="2">
        <v>2.3330000000000002</v>
      </c>
      <c r="AU940" s="1">
        <f t="shared" si="123"/>
        <v>0.40735698459731456</v>
      </c>
      <c r="AV940" s="1">
        <f t="shared" si="124"/>
        <v>0.29096927471236755</v>
      </c>
      <c r="AW940" s="1">
        <f t="shared" si="125"/>
        <v>0.17458156482742054</v>
      </c>
    </row>
    <row r="941" spans="1:49" x14ac:dyDescent="0.2">
      <c r="A941">
        <v>939</v>
      </c>
      <c r="B941" t="s">
        <v>10028</v>
      </c>
      <c r="C941" t="s">
        <v>10027</v>
      </c>
      <c r="F941" t="s">
        <v>10026</v>
      </c>
      <c r="G941" t="s">
        <v>16</v>
      </c>
      <c r="H941" t="s">
        <v>15</v>
      </c>
      <c r="I941" t="s">
        <v>10025</v>
      </c>
      <c r="J941">
        <v>60009037</v>
      </c>
      <c r="K941" t="s">
        <v>10024</v>
      </c>
      <c r="L941" t="s">
        <v>9720</v>
      </c>
      <c r="M941" t="s">
        <v>57</v>
      </c>
      <c r="N941">
        <v>3</v>
      </c>
      <c r="O941" t="s">
        <v>10023</v>
      </c>
      <c r="P941" t="s">
        <v>10022</v>
      </c>
      <c r="Q941" t="s">
        <v>10021</v>
      </c>
      <c r="R941" s="7">
        <v>37257</v>
      </c>
      <c r="S941" s="8">
        <f t="shared" si="120"/>
        <v>2002</v>
      </c>
      <c r="T941" s="8">
        <v>2002</v>
      </c>
      <c r="U941" s="8">
        <f t="shared" si="121"/>
        <v>20</v>
      </c>
      <c r="V941" s="7" t="s">
        <v>9942</v>
      </c>
      <c r="W941" t="s">
        <v>4672</v>
      </c>
      <c r="X941" s="2">
        <v>0.371</v>
      </c>
      <c r="Y941" s="6">
        <f t="shared" si="118"/>
        <v>9.9036331117695747E-3</v>
      </c>
      <c r="AA941">
        <v>486604</v>
      </c>
      <c r="AB941">
        <v>28580</v>
      </c>
      <c r="AD941" t="s">
        <v>5</v>
      </c>
      <c r="AE941">
        <v>37</v>
      </c>
      <c r="AF941">
        <v>6</v>
      </c>
      <c r="AH941" t="s">
        <v>10020</v>
      </c>
      <c r="AI941" t="s">
        <v>10019</v>
      </c>
      <c r="AJ941" t="s">
        <v>10018</v>
      </c>
      <c r="AK941" t="s">
        <v>10017</v>
      </c>
      <c r="AL941">
        <v>52</v>
      </c>
      <c r="AM941" s="5">
        <f t="shared" si="122"/>
        <v>2.6</v>
      </c>
      <c r="AN941" s="4">
        <f t="shared" si="119"/>
        <v>3.9379023097311627E-3</v>
      </c>
      <c r="AO941" s="3"/>
      <c r="AP941">
        <v>0</v>
      </c>
      <c r="AR941" t="s">
        <v>1</v>
      </c>
      <c r="AT941" s="2">
        <v>1.431</v>
      </c>
      <c r="AU941" s="1">
        <f t="shared" si="123"/>
        <v>0.81139138711580505</v>
      </c>
      <c r="AV941" s="1">
        <f t="shared" si="124"/>
        <v>0.69207677107503685</v>
      </c>
      <c r="AW941" s="1">
        <f t="shared" si="125"/>
        <v>0.57276215503426864</v>
      </c>
    </row>
    <row r="942" spans="1:49" x14ac:dyDescent="0.2">
      <c r="A942">
        <v>940</v>
      </c>
      <c r="B942" t="s">
        <v>10016</v>
      </c>
      <c r="C942" t="s">
        <v>10015</v>
      </c>
      <c r="F942" t="s">
        <v>10014</v>
      </c>
      <c r="G942" t="s">
        <v>16</v>
      </c>
      <c r="H942" t="s">
        <v>15</v>
      </c>
      <c r="I942" t="s">
        <v>10013</v>
      </c>
      <c r="J942">
        <v>60014808</v>
      </c>
      <c r="K942" t="s">
        <v>924</v>
      </c>
      <c r="L942" t="s">
        <v>923</v>
      </c>
      <c r="M942" t="s">
        <v>416</v>
      </c>
      <c r="N942">
        <v>2</v>
      </c>
      <c r="O942" t="s">
        <v>10012</v>
      </c>
      <c r="P942" t="s">
        <v>10011</v>
      </c>
      <c r="Q942" t="s">
        <v>920</v>
      </c>
      <c r="R942" s="7">
        <v>37257</v>
      </c>
      <c r="S942" s="8">
        <f t="shared" si="120"/>
        <v>2002</v>
      </c>
      <c r="T942" s="8">
        <v>2002</v>
      </c>
      <c r="U942" s="8">
        <f t="shared" si="121"/>
        <v>20</v>
      </c>
      <c r="V942" s="7" t="s">
        <v>9942</v>
      </c>
      <c r="W942" t="s">
        <v>4672</v>
      </c>
      <c r="X942" s="2">
        <v>0.371</v>
      </c>
      <c r="Y942" s="6">
        <f t="shared" si="118"/>
        <v>9.9036331117695747E-3</v>
      </c>
      <c r="AA942">
        <v>486604</v>
      </c>
      <c r="AB942">
        <v>28580</v>
      </c>
      <c r="AD942" t="s">
        <v>5</v>
      </c>
      <c r="AE942">
        <v>37</v>
      </c>
      <c r="AF942">
        <v>6</v>
      </c>
      <c r="AH942" t="s">
        <v>10010</v>
      </c>
      <c r="AI942" t="s">
        <v>10009</v>
      </c>
      <c r="AJ942" t="s">
        <v>10008</v>
      </c>
      <c r="AK942" t="s">
        <v>10007</v>
      </c>
      <c r="AL942">
        <v>1</v>
      </c>
      <c r="AM942" s="5">
        <f t="shared" si="122"/>
        <v>0.05</v>
      </c>
      <c r="AN942" s="4">
        <f t="shared" si="119"/>
        <v>7.5728890571753133E-5</v>
      </c>
      <c r="AO942" s="3"/>
      <c r="AP942">
        <v>1</v>
      </c>
      <c r="AR942" t="s">
        <v>1</v>
      </c>
      <c r="AT942" s="2">
        <v>1.431</v>
      </c>
      <c r="AU942" s="1">
        <f t="shared" si="123"/>
        <v>0.69552618454102277</v>
      </c>
      <c r="AV942" s="1">
        <f t="shared" si="124"/>
        <v>0.49896810011706638</v>
      </c>
      <c r="AW942" s="1">
        <f t="shared" si="125"/>
        <v>0.30241001569310999</v>
      </c>
    </row>
    <row r="943" spans="1:49" x14ac:dyDescent="0.2">
      <c r="A943">
        <v>941</v>
      </c>
      <c r="B943" t="s">
        <v>10006</v>
      </c>
      <c r="C943" t="s">
        <v>10005</v>
      </c>
      <c r="F943" t="s">
        <v>10004</v>
      </c>
      <c r="G943" t="s">
        <v>16</v>
      </c>
      <c r="H943" t="s">
        <v>15</v>
      </c>
      <c r="I943" t="s">
        <v>10003</v>
      </c>
      <c r="J943" t="s">
        <v>10002</v>
      </c>
      <c r="K943" t="s">
        <v>10001</v>
      </c>
      <c r="L943" t="s">
        <v>10000</v>
      </c>
      <c r="M943" t="s">
        <v>991</v>
      </c>
      <c r="N943">
        <v>3</v>
      </c>
      <c r="O943" t="s">
        <v>9999</v>
      </c>
      <c r="P943" t="s">
        <v>9998</v>
      </c>
      <c r="Q943" t="s">
        <v>9997</v>
      </c>
      <c r="R943" s="7">
        <v>37257</v>
      </c>
      <c r="S943" s="8">
        <f t="shared" si="120"/>
        <v>2002</v>
      </c>
      <c r="T943" s="8">
        <v>2002</v>
      </c>
      <c r="U943" s="8">
        <f t="shared" si="121"/>
        <v>20</v>
      </c>
      <c r="V943" s="7" t="s">
        <v>9942</v>
      </c>
      <c r="W943" t="s">
        <v>4672</v>
      </c>
      <c r="X943" s="2">
        <v>0.371</v>
      </c>
      <c r="Y943" s="6">
        <f t="shared" si="118"/>
        <v>9.9036331117695747E-3</v>
      </c>
      <c r="AA943">
        <v>486604</v>
      </c>
      <c r="AB943">
        <v>28580</v>
      </c>
      <c r="AD943" t="s">
        <v>5</v>
      </c>
      <c r="AE943">
        <v>37</v>
      </c>
      <c r="AF943">
        <v>6</v>
      </c>
      <c r="AH943" t="s">
        <v>9996</v>
      </c>
      <c r="AI943" t="s">
        <v>9995</v>
      </c>
      <c r="AJ943" t="s">
        <v>9994</v>
      </c>
      <c r="AK943" t="s">
        <v>9993</v>
      </c>
      <c r="AL943">
        <v>1</v>
      </c>
      <c r="AM943" s="5">
        <f t="shared" si="122"/>
        <v>0.05</v>
      </c>
      <c r="AN943" s="4">
        <f t="shared" si="119"/>
        <v>7.5728890571753133E-5</v>
      </c>
      <c r="AO943" s="3"/>
      <c r="AP943">
        <v>1</v>
      </c>
      <c r="AR943" t="s">
        <v>1</v>
      </c>
      <c r="AT943" s="2">
        <v>1.431</v>
      </c>
      <c r="AU943" s="1">
        <f t="shared" si="123"/>
        <v>0.69552618454102277</v>
      </c>
      <c r="AV943" s="1">
        <f t="shared" si="124"/>
        <v>0.49896810011706638</v>
      </c>
      <c r="AW943" s="1">
        <f t="shared" si="125"/>
        <v>0.30241001569310999</v>
      </c>
    </row>
    <row r="944" spans="1:49" x14ac:dyDescent="0.2">
      <c r="A944">
        <v>942</v>
      </c>
      <c r="B944" t="s">
        <v>9992</v>
      </c>
      <c r="C944" t="s">
        <v>9991</v>
      </c>
      <c r="F944" t="s">
        <v>9990</v>
      </c>
      <c r="G944" t="s">
        <v>16</v>
      </c>
      <c r="H944" t="s">
        <v>15</v>
      </c>
      <c r="I944" t="s">
        <v>9989</v>
      </c>
      <c r="J944" t="s">
        <v>9988</v>
      </c>
      <c r="K944" t="s">
        <v>9987</v>
      </c>
      <c r="L944" t="s">
        <v>9986</v>
      </c>
      <c r="M944" t="s">
        <v>700</v>
      </c>
      <c r="N944">
        <v>4</v>
      </c>
      <c r="O944" t="s">
        <v>9985</v>
      </c>
      <c r="P944" t="s">
        <v>9984</v>
      </c>
      <c r="Q944" t="s">
        <v>9983</v>
      </c>
      <c r="R944" s="7">
        <v>37257</v>
      </c>
      <c r="S944" s="8">
        <f t="shared" si="120"/>
        <v>2002</v>
      </c>
      <c r="T944" s="8">
        <v>2002</v>
      </c>
      <c r="U944" s="8">
        <f t="shared" si="121"/>
        <v>20</v>
      </c>
      <c r="V944" s="7" t="s">
        <v>9942</v>
      </c>
      <c r="W944" t="s">
        <v>4672</v>
      </c>
      <c r="X944" s="2">
        <v>0.371</v>
      </c>
      <c r="Y944" s="6">
        <f t="shared" si="118"/>
        <v>9.9036331117695747E-3</v>
      </c>
      <c r="AA944">
        <v>486604</v>
      </c>
      <c r="AB944">
        <v>28580</v>
      </c>
      <c r="AD944" t="s">
        <v>5</v>
      </c>
      <c r="AE944">
        <v>37</v>
      </c>
      <c r="AF944">
        <v>6</v>
      </c>
      <c r="AH944" t="s">
        <v>9982</v>
      </c>
      <c r="AI944" t="s">
        <v>9981</v>
      </c>
      <c r="AJ944" t="s">
        <v>9980</v>
      </c>
      <c r="AK944" t="s">
        <v>9979</v>
      </c>
      <c r="AL944">
        <v>1</v>
      </c>
      <c r="AM944" s="5">
        <f t="shared" si="122"/>
        <v>0.05</v>
      </c>
      <c r="AN944" s="4">
        <f t="shared" si="119"/>
        <v>7.5728890571753133E-5</v>
      </c>
      <c r="AO944" s="3"/>
      <c r="AP944">
        <v>1</v>
      </c>
      <c r="AR944" t="s">
        <v>1</v>
      </c>
      <c r="AT944" s="2">
        <v>1.431</v>
      </c>
      <c r="AU944" s="1">
        <f t="shared" si="123"/>
        <v>0.69552618454102277</v>
      </c>
      <c r="AV944" s="1">
        <f t="shared" si="124"/>
        <v>0.49896810011706638</v>
      </c>
      <c r="AW944" s="1">
        <f t="shared" si="125"/>
        <v>0.30241001569310999</v>
      </c>
    </row>
    <row r="945" spans="1:49" x14ac:dyDescent="0.2">
      <c r="A945">
        <v>943</v>
      </c>
      <c r="B945" t="s">
        <v>9978</v>
      </c>
      <c r="C945" t="s">
        <v>9977</v>
      </c>
      <c r="F945" t="s">
        <v>9976</v>
      </c>
      <c r="G945" t="s">
        <v>16</v>
      </c>
      <c r="H945" t="s">
        <v>15</v>
      </c>
      <c r="I945" t="s">
        <v>9975</v>
      </c>
      <c r="J945" t="s">
        <v>9974</v>
      </c>
      <c r="K945" t="s">
        <v>9973</v>
      </c>
      <c r="L945" t="s">
        <v>9972</v>
      </c>
      <c r="M945" t="s">
        <v>10</v>
      </c>
      <c r="N945">
        <v>6</v>
      </c>
      <c r="O945" t="s">
        <v>9971</v>
      </c>
      <c r="P945" t="s">
        <v>9970</v>
      </c>
      <c r="Q945" t="s">
        <v>9969</v>
      </c>
      <c r="R945" s="7">
        <v>37257</v>
      </c>
      <c r="S945" s="8">
        <f t="shared" si="120"/>
        <v>2002</v>
      </c>
      <c r="T945" s="8">
        <v>2002</v>
      </c>
      <c r="U945" s="8">
        <f t="shared" si="121"/>
        <v>20</v>
      </c>
      <c r="V945" s="7" t="s">
        <v>9942</v>
      </c>
      <c r="W945" t="s">
        <v>4220</v>
      </c>
      <c r="X945" s="2">
        <v>0.75800000000000001</v>
      </c>
      <c r="Y945" s="6">
        <f t="shared" si="118"/>
        <v>2.0234377085502256E-2</v>
      </c>
      <c r="AA945">
        <v>224650</v>
      </c>
      <c r="AB945">
        <v>29589</v>
      </c>
      <c r="AC945">
        <v>15336794</v>
      </c>
      <c r="AD945" t="s">
        <v>5</v>
      </c>
      <c r="AE945">
        <v>39</v>
      </c>
      <c r="AF945">
        <v>6</v>
      </c>
      <c r="AH945" t="s">
        <v>9968</v>
      </c>
      <c r="AI945" t="s">
        <v>9967</v>
      </c>
      <c r="AK945" t="s">
        <v>9966</v>
      </c>
      <c r="AL945">
        <v>8</v>
      </c>
      <c r="AM945" s="5">
        <f t="shared" si="122"/>
        <v>0.4</v>
      </c>
      <c r="AN945" s="4">
        <f t="shared" si="119"/>
        <v>6.0583112457402507E-4</v>
      </c>
      <c r="AO945" s="3"/>
      <c r="AP945">
        <v>0</v>
      </c>
      <c r="AR945" t="s">
        <v>1</v>
      </c>
      <c r="AT945" s="2">
        <v>1.282</v>
      </c>
      <c r="AU945" s="1">
        <f t="shared" si="123"/>
        <v>1.4345813297223784</v>
      </c>
      <c r="AV945" s="1">
        <f t="shared" si="124"/>
        <v>1.0420104105038142</v>
      </c>
      <c r="AW945" s="1">
        <f t="shared" si="125"/>
        <v>0.64943949128524936</v>
      </c>
    </row>
    <row r="946" spans="1:49" x14ac:dyDescent="0.2">
      <c r="A946">
        <v>944</v>
      </c>
      <c r="B946" t="s">
        <v>9965</v>
      </c>
      <c r="C946" t="s">
        <v>9964</v>
      </c>
      <c r="F946" t="s">
        <v>9963</v>
      </c>
      <c r="G946" t="s">
        <v>16</v>
      </c>
      <c r="H946" t="s">
        <v>15</v>
      </c>
      <c r="I946" t="s">
        <v>9962</v>
      </c>
      <c r="J946" t="s">
        <v>9961</v>
      </c>
      <c r="K946" t="s">
        <v>9960</v>
      </c>
      <c r="L946" t="s">
        <v>9959</v>
      </c>
      <c r="M946" t="s">
        <v>10</v>
      </c>
      <c r="N946">
        <v>3</v>
      </c>
      <c r="O946" t="s">
        <v>9958</v>
      </c>
      <c r="P946" t="s">
        <v>9957</v>
      </c>
      <c r="Q946" t="s">
        <v>9956</v>
      </c>
      <c r="R946" s="7">
        <v>37257</v>
      </c>
      <c r="S946" s="8">
        <f t="shared" si="120"/>
        <v>2002</v>
      </c>
      <c r="T946" s="8">
        <v>2002</v>
      </c>
      <c r="U946" s="8">
        <f t="shared" si="121"/>
        <v>20</v>
      </c>
      <c r="V946" s="7">
        <v>37561</v>
      </c>
      <c r="W946" t="s">
        <v>5086</v>
      </c>
      <c r="X946" s="2">
        <v>0.77400000000000002</v>
      </c>
      <c r="Y946" s="6">
        <f t="shared" si="118"/>
        <v>2.0661487947465366E-2</v>
      </c>
      <c r="AA946">
        <v>7390572</v>
      </c>
      <c r="AB946">
        <v>13549</v>
      </c>
      <c r="AD946" t="s">
        <v>5</v>
      </c>
      <c r="AE946">
        <v>19</v>
      </c>
      <c r="AF946">
        <v>11</v>
      </c>
      <c r="AH946" t="s">
        <v>9955</v>
      </c>
      <c r="AI946" t="s">
        <v>9954</v>
      </c>
      <c r="AK946" t="s">
        <v>9953</v>
      </c>
      <c r="AL946">
        <v>64</v>
      </c>
      <c r="AM946" s="5">
        <f t="shared" si="122"/>
        <v>3.2</v>
      </c>
      <c r="AN946" s="4">
        <f t="shared" si="119"/>
        <v>4.8466489965922005E-3</v>
      </c>
      <c r="AO946" s="3"/>
      <c r="AP946">
        <v>1</v>
      </c>
      <c r="AR946" t="s">
        <v>1</v>
      </c>
      <c r="AT946" s="2" t="s">
        <v>0</v>
      </c>
      <c r="AU946" s="1">
        <f t="shared" si="123"/>
        <v>1.5917036262203414</v>
      </c>
      <c r="AV946" s="1">
        <f t="shared" si="124"/>
        <v>1.2754068472028783</v>
      </c>
      <c r="AW946" s="1">
        <f t="shared" si="125"/>
        <v>0.959110068185415</v>
      </c>
    </row>
    <row r="947" spans="1:49" x14ac:dyDescent="0.2">
      <c r="A947">
        <v>945</v>
      </c>
      <c r="B947" t="s">
        <v>9952</v>
      </c>
      <c r="C947" t="s">
        <v>9951</v>
      </c>
      <c r="F947" t="s">
        <v>9950</v>
      </c>
      <c r="G947" t="s">
        <v>16</v>
      </c>
      <c r="H947" t="s">
        <v>15</v>
      </c>
      <c r="I947" t="s">
        <v>9949</v>
      </c>
      <c r="J947" t="s">
        <v>9948</v>
      </c>
      <c r="K947" t="s">
        <v>9947</v>
      </c>
      <c r="L947" t="s">
        <v>9946</v>
      </c>
      <c r="M947" t="s">
        <v>741</v>
      </c>
      <c r="N947">
        <v>4</v>
      </c>
      <c r="O947" t="s">
        <v>9945</v>
      </c>
      <c r="P947" t="s">
        <v>9944</v>
      </c>
      <c r="Q947" t="s">
        <v>9943</v>
      </c>
      <c r="R947" s="7">
        <v>37257</v>
      </c>
      <c r="S947" s="8">
        <f t="shared" si="120"/>
        <v>2002</v>
      </c>
      <c r="T947" s="8">
        <v>2002</v>
      </c>
      <c r="U947" s="8">
        <f t="shared" si="121"/>
        <v>20</v>
      </c>
      <c r="V947" s="7" t="s">
        <v>9942</v>
      </c>
      <c r="W947" t="s">
        <v>3480</v>
      </c>
      <c r="X947" s="2">
        <v>0.39700000000000002</v>
      </c>
      <c r="Y947" s="6">
        <f t="shared" si="118"/>
        <v>1.0597688262459626E-2</v>
      </c>
      <c r="AA947" t="s">
        <v>3479</v>
      </c>
      <c r="AB947">
        <v>19716</v>
      </c>
      <c r="AC947">
        <v>19183240</v>
      </c>
      <c r="AD947" t="s">
        <v>5</v>
      </c>
      <c r="AE947">
        <v>134</v>
      </c>
      <c r="AF947">
        <v>6</v>
      </c>
      <c r="AH947" t="s">
        <v>9941</v>
      </c>
      <c r="AI947" t="s">
        <v>9940</v>
      </c>
      <c r="AK947" t="s">
        <v>9939</v>
      </c>
      <c r="AL947">
        <v>9</v>
      </c>
      <c r="AM947" s="5">
        <f t="shared" si="122"/>
        <v>0.45</v>
      </c>
      <c r="AN947" s="4">
        <f t="shared" si="119"/>
        <v>6.8156001514577808E-4</v>
      </c>
      <c r="AO947" s="3"/>
      <c r="AP947">
        <v>0</v>
      </c>
      <c r="AQ947" t="s">
        <v>9938</v>
      </c>
      <c r="AR947" t="s">
        <v>1</v>
      </c>
      <c r="AS947" t="s">
        <v>9937</v>
      </c>
      <c r="AT947" s="2">
        <v>0.97299999999999998</v>
      </c>
      <c r="AU947" s="1">
        <f t="shared" si="123"/>
        <v>0.76228497882654711</v>
      </c>
      <c r="AV947" s="1">
        <f t="shared" si="124"/>
        <v>0.56396241388027024</v>
      </c>
      <c r="AW947" s="1">
        <f t="shared" si="125"/>
        <v>0.36563984893399321</v>
      </c>
    </row>
    <row r="948" spans="1:49" x14ac:dyDescent="0.2">
      <c r="A948">
        <v>946</v>
      </c>
      <c r="B948" t="s">
        <v>9936</v>
      </c>
      <c r="C948" t="s">
        <v>9935</v>
      </c>
      <c r="F948" t="s">
        <v>9934</v>
      </c>
      <c r="G948" t="s">
        <v>16</v>
      </c>
      <c r="H948" t="s">
        <v>15</v>
      </c>
      <c r="I948" t="s">
        <v>9933</v>
      </c>
      <c r="J948" t="s">
        <v>9932</v>
      </c>
      <c r="K948" t="s">
        <v>9931</v>
      </c>
      <c r="L948" t="s">
        <v>9930</v>
      </c>
      <c r="M948" t="s">
        <v>9929</v>
      </c>
      <c r="N948">
        <v>2</v>
      </c>
      <c r="O948" t="s">
        <v>9928</v>
      </c>
      <c r="P948" t="s">
        <v>9927</v>
      </c>
      <c r="Q948" t="s">
        <v>9926</v>
      </c>
      <c r="R948" s="7">
        <v>37257</v>
      </c>
      <c r="S948" s="8">
        <f t="shared" si="120"/>
        <v>2002</v>
      </c>
      <c r="T948" s="8">
        <v>2002</v>
      </c>
      <c r="U948" s="8">
        <f t="shared" si="121"/>
        <v>20</v>
      </c>
      <c r="V948" s="7">
        <v>37561</v>
      </c>
      <c r="W948" t="s">
        <v>7658</v>
      </c>
      <c r="X948" s="2">
        <v>0.92900000000000005</v>
      </c>
      <c r="Y948" s="6">
        <f t="shared" si="118"/>
        <v>2.4799124422732979E-2</v>
      </c>
      <c r="AA948">
        <v>10897798</v>
      </c>
      <c r="AB948">
        <v>18896</v>
      </c>
      <c r="AD948" t="s">
        <v>5</v>
      </c>
      <c r="AE948">
        <v>6</v>
      </c>
      <c r="AF948">
        <v>11</v>
      </c>
      <c r="AH948" t="s">
        <v>9925</v>
      </c>
      <c r="AI948" t="s">
        <v>9924</v>
      </c>
      <c r="AJ948" t="s">
        <v>9923</v>
      </c>
      <c r="AK948" t="s">
        <v>9922</v>
      </c>
      <c r="AL948">
        <v>69</v>
      </c>
      <c r="AM948" s="5">
        <f t="shared" si="122"/>
        <v>3.45</v>
      </c>
      <c r="AN948" s="4">
        <f t="shared" si="119"/>
        <v>5.2252934494509658E-3</v>
      </c>
      <c r="AO948" s="3"/>
      <c r="AP948">
        <v>0</v>
      </c>
      <c r="AR948" t="s">
        <v>1</v>
      </c>
      <c r="AT948" s="2">
        <v>3.4359999999999999</v>
      </c>
      <c r="AU948" s="1">
        <f t="shared" si="123"/>
        <v>1.8926975130748374</v>
      </c>
      <c r="AV948" s="1">
        <f t="shared" si="124"/>
        <v>1.5012208936091973</v>
      </c>
      <c r="AW948" s="1">
        <f t="shared" si="125"/>
        <v>1.1097442741435568</v>
      </c>
    </row>
    <row r="949" spans="1:49" x14ac:dyDescent="0.2">
      <c r="A949">
        <v>947</v>
      </c>
      <c r="B949" t="s">
        <v>9921</v>
      </c>
      <c r="C949" t="s">
        <v>9920</v>
      </c>
      <c r="F949" t="s">
        <v>9919</v>
      </c>
      <c r="G949" t="s">
        <v>16</v>
      </c>
      <c r="H949" t="s">
        <v>15</v>
      </c>
      <c r="I949" t="s">
        <v>9918</v>
      </c>
      <c r="J949">
        <v>60001439</v>
      </c>
      <c r="K949" t="s">
        <v>1679</v>
      </c>
      <c r="L949" t="s">
        <v>1678</v>
      </c>
      <c r="M949" t="s">
        <v>57</v>
      </c>
      <c r="N949">
        <v>2</v>
      </c>
      <c r="O949" t="s">
        <v>9917</v>
      </c>
      <c r="P949" t="s">
        <v>9916</v>
      </c>
      <c r="Q949" t="s">
        <v>9915</v>
      </c>
      <c r="R949" s="7">
        <v>37257</v>
      </c>
      <c r="S949" s="8">
        <f t="shared" si="120"/>
        <v>2002</v>
      </c>
      <c r="T949" s="8">
        <v>2002</v>
      </c>
      <c r="U949" s="8">
        <f t="shared" si="121"/>
        <v>20</v>
      </c>
      <c r="V949" s="7">
        <v>37561</v>
      </c>
      <c r="W949" t="s">
        <v>9013</v>
      </c>
      <c r="X949" s="2">
        <v>0.82799999999999996</v>
      </c>
      <c r="Y949" s="6">
        <f t="shared" si="118"/>
        <v>2.2102987106590855E-2</v>
      </c>
      <c r="AA949">
        <v>11452</v>
      </c>
      <c r="AB949">
        <v>29964</v>
      </c>
      <c r="AD949" t="s">
        <v>5</v>
      </c>
      <c r="AE949">
        <v>40</v>
      </c>
      <c r="AF949">
        <v>11</v>
      </c>
      <c r="AH949" t="s">
        <v>9914</v>
      </c>
      <c r="AI949" t="s">
        <v>9913</v>
      </c>
      <c r="AK949" t="s">
        <v>9912</v>
      </c>
      <c r="AL949">
        <v>4</v>
      </c>
      <c r="AM949" s="5">
        <f t="shared" si="122"/>
        <v>0.2</v>
      </c>
      <c r="AN949" s="4">
        <f t="shared" si="119"/>
        <v>3.0291556228701253E-4</v>
      </c>
      <c r="AO949" s="3"/>
      <c r="AP949">
        <v>0</v>
      </c>
      <c r="AR949" t="s">
        <v>1</v>
      </c>
      <c r="AT949" s="2">
        <v>2.1269999999999998</v>
      </c>
      <c r="AU949" s="1">
        <f t="shared" si="123"/>
        <v>1.5562965643299702</v>
      </c>
      <c r="AV949" s="1">
        <f t="shared" si="124"/>
        <v>1.1202951334438933</v>
      </c>
      <c r="AW949" s="1">
        <f t="shared" si="125"/>
        <v>0.68429370255781652</v>
      </c>
    </row>
    <row r="950" spans="1:49" x14ac:dyDescent="0.2">
      <c r="A950">
        <v>948</v>
      </c>
      <c r="B950" t="s">
        <v>9911</v>
      </c>
      <c r="C950" t="s">
        <v>9910</v>
      </c>
      <c r="F950" t="s">
        <v>9909</v>
      </c>
      <c r="G950" t="s">
        <v>16</v>
      </c>
      <c r="H950" t="s">
        <v>15</v>
      </c>
      <c r="I950" t="s">
        <v>9908</v>
      </c>
      <c r="J950">
        <v>60000179</v>
      </c>
      <c r="K950" t="s">
        <v>136</v>
      </c>
      <c r="L950" t="s">
        <v>135</v>
      </c>
      <c r="M950" t="s">
        <v>134</v>
      </c>
      <c r="N950">
        <v>3</v>
      </c>
      <c r="O950" t="s">
        <v>9907</v>
      </c>
      <c r="P950" t="s">
        <v>9906</v>
      </c>
      <c r="Q950" t="s">
        <v>9905</v>
      </c>
      <c r="R950" s="7">
        <v>37257</v>
      </c>
      <c r="S950" s="8">
        <f t="shared" si="120"/>
        <v>2002</v>
      </c>
      <c r="T950" s="8">
        <v>2002</v>
      </c>
      <c r="U950" s="8">
        <f t="shared" si="121"/>
        <v>20</v>
      </c>
      <c r="V950" s="7">
        <v>37561</v>
      </c>
      <c r="W950" t="s">
        <v>9904</v>
      </c>
      <c r="X950" s="2">
        <v>0.41699999999999998</v>
      </c>
      <c r="Y950" s="6">
        <f t="shared" si="118"/>
        <v>1.1131576839913509E-2</v>
      </c>
      <c r="AA950">
        <v>10220038</v>
      </c>
      <c r="AB950">
        <v>17569</v>
      </c>
      <c r="AD950" t="s">
        <v>5</v>
      </c>
      <c r="AE950">
        <v>8</v>
      </c>
      <c r="AF950">
        <v>6</v>
      </c>
      <c r="AH950" t="s">
        <v>9903</v>
      </c>
      <c r="AI950" t="s">
        <v>9902</v>
      </c>
      <c r="AJ950" t="s">
        <v>9901</v>
      </c>
      <c r="AK950" t="s">
        <v>9900</v>
      </c>
      <c r="AL950">
        <v>16</v>
      </c>
      <c r="AM950" s="5">
        <f t="shared" si="122"/>
        <v>0.8</v>
      </c>
      <c r="AN950" s="4">
        <f t="shared" si="119"/>
        <v>1.2116622491480501E-3</v>
      </c>
      <c r="AO950" s="3"/>
      <c r="AP950">
        <v>0</v>
      </c>
      <c r="AQ950" t="s">
        <v>9899</v>
      </c>
      <c r="AR950" t="s">
        <v>9898</v>
      </c>
      <c r="AS950" t="s">
        <v>9897</v>
      </c>
      <c r="AT950" s="2">
        <v>2.6019999999999999</v>
      </c>
      <c r="AU950" s="1">
        <f t="shared" si="123"/>
        <v>0.81556024626838697</v>
      </c>
      <c r="AV950" s="1">
        <f t="shared" si="124"/>
        <v>0.61716195445307798</v>
      </c>
      <c r="AW950" s="1">
        <f t="shared" si="125"/>
        <v>0.41876366263776876</v>
      </c>
    </row>
    <row r="951" spans="1:49" x14ac:dyDescent="0.2">
      <c r="A951">
        <v>949</v>
      </c>
      <c r="B951" t="s">
        <v>9896</v>
      </c>
      <c r="C951" t="s">
        <v>9895</v>
      </c>
      <c r="F951" t="s">
        <v>9894</v>
      </c>
      <c r="G951" t="s">
        <v>16</v>
      </c>
      <c r="H951" t="s">
        <v>15</v>
      </c>
      <c r="I951" t="s">
        <v>9893</v>
      </c>
      <c r="J951">
        <v>60021557</v>
      </c>
      <c r="K951" t="s">
        <v>9892</v>
      </c>
      <c r="L951" t="s">
        <v>9891</v>
      </c>
      <c r="M951" t="s">
        <v>2159</v>
      </c>
      <c r="N951">
        <v>6</v>
      </c>
      <c r="O951" t="s">
        <v>9890</v>
      </c>
      <c r="P951" t="s">
        <v>9889</v>
      </c>
      <c r="Q951" t="s">
        <v>9888</v>
      </c>
      <c r="R951" s="7">
        <v>37257</v>
      </c>
      <c r="S951" s="8">
        <f t="shared" si="120"/>
        <v>2002</v>
      </c>
      <c r="T951" s="8">
        <v>2002</v>
      </c>
      <c r="U951" s="8">
        <f t="shared" si="121"/>
        <v>20</v>
      </c>
      <c r="V951" s="7">
        <v>37561</v>
      </c>
      <c r="W951" t="s">
        <v>4162</v>
      </c>
      <c r="X951" s="2">
        <v>2.137</v>
      </c>
      <c r="Y951" s="6">
        <f t="shared" si="118"/>
        <v>5.7045994500947654E-2</v>
      </c>
      <c r="AA951">
        <v>46361</v>
      </c>
      <c r="AB951">
        <v>26750</v>
      </c>
      <c r="AD951" t="s">
        <v>5</v>
      </c>
      <c r="AE951">
        <v>394</v>
      </c>
      <c r="AF951">
        <v>3</v>
      </c>
      <c r="AH951" t="s">
        <v>9887</v>
      </c>
      <c r="AI951" t="s">
        <v>9886</v>
      </c>
      <c r="AJ951" t="s">
        <v>9885</v>
      </c>
      <c r="AK951" t="s">
        <v>9884</v>
      </c>
      <c r="AL951">
        <v>27</v>
      </c>
      <c r="AM951" s="5">
        <f t="shared" si="122"/>
        <v>1.35</v>
      </c>
      <c r="AN951" s="4">
        <f t="shared" si="119"/>
        <v>2.0446800454373346E-3</v>
      </c>
      <c r="AO951" s="3"/>
      <c r="AP951">
        <v>1</v>
      </c>
      <c r="AR951" t="s">
        <v>1</v>
      </c>
      <c r="AT951" s="2" t="s">
        <v>0</v>
      </c>
      <c r="AU951" s="1">
        <f t="shared" si="123"/>
        <v>4.0545600164294555</v>
      </c>
      <c r="AV951" s="1">
        <f t="shared" si="124"/>
        <v>2.9545337273192493</v>
      </c>
      <c r="AW951" s="1">
        <f t="shared" si="125"/>
        <v>1.8545074382090427</v>
      </c>
    </row>
    <row r="952" spans="1:49" x14ac:dyDescent="0.2">
      <c r="A952">
        <v>950</v>
      </c>
      <c r="B952" t="s">
        <v>9883</v>
      </c>
      <c r="C952" t="s">
        <v>9882</v>
      </c>
      <c r="F952" t="s">
        <v>9881</v>
      </c>
      <c r="G952" t="s">
        <v>16</v>
      </c>
      <c r="H952" t="s">
        <v>15</v>
      </c>
      <c r="I952" t="s">
        <v>1328</v>
      </c>
      <c r="J952">
        <v>60031544</v>
      </c>
      <c r="K952" t="s">
        <v>1327</v>
      </c>
      <c r="L952" t="s">
        <v>1326</v>
      </c>
      <c r="M952" t="s">
        <v>1325</v>
      </c>
      <c r="N952">
        <v>4</v>
      </c>
      <c r="O952" t="s">
        <v>9880</v>
      </c>
      <c r="P952" t="s">
        <v>9879</v>
      </c>
      <c r="Q952" t="s">
        <v>3178</v>
      </c>
      <c r="R952" s="7">
        <v>37257</v>
      </c>
      <c r="S952" s="8">
        <f t="shared" si="120"/>
        <v>2002</v>
      </c>
      <c r="T952" s="8">
        <v>2002</v>
      </c>
      <c r="U952" s="8">
        <f t="shared" si="121"/>
        <v>20</v>
      </c>
      <c r="V952" s="7">
        <v>37561</v>
      </c>
      <c r="W952" t="s">
        <v>3742</v>
      </c>
      <c r="X952" s="2">
        <v>0.33500000000000002</v>
      </c>
      <c r="Y952" s="6">
        <f t="shared" si="118"/>
        <v>8.94263367235258E-3</v>
      </c>
      <c r="AA952">
        <v>10964290</v>
      </c>
      <c r="AB952">
        <v>18201</v>
      </c>
      <c r="AD952" t="s">
        <v>5</v>
      </c>
      <c r="AE952">
        <v>12</v>
      </c>
      <c r="AF952">
        <v>6</v>
      </c>
      <c r="AH952" t="s">
        <v>9878</v>
      </c>
      <c r="AI952" t="s">
        <v>9877</v>
      </c>
      <c r="AJ952" t="s">
        <v>9876</v>
      </c>
      <c r="AK952" t="s">
        <v>9875</v>
      </c>
      <c r="AL952">
        <v>3</v>
      </c>
      <c r="AM952" s="5">
        <f t="shared" si="122"/>
        <v>0.15</v>
      </c>
      <c r="AN952" s="4">
        <f t="shared" si="119"/>
        <v>2.2718667171525936E-4</v>
      </c>
      <c r="AO952" s="3"/>
      <c r="AP952">
        <v>0</v>
      </c>
      <c r="AR952" t="s">
        <v>1</v>
      </c>
      <c r="AT952" s="2">
        <v>1.694</v>
      </c>
      <c r="AU952" s="1">
        <f t="shared" si="123"/>
        <v>0.63279995721613846</v>
      </c>
      <c r="AV952" s="1">
        <f t="shared" si="124"/>
        <v>0.45849101720339192</v>
      </c>
      <c r="AW952" s="1">
        <f t="shared" si="125"/>
        <v>0.28418207719064553</v>
      </c>
    </row>
    <row r="953" spans="1:49" x14ac:dyDescent="0.2">
      <c r="A953">
        <v>951</v>
      </c>
      <c r="B953" t="s">
        <v>9874</v>
      </c>
      <c r="C953" t="s">
        <v>9873</v>
      </c>
      <c r="D953" t="s">
        <v>9872</v>
      </c>
      <c r="E953">
        <v>12449292</v>
      </c>
      <c r="F953" t="s">
        <v>9871</v>
      </c>
      <c r="G953" t="s">
        <v>16</v>
      </c>
      <c r="H953" t="s">
        <v>15</v>
      </c>
      <c r="I953" t="s">
        <v>9870</v>
      </c>
      <c r="J953" t="s">
        <v>9869</v>
      </c>
      <c r="K953" t="s">
        <v>9868</v>
      </c>
      <c r="L953" t="s">
        <v>9867</v>
      </c>
      <c r="M953" t="s">
        <v>10</v>
      </c>
      <c r="N953">
        <v>5</v>
      </c>
      <c r="O953" t="s">
        <v>9866</v>
      </c>
      <c r="P953" t="s">
        <v>9865</v>
      </c>
      <c r="Q953" t="s">
        <v>9864</v>
      </c>
      <c r="R953" s="7">
        <v>37257</v>
      </c>
      <c r="S953" s="8">
        <f t="shared" si="120"/>
        <v>2002</v>
      </c>
      <c r="T953" s="8">
        <v>2002</v>
      </c>
      <c r="U953" s="8">
        <f t="shared" si="121"/>
        <v>20</v>
      </c>
      <c r="V953" s="7">
        <v>2002</v>
      </c>
      <c r="W953" t="s">
        <v>9863</v>
      </c>
      <c r="X953" s="2" t="s">
        <v>0</v>
      </c>
      <c r="Y953" s="6" t="e">
        <f t="shared" si="118"/>
        <v>#VALUE!</v>
      </c>
      <c r="AA953">
        <v>28223</v>
      </c>
      <c r="AB953">
        <v>29989</v>
      </c>
      <c r="AD953" t="s">
        <v>5</v>
      </c>
      <c r="AE953">
        <v>102</v>
      </c>
      <c r="AF953">
        <v>11</v>
      </c>
      <c r="AH953" t="s">
        <v>9862</v>
      </c>
      <c r="AI953" t="s">
        <v>9861</v>
      </c>
      <c r="AK953" t="s">
        <v>9860</v>
      </c>
      <c r="AL953">
        <v>8</v>
      </c>
      <c r="AM953" s="5">
        <f t="shared" si="122"/>
        <v>0.4</v>
      </c>
      <c r="AN953" s="4">
        <f t="shared" si="119"/>
        <v>6.0583112457402507E-4</v>
      </c>
      <c r="AO953" s="3"/>
      <c r="AP953">
        <v>0</v>
      </c>
      <c r="AR953" t="s">
        <v>1</v>
      </c>
      <c r="AT953" s="2" t="s">
        <v>0</v>
      </c>
      <c r="AU953" s="1" t="e">
        <f t="shared" si="123"/>
        <v>#VALUE!</v>
      </c>
      <c r="AV953" s="1" t="e">
        <f t="shared" si="124"/>
        <v>#VALUE!</v>
      </c>
      <c r="AW953" s="1" t="e">
        <f t="shared" si="125"/>
        <v>#VALUE!</v>
      </c>
    </row>
    <row r="954" spans="1:49" x14ac:dyDescent="0.2">
      <c r="A954">
        <v>952</v>
      </c>
      <c r="B954" t="s">
        <v>9859</v>
      </c>
      <c r="C954" t="s">
        <v>9858</v>
      </c>
      <c r="F954" t="s">
        <v>9857</v>
      </c>
      <c r="G954" t="s">
        <v>16</v>
      </c>
      <c r="H954" t="s">
        <v>15</v>
      </c>
      <c r="I954" t="s">
        <v>9856</v>
      </c>
      <c r="J954">
        <v>60022403</v>
      </c>
      <c r="K954" t="s">
        <v>9855</v>
      </c>
      <c r="L954" t="s">
        <v>9854</v>
      </c>
      <c r="M954" t="s">
        <v>6683</v>
      </c>
      <c r="N954">
        <v>4</v>
      </c>
      <c r="O954" t="s">
        <v>9853</v>
      </c>
      <c r="P954" t="s">
        <v>9852</v>
      </c>
      <c r="Q954" t="s">
        <v>9851</v>
      </c>
      <c r="R954" s="7">
        <v>37257</v>
      </c>
      <c r="S954" s="8">
        <f t="shared" si="120"/>
        <v>2002</v>
      </c>
      <c r="T954" s="8">
        <v>2002</v>
      </c>
      <c r="U954" s="8">
        <f t="shared" si="121"/>
        <v>20</v>
      </c>
      <c r="V954" s="7" t="s">
        <v>9850</v>
      </c>
      <c r="W954" t="s">
        <v>9849</v>
      </c>
      <c r="X954" s="2">
        <v>0.61</v>
      </c>
      <c r="Y954" s="6">
        <f t="shared" si="118"/>
        <v>1.6283601612343504E-2</v>
      </c>
      <c r="AA954">
        <v>10427147</v>
      </c>
      <c r="AB954">
        <v>14470</v>
      </c>
      <c r="AD954" t="s">
        <v>5</v>
      </c>
      <c r="AE954">
        <v>13</v>
      </c>
      <c r="AF954" s="9">
        <v>44540</v>
      </c>
      <c r="AH954" t="s">
        <v>9848</v>
      </c>
      <c r="AI954" t="s">
        <v>9847</v>
      </c>
      <c r="AJ954" t="s">
        <v>9846</v>
      </c>
      <c r="AK954" t="s">
        <v>9845</v>
      </c>
      <c r="AL954">
        <v>39</v>
      </c>
      <c r="AM954" s="5">
        <f t="shared" si="122"/>
        <v>1.95</v>
      </c>
      <c r="AN954" s="4">
        <f t="shared" si="119"/>
        <v>2.9534267322983716E-3</v>
      </c>
      <c r="AO954" s="3"/>
      <c r="AP954">
        <v>0</v>
      </c>
      <c r="AR954" t="s">
        <v>1</v>
      </c>
      <c r="AT954" s="2">
        <v>3.665</v>
      </c>
      <c r="AU954" s="1">
        <f t="shared" si="123"/>
        <v>1.2284549148329964</v>
      </c>
      <c r="AV954" s="1">
        <f t="shared" si="124"/>
        <v>0.96185141723209366</v>
      </c>
      <c r="AW954" s="1">
        <f t="shared" si="125"/>
        <v>0.69524791963119104</v>
      </c>
    </row>
    <row r="955" spans="1:49" x14ac:dyDescent="0.2">
      <c r="A955">
        <v>953</v>
      </c>
      <c r="B955" t="s">
        <v>9844</v>
      </c>
      <c r="F955" t="s">
        <v>9843</v>
      </c>
      <c r="G955" t="s">
        <v>16</v>
      </c>
      <c r="H955" t="s">
        <v>15</v>
      </c>
      <c r="I955" t="s">
        <v>9842</v>
      </c>
      <c r="J955">
        <v>60025555</v>
      </c>
      <c r="K955" t="s">
        <v>2286</v>
      </c>
      <c r="L955" t="s">
        <v>1122</v>
      </c>
      <c r="M955" t="s">
        <v>341</v>
      </c>
      <c r="N955">
        <v>4</v>
      </c>
      <c r="O955" t="s">
        <v>9841</v>
      </c>
      <c r="P955" t="s">
        <v>9840</v>
      </c>
      <c r="Q955" t="s">
        <v>8683</v>
      </c>
      <c r="R955" s="7">
        <v>37257</v>
      </c>
      <c r="S955" s="8">
        <f t="shared" si="120"/>
        <v>2002</v>
      </c>
      <c r="T955" s="8">
        <v>2002</v>
      </c>
      <c r="U955" s="8">
        <f t="shared" si="121"/>
        <v>20</v>
      </c>
      <c r="V955" s="7">
        <v>37530</v>
      </c>
      <c r="W955" t="s">
        <v>7672</v>
      </c>
      <c r="X955" s="2">
        <v>0.21099999999999999</v>
      </c>
      <c r="Y955" s="6">
        <f t="shared" si="118"/>
        <v>5.6325244921384904E-3</v>
      </c>
      <c r="AA955">
        <v>9168516</v>
      </c>
      <c r="AB955">
        <v>18936</v>
      </c>
      <c r="AD955" t="s">
        <v>5</v>
      </c>
      <c r="AE955" t="s">
        <v>7671</v>
      </c>
      <c r="AF955">
        <v>10</v>
      </c>
      <c r="AH955" t="s">
        <v>9839</v>
      </c>
      <c r="AI955" t="s">
        <v>9838</v>
      </c>
      <c r="AJ955" t="s">
        <v>9837</v>
      </c>
      <c r="AK955" t="s">
        <v>9836</v>
      </c>
      <c r="AL955">
        <v>11</v>
      </c>
      <c r="AM955" s="5">
        <f t="shared" si="122"/>
        <v>0.55000000000000004</v>
      </c>
      <c r="AN955" s="4">
        <f t="shared" si="119"/>
        <v>8.3301779628928443E-4</v>
      </c>
      <c r="AO955" s="3"/>
      <c r="AP955">
        <v>0</v>
      </c>
      <c r="AR955" t="s">
        <v>1</v>
      </c>
      <c r="AT955" s="2">
        <v>0.52500000000000002</v>
      </c>
      <c r="AU955" s="1">
        <f t="shared" si="123"/>
        <v>0.41926724833837287</v>
      </c>
      <c r="AV955" s="1">
        <f t="shared" si="124"/>
        <v>0.32327711442138873</v>
      </c>
      <c r="AW955" s="1">
        <f t="shared" si="125"/>
        <v>0.2272869805044046</v>
      </c>
    </row>
    <row r="956" spans="1:49" x14ac:dyDescent="0.2">
      <c r="A956">
        <v>954</v>
      </c>
      <c r="B956" t="s">
        <v>9835</v>
      </c>
      <c r="F956" t="s">
        <v>9834</v>
      </c>
      <c r="G956" t="s">
        <v>16</v>
      </c>
      <c r="H956" t="s">
        <v>15</v>
      </c>
      <c r="I956" t="s">
        <v>9833</v>
      </c>
      <c r="J956">
        <v>60021543</v>
      </c>
      <c r="K956" t="s">
        <v>1606</v>
      </c>
      <c r="L956" t="s">
        <v>1605</v>
      </c>
      <c r="M956" t="s">
        <v>1554</v>
      </c>
      <c r="N956">
        <v>4</v>
      </c>
      <c r="O956" t="s">
        <v>9832</v>
      </c>
      <c r="P956" t="s">
        <v>9831</v>
      </c>
      <c r="Q956" t="s">
        <v>9830</v>
      </c>
      <c r="R956" s="7">
        <v>37257</v>
      </c>
      <c r="S956" s="8">
        <f t="shared" si="120"/>
        <v>2002</v>
      </c>
      <c r="T956" s="8">
        <v>2002</v>
      </c>
      <c r="U956" s="8">
        <f t="shared" si="121"/>
        <v>20</v>
      </c>
      <c r="V956" s="7">
        <v>37530</v>
      </c>
      <c r="W956" t="s">
        <v>7672</v>
      </c>
      <c r="X956" s="2">
        <v>0.21099999999999999</v>
      </c>
      <c r="Y956" s="6">
        <f t="shared" si="118"/>
        <v>5.6325244921384904E-3</v>
      </c>
      <c r="AA956">
        <v>9168516</v>
      </c>
      <c r="AB956">
        <v>18936</v>
      </c>
      <c r="AD956" t="s">
        <v>5</v>
      </c>
      <c r="AE956" t="s">
        <v>7671</v>
      </c>
      <c r="AF956">
        <v>10</v>
      </c>
      <c r="AH956" t="s">
        <v>9829</v>
      </c>
      <c r="AI956" t="s">
        <v>9828</v>
      </c>
      <c r="AJ956" t="s">
        <v>9827</v>
      </c>
      <c r="AK956" t="s">
        <v>9826</v>
      </c>
      <c r="AL956">
        <v>3</v>
      </c>
      <c r="AM956" s="5">
        <f t="shared" si="122"/>
        <v>0.15</v>
      </c>
      <c r="AN956" s="4">
        <f t="shared" si="119"/>
        <v>2.2718667171525936E-4</v>
      </c>
      <c r="AO956" s="3"/>
      <c r="AP956">
        <v>0</v>
      </c>
      <c r="AR956" t="s">
        <v>1</v>
      </c>
      <c r="AT956" s="2">
        <v>0.52500000000000002</v>
      </c>
      <c r="AU956" s="1">
        <f t="shared" si="123"/>
        <v>0.40109231460115208</v>
      </c>
      <c r="AV956" s="1">
        <f t="shared" si="124"/>
        <v>0.29298555819268751</v>
      </c>
      <c r="AW956" s="1">
        <f t="shared" si="125"/>
        <v>0.18487880178422286</v>
      </c>
    </row>
    <row r="957" spans="1:49" x14ac:dyDescent="0.2">
      <c r="A957">
        <v>955</v>
      </c>
      <c r="B957" t="s">
        <v>9825</v>
      </c>
      <c r="F957" t="s">
        <v>9824</v>
      </c>
      <c r="G957" t="s">
        <v>16</v>
      </c>
      <c r="H957" t="s">
        <v>15</v>
      </c>
      <c r="I957" t="s">
        <v>9823</v>
      </c>
      <c r="J957">
        <v>60018279</v>
      </c>
      <c r="K957" t="s">
        <v>7757</v>
      </c>
      <c r="L957" t="s">
        <v>7756</v>
      </c>
      <c r="M957" t="s">
        <v>341</v>
      </c>
      <c r="N957">
        <v>2</v>
      </c>
      <c r="O957" t="s">
        <v>9822</v>
      </c>
      <c r="P957" t="s">
        <v>9821</v>
      </c>
      <c r="Q957" t="s">
        <v>7753</v>
      </c>
      <c r="R957" s="7">
        <v>37257</v>
      </c>
      <c r="S957" s="8">
        <f t="shared" si="120"/>
        <v>2002</v>
      </c>
      <c r="T957" s="8">
        <v>2002</v>
      </c>
      <c r="U957" s="8">
        <f t="shared" si="121"/>
        <v>20</v>
      </c>
      <c r="V957" s="7">
        <v>37530</v>
      </c>
      <c r="W957" t="s">
        <v>7672</v>
      </c>
      <c r="X957" s="2">
        <v>0.21099999999999999</v>
      </c>
      <c r="Y957" s="6">
        <f t="shared" si="118"/>
        <v>5.6325244921384904E-3</v>
      </c>
      <c r="AA957">
        <v>9168516</v>
      </c>
      <c r="AB957">
        <v>18936</v>
      </c>
      <c r="AD957" t="s">
        <v>5</v>
      </c>
      <c r="AE957" t="s">
        <v>7671</v>
      </c>
      <c r="AF957">
        <v>10</v>
      </c>
      <c r="AH957" t="s">
        <v>9820</v>
      </c>
      <c r="AI957" t="s">
        <v>9819</v>
      </c>
      <c r="AJ957" t="s">
        <v>9818</v>
      </c>
      <c r="AK957" t="s">
        <v>9817</v>
      </c>
      <c r="AL957">
        <v>1</v>
      </c>
      <c r="AM957" s="5">
        <f t="shared" si="122"/>
        <v>0.05</v>
      </c>
      <c r="AN957" s="4">
        <f t="shared" si="119"/>
        <v>7.5728890571753133E-5</v>
      </c>
      <c r="AO957" s="3"/>
      <c r="AP957">
        <v>0</v>
      </c>
      <c r="AR957" t="s">
        <v>1</v>
      </c>
      <c r="AT957" s="2">
        <v>0.52500000000000002</v>
      </c>
      <c r="AU957" s="1">
        <f t="shared" si="123"/>
        <v>0.39654858116684688</v>
      </c>
      <c r="AV957" s="1">
        <f t="shared" si="124"/>
        <v>0.28541266913551216</v>
      </c>
      <c r="AW957" s="1">
        <f t="shared" si="125"/>
        <v>0.17427675710417742</v>
      </c>
    </row>
    <row r="958" spans="1:49" x14ac:dyDescent="0.2">
      <c r="A958">
        <v>956</v>
      </c>
      <c r="B958" t="s">
        <v>9816</v>
      </c>
      <c r="F958" t="s">
        <v>9815</v>
      </c>
      <c r="G958" t="s">
        <v>16</v>
      </c>
      <c r="H958" t="s">
        <v>15</v>
      </c>
      <c r="I958" t="s">
        <v>9814</v>
      </c>
      <c r="J958" t="s">
        <v>9813</v>
      </c>
      <c r="K958" t="s">
        <v>9812</v>
      </c>
      <c r="L958" t="s">
        <v>9811</v>
      </c>
      <c r="M958" t="s">
        <v>222</v>
      </c>
      <c r="N958">
        <v>5</v>
      </c>
      <c r="O958" t="s">
        <v>9810</v>
      </c>
      <c r="P958" t="s">
        <v>9809</v>
      </c>
      <c r="Q958" t="s">
        <v>9808</v>
      </c>
      <c r="R958" s="7">
        <v>37257</v>
      </c>
      <c r="S958" s="8">
        <f t="shared" si="120"/>
        <v>2002</v>
      </c>
      <c r="T958" s="8">
        <v>2002</v>
      </c>
      <c r="U958" s="8">
        <f t="shared" si="121"/>
        <v>20</v>
      </c>
      <c r="V958" s="7">
        <v>37530</v>
      </c>
      <c r="W958" t="s">
        <v>7672</v>
      </c>
      <c r="X958" s="2">
        <v>0.21099999999999999</v>
      </c>
      <c r="Y958" s="6">
        <f t="shared" si="118"/>
        <v>5.6325244921384904E-3</v>
      </c>
      <c r="AA958">
        <v>9168516</v>
      </c>
      <c r="AB958">
        <v>18936</v>
      </c>
      <c r="AD958" t="s">
        <v>5</v>
      </c>
      <c r="AE958" t="s">
        <v>7671</v>
      </c>
      <c r="AF958">
        <v>10</v>
      </c>
      <c r="AH958" t="s">
        <v>9807</v>
      </c>
      <c r="AI958" t="s">
        <v>9806</v>
      </c>
      <c r="AJ958" t="s">
        <v>9805</v>
      </c>
      <c r="AK958" t="s">
        <v>9804</v>
      </c>
      <c r="AL958">
        <v>5</v>
      </c>
      <c r="AM958" s="5">
        <f t="shared" si="122"/>
        <v>0.25</v>
      </c>
      <c r="AN958" s="4">
        <f t="shared" si="119"/>
        <v>3.786444528587656E-4</v>
      </c>
      <c r="AO958" s="3"/>
      <c r="AP958">
        <v>0</v>
      </c>
      <c r="AR958" t="s">
        <v>1</v>
      </c>
      <c r="AT958" s="2">
        <v>0.52500000000000002</v>
      </c>
      <c r="AU958" s="1">
        <f t="shared" si="123"/>
        <v>0.40563604803545722</v>
      </c>
      <c r="AV958" s="1">
        <f t="shared" si="124"/>
        <v>0.3005584472498628</v>
      </c>
      <c r="AW958" s="1">
        <f t="shared" si="125"/>
        <v>0.1954808464642683</v>
      </c>
    </row>
    <row r="959" spans="1:49" x14ac:dyDescent="0.2">
      <c r="A959">
        <v>957</v>
      </c>
      <c r="B959" t="s">
        <v>9803</v>
      </c>
      <c r="F959" t="s">
        <v>9802</v>
      </c>
      <c r="G959" t="s">
        <v>16</v>
      </c>
      <c r="H959" t="s">
        <v>15</v>
      </c>
      <c r="I959" t="s">
        <v>9801</v>
      </c>
      <c r="J959">
        <v>60008928</v>
      </c>
      <c r="K959" t="s">
        <v>9800</v>
      </c>
      <c r="L959" t="s">
        <v>4647</v>
      </c>
      <c r="M959" t="s">
        <v>1200</v>
      </c>
      <c r="N959">
        <v>2</v>
      </c>
      <c r="O959" t="s">
        <v>9799</v>
      </c>
      <c r="P959" t="s">
        <v>9798</v>
      </c>
      <c r="Q959" t="s">
        <v>9797</v>
      </c>
      <c r="R959" s="7">
        <v>37257</v>
      </c>
      <c r="S959" s="8">
        <f t="shared" si="120"/>
        <v>2002</v>
      </c>
      <c r="T959" s="8">
        <v>2002</v>
      </c>
      <c r="U959" s="8">
        <f t="shared" si="121"/>
        <v>20</v>
      </c>
      <c r="V959" s="7">
        <v>37530</v>
      </c>
      <c r="W959" t="s">
        <v>7672</v>
      </c>
      <c r="X959" s="2">
        <v>0.21099999999999999</v>
      </c>
      <c r="Y959" s="6">
        <f t="shared" si="118"/>
        <v>5.6325244921384904E-3</v>
      </c>
      <c r="AA959">
        <v>9168516</v>
      </c>
      <c r="AB959">
        <v>18936</v>
      </c>
      <c r="AD959" t="s">
        <v>5</v>
      </c>
      <c r="AE959" t="s">
        <v>7671</v>
      </c>
      <c r="AF959">
        <v>10</v>
      </c>
      <c r="AH959" t="s">
        <v>9796</v>
      </c>
      <c r="AI959" t="s">
        <v>9795</v>
      </c>
      <c r="AJ959" t="s">
        <v>9794</v>
      </c>
      <c r="AK959" t="s">
        <v>9793</v>
      </c>
      <c r="AL959">
        <v>0</v>
      </c>
      <c r="AM959" s="5">
        <f t="shared" si="122"/>
        <v>0</v>
      </c>
      <c r="AN959" s="4">
        <f t="shared" si="119"/>
        <v>0</v>
      </c>
      <c r="AO959" s="3"/>
      <c r="AP959">
        <v>0</v>
      </c>
      <c r="AR959" t="s">
        <v>1</v>
      </c>
      <c r="AT959" s="2">
        <v>0.52500000000000002</v>
      </c>
      <c r="AU959" s="1">
        <f t="shared" si="123"/>
        <v>0.39427671444969431</v>
      </c>
      <c r="AV959" s="1">
        <f t="shared" si="124"/>
        <v>0.28162622460692455</v>
      </c>
      <c r="AW959" s="1">
        <f t="shared" si="125"/>
        <v>0.1689757347641547</v>
      </c>
    </row>
    <row r="960" spans="1:49" x14ac:dyDescent="0.2">
      <c r="A960">
        <v>958</v>
      </c>
      <c r="B960" t="s">
        <v>9792</v>
      </c>
      <c r="C960" t="s">
        <v>9791</v>
      </c>
      <c r="F960" t="s">
        <v>9790</v>
      </c>
      <c r="G960" t="s">
        <v>16</v>
      </c>
      <c r="H960" t="s">
        <v>15</v>
      </c>
      <c r="I960" t="s">
        <v>9789</v>
      </c>
      <c r="J960" t="s">
        <v>9788</v>
      </c>
      <c r="K960" t="s">
        <v>9787</v>
      </c>
      <c r="L960" t="s">
        <v>9786</v>
      </c>
      <c r="M960" t="s">
        <v>9785</v>
      </c>
      <c r="N960">
        <v>4</v>
      </c>
      <c r="O960" t="s">
        <v>9784</v>
      </c>
      <c r="P960" t="s">
        <v>9783</v>
      </c>
      <c r="Q960" t="s">
        <v>9782</v>
      </c>
      <c r="R960" s="7">
        <v>37257</v>
      </c>
      <c r="S960" s="8">
        <f t="shared" si="120"/>
        <v>2002</v>
      </c>
      <c r="T960" s="8">
        <v>2002</v>
      </c>
      <c r="U960" s="8">
        <f t="shared" si="121"/>
        <v>20</v>
      </c>
      <c r="V960" s="7">
        <v>37530</v>
      </c>
      <c r="W960" t="s">
        <v>5029</v>
      </c>
      <c r="X960" s="2">
        <v>1.6519999999999999</v>
      </c>
      <c r="Y960" s="6">
        <f t="shared" si="118"/>
        <v>4.409919649769093E-2</v>
      </c>
      <c r="AA960" t="s">
        <v>5028</v>
      </c>
      <c r="AB960">
        <v>17337</v>
      </c>
      <c r="AD960" t="s">
        <v>5</v>
      </c>
      <c r="AE960">
        <v>50</v>
      </c>
      <c r="AF960">
        <v>10</v>
      </c>
      <c r="AH960" t="s">
        <v>9781</v>
      </c>
      <c r="AI960" t="s">
        <v>9780</v>
      </c>
      <c r="AJ960" t="s">
        <v>9779</v>
      </c>
      <c r="AK960" t="s">
        <v>9778</v>
      </c>
      <c r="AL960">
        <v>425</v>
      </c>
      <c r="AM960" s="5">
        <f t="shared" si="122"/>
        <v>21.25</v>
      </c>
      <c r="AN960" s="4">
        <f t="shared" si="119"/>
        <v>3.2184778492995079E-2</v>
      </c>
      <c r="AO960" s="3"/>
      <c r="AP960">
        <v>0</v>
      </c>
      <c r="AR960" t="s">
        <v>1</v>
      </c>
      <c r="AS960" t="s">
        <v>9777</v>
      </c>
      <c r="AT960" s="2" t="s">
        <v>0</v>
      </c>
      <c r="AU960" s="1">
        <f t="shared" si="123"/>
        <v>4.0524871096282178</v>
      </c>
      <c r="AV960" s="1">
        <f t="shared" si="124"/>
        <v>3.8141987495343006</v>
      </c>
      <c r="AW960" s="1">
        <f t="shared" si="125"/>
        <v>3.575910389440383</v>
      </c>
    </row>
    <row r="961" spans="1:49" x14ac:dyDescent="0.2">
      <c r="A961">
        <v>959</v>
      </c>
      <c r="B961" t="s">
        <v>9776</v>
      </c>
      <c r="C961" t="s">
        <v>9775</v>
      </c>
      <c r="F961" t="s">
        <v>9774</v>
      </c>
      <c r="G961" t="s">
        <v>16</v>
      </c>
      <c r="H961" t="s">
        <v>15</v>
      </c>
      <c r="I961" t="s">
        <v>9773</v>
      </c>
      <c r="J961">
        <v>100411826</v>
      </c>
      <c r="K961" t="s">
        <v>9772</v>
      </c>
      <c r="L961" t="s">
        <v>241</v>
      </c>
      <c r="M961" t="s">
        <v>240</v>
      </c>
      <c r="N961">
        <v>2</v>
      </c>
      <c r="O961" t="s">
        <v>9771</v>
      </c>
      <c r="P961" t="s">
        <v>9770</v>
      </c>
      <c r="Q961" t="s">
        <v>9769</v>
      </c>
      <c r="R961" s="7">
        <v>37257</v>
      </c>
      <c r="S961" s="8">
        <f t="shared" si="120"/>
        <v>2002</v>
      </c>
      <c r="T961" s="8">
        <v>2002</v>
      </c>
      <c r="U961" s="8">
        <f t="shared" si="121"/>
        <v>20</v>
      </c>
      <c r="V961" s="7">
        <v>37530</v>
      </c>
      <c r="W961" t="s">
        <v>5029</v>
      </c>
      <c r="X961" s="2">
        <v>1.6519999999999999</v>
      </c>
      <c r="Y961" s="6">
        <f t="shared" si="118"/>
        <v>4.409919649769093E-2</v>
      </c>
      <c r="AA961" t="s">
        <v>5028</v>
      </c>
      <c r="AB961">
        <v>17337</v>
      </c>
      <c r="AD961" t="s">
        <v>5</v>
      </c>
      <c r="AE961">
        <v>50</v>
      </c>
      <c r="AF961">
        <v>10</v>
      </c>
      <c r="AH961" t="s">
        <v>9768</v>
      </c>
      <c r="AI961" t="s">
        <v>9767</v>
      </c>
      <c r="AJ961" t="s">
        <v>9766</v>
      </c>
      <c r="AK961" t="s">
        <v>9765</v>
      </c>
      <c r="AL961">
        <v>1</v>
      </c>
      <c r="AM961" s="5">
        <f t="shared" si="122"/>
        <v>0.05</v>
      </c>
      <c r="AN961" s="4">
        <f t="shared" si="119"/>
        <v>7.5728890571753133E-5</v>
      </c>
      <c r="AO961" s="3"/>
      <c r="AP961">
        <v>0</v>
      </c>
      <c r="AR961" t="s">
        <v>1</v>
      </c>
      <c r="AT961" s="2" t="s">
        <v>0</v>
      </c>
      <c r="AU961" s="1">
        <f t="shared" si="123"/>
        <v>3.0892156215555175</v>
      </c>
      <c r="AV961" s="1">
        <f t="shared" si="124"/>
        <v>2.2087462694131341</v>
      </c>
      <c r="AW961" s="1">
        <f t="shared" si="125"/>
        <v>1.3282769172707507</v>
      </c>
    </row>
    <row r="962" spans="1:49" x14ac:dyDescent="0.2">
      <c r="A962">
        <v>960</v>
      </c>
      <c r="B962" t="s">
        <v>9764</v>
      </c>
      <c r="C962" t="s">
        <v>9763</v>
      </c>
      <c r="E962">
        <v>12558000</v>
      </c>
      <c r="F962" t="s">
        <v>9762</v>
      </c>
      <c r="G962" t="s">
        <v>16</v>
      </c>
      <c r="H962" t="s">
        <v>15</v>
      </c>
      <c r="I962" t="s">
        <v>9761</v>
      </c>
      <c r="J962" t="s">
        <v>3708</v>
      </c>
      <c r="K962" t="s">
        <v>3707</v>
      </c>
      <c r="L962" t="s">
        <v>3706</v>
      </c>
      <c r="M962" t="s">
        <v>551</v>
      </c>
      <c r="N962">
        <v>4</v>
      </c>
      <c r="O962" t="s">
        <v>9760</v>
      </c>
      <c r="P962" t="s">
        <v>9759</v>
      </c>
      <c r="Q962" t="s">
        <v>9758</v>
      </c>
      <c r="R962" s="7">
        <v>37257</v>
      </c>
      <c r="S962" s="8">
        <f t="shared" si="120"/>
        <v>2002</v>
      </c>
      <c r="T962" s="8">
        <v>2002</v>
      </c>
      <c r="U962" s="8">
        <f t="shared" si="121"/>
        <v>20</v>
      </c>
      <c r="V962" s="7">
        <v>37530</v>
      </c>
      <c r="W962" t="s">
        <v>9757</v>
      </c>
      <c r="X962" s="2">
        <v>0.54600000000000004</v>
      </c>
      <c r="Y962" s="6">
        <f t="shared" si="118"/>
        <v>1.4575158164491073E-2</v>
      </c>
      <c r="AA962">
        <v>8853282</v>
      </c>
      <c r="AB962">
        <v>21655</v>
      </c>
      <c r="AD962" t="s">
        <v>5</v>
      </c>
      <c r="AE962">
        <v>17</v>
      </c>
      <c r="AF962">
        <v>2</v>
      </c>
      <c r="AH962" t="s">
        <v>9756</v>
      </c>
      <c r="AI962" t="s">
        <v>9755</v>
      </c>
      <c r="AJ962" t="s">
        <v>9754</v>
      </c>
      <c r="AK962" t="s">
        <v>9753</v>
      </c>
      <c r="AL962">
        <v>14</v>
      </c>
      <c r="AM962" s="5">
        <f t="shared" si="122"/>
        <v>0.7</v>
      </c>
      <c r="AN962" s="4">
        <f t="shared" si="119"/>
        <v>1.0602044680045437E-3</v>
      </c>
      <c r="AO962" s="3"/>
      <c r="AP962">
        <v>0</v>
      </c>
      <c r="AR962" t="s">
        <v>1</v>
      </c>
      <c r="AT962" s="2">
        <v>2.6459999999999999</v>
      </c>
      <c r="AU962" s="1">
        <f t="shared" si="123"/>
        <v>1.0520672055545113</v>
      </c>
      <c r="AV962" s="1">
        <f t="shared" si="124"/>
        <v>0.78176813162478087</v>
      </c>
      <c r="AW962" s="1">
        <f t="shared" si="125"/>
        <v>0.51146905769505024</v>
      </c>
    </row>
    <row r="963" spans="1:49" x14ac:dyDescent="0.2">
      <c r="A963">
        <v>961</v>
      </c>
      <c r="B963" t="s">
        <v>9752</v>
      </c>
      <c r="C963" t="s">
        <v>9751</v>
      </c>
      <c r="F963" t="s">
        <v>9750</v>
      </c>
      <c r="G963" t="s">
        <v>16</v>
      </c>
      <c r="H963" t="s">
        <v>15</v>
      </c>
      <c r="I963" t="s">
        <v>9749</v>
      </c>
      <c r="J963" t="s">
        <v>9748</v>
      </c>
      <c r="K963" t="s">
        <v>9747</v>
      </c>
      <c r="L963" t="s">
        <v>9746</v>
      </c>
      <c r="M963" t="s">
        <v>1058</v>
      </c>
      <c r="N963">
        <v>5</v>
      </c>
      <c r="O963" t="s">
        <v>9745</v>
      </c>
      <c r="P963" t="s">
        <v>9744</v>
      </c>
      <c r="Q963" t="s">
        <v>9743</v>
      </c>
      <c r="R963" s="7">
        <v>37257</v>
      </c>
      <c r="S963" s="8">
        <f t="shared" si="120"/>
        <v>2002</v>
      </c>
      <c r="T963" s="8">
        <v>2002</v>
      </c>
      <c r="U963" s="8">
        <f t="shared" si="121"/>
        <v>20</v>
      </c>
      <c r="V963" s="7">
        <v>37530</v>
      </c>
      <c r="W963" t="s">
        <v>7814</v>
      </c>
      <c r="X963" s="2">
        <v>0.48699999999999999</v>
      </c>
      <c r="Y963" s="6">
        <f t="shared" ref="Y963:Y1026" si="126">(X963-$Z$3)/($Z$2-$Z$3)</f>
        <v>1.3000186861002109E-2</v>
      </c>
      <c r="AA963">
        <v>214922</v>
      </c>
      <c r="AB963">
        <v>130262</v>
      </c>
      <c r="AD963" t="s">
        <v>5</v>
      </c>
      <c r="AE963">
        <v>41</v>
      </c>
      <c r="AF963">
        <v>10</v>
      </c>
      <c r="AH963" t="s">
        <v>9742</v>
      </c>
      <c r="AI963" t="s">
        <v>9741</v>
      </c>
      <c r="AJ963" t="s">
        <v>9740</v>
      </c>
      <c r="AK963" t="s">
        <v>9739</v>
      </c>
      <c r="AL963">
        <v>3</v>
      </c>
      <c r="AM963" s="5">
        <f t="shared" si="122"/>
        <v>0.15</v>
      </c>
      <c r="AN963" s="4">
        <f t="shared" ref="AN963:AN1026" si="127">(AM963-$AO$3)/($AO$2-$AO$3)</f>
        <v>2.2718667171525936E-4</v>
      </c>
      <c r="AO963" s="3"/>
      <c r="AP963">
        <v>0</v>
      </c>
      <c r="AR963" t="s">
        <v>1</v>
      </c>
      <c r="AT963" s="2" t="s">
        <v>0</v>
      </c>
      <c r="AU963" s="1">
        <f t="shared" si="123"/>
        <v>0.91682868042160548</v>
      </c>
      <c r="AV963" s="1">
        <f t="shared" si="124"/>
        <v>0.6613686766358684</v>
      </c>
      <c r="AW963" s="1">
        <f t="shared" si="125"/>
        <v>0.40590867285013138</v>
      </c>
    </row>
    <row r="964" spans="1:49" x14ac:dyDescent="0.2">
      <c r="A964">
        <v>962</v>
      </c>
      <c r="B964" t="s">
        <v>9738</v>
      </c>
      <c r="C964" t="s">
        <v>9737</v>
      </c>
      <c r="F964" t="s">
        <v>9736</v>
      </c>
      <c r="G964" t="s">
        <v>16</v>
      </c>
      <c r="H964" t="s">
        <v>15</v>
      </c>
      <c r="I964" t="s">
        <v>8796</v>
      </c>
      <c r="J964" t="s">
        <v>9735</v>
      </c>
      <c r="K964" t="s">
        <v>9734</v>
      </c>
      <c r="L964" t="s">
        <v>9733</v>
      </c>
      <c r="M964" t="s">
        <v>10</v>
      </c>
      <c r="N964">
        <v>2</v>
      </c>
      <c r="O964" t="s">
        <v>9732</v>
      </c>
      <c r="P964" t="s">
        <v>9731</v>
      </c>
      <c r="Q964" t="s">
        <v>9730</v>
      </c>
      <c r="R964" s="7">
        <v>37257</v>
      </c>
      <c r="S964" s="8">
        <f t="shared" si="120"/>
        <v>2002</v>
      </c>
      <c r="T964" s="8">
        <v>2002</v>
      </c>
      <c r="U964" s="8">
        <f t="shared" si="121"/>
        <v>20</v>
      </c>
      <c r="V964" s="7">
        <v>37530</v>
      </c>
      <c r="W964" t="s">
        <v>4288</v>
      </c>
      <c r="X964" s="2">
        <v>1.468</v>
      </c>
      <c r="Y964" s="6">
        <f t="shared" si="126"/>
        <v>3.9187421585115186E-2</v>
      </c>
      <c r="AA964">
        <v>906778</v>
      </c>
      <c r="AB964">
        <v>18931</v>
      </c>
      <c r="AD964" t="s">
        <v>5</v>
      </c>
      <c r="AE964">
        <v>50</v>
      </c>
      <c r="AF964">
        <v>10</v>
      </c>
      <c r="AH964" t="s">
        <v>9729</v>
      </c>
      <c r="AI964" t="s">
        <v>9728</v>
      </c>
      <c r="AJ964" t="s">
        <v>9727</v>
      </c>
      <c r="AK964" t="s">
        <v>9726</v>
      </c>
      <c r="AL964">
        <v>1</v>
      </c>
      <c r="AM964" s="5">
        <f t="shared" si="122"/>
        <v>0.05</v>
      </c>
      <c r="AN964" s="4">
        <f t="shared" si="127"/>
        <v>7.5728890571753133E-5</v>
      </c>
      <c r="AO964" s="3"/>
      <c r="AP964">
        <v>0</v>
      </c>
      <c r="AR964" t="s">
        <v>1</v>
      </c>
      <c r="AT964" s="2">
        <v>5.0830000000000002</v>
      </c>
      <c r="AU964" s="1">
        <f t="shared" si="123"/>
        <v>2.7453913776752152</v>
      </c>
      <c r="AV964" s="1">
        <f t="shared" si="124"/>
        <v>1.9631575237843468</v>
      </c>
      <c r="AW964" s="1">
        <f t="shared" si="125"/>
        <v>1.1809236698934784</v>
      </c>
    </row>
    <row r="965" spans="1:49" x14ac:dyDescent="0.2">
      <c r="A965">
        <v>963</v>
      </c>
      <c r="B965" t="s">
        <v>9725</v>
      </c>
      <c r="C965" t="s">
        <v>9724</v>
      </c>
      <c r="F965" t="s">
        <v>9723</v>
      </c>
      <c r="G965" t="s">
        <v>16</v>
      </c>
      <c r="H965" t="s">
        <v>15</v>
      </c>
      <c r="I965" t="s">
        <v>9722</v>
      </c>
      <c r="J965">
        <v>60000275</v>
      </c>
      <c r="K965" t="s">
        <v>9721</v>
      </c>
      <c r="L965" t="s">
        <v>9720</v>
      </c>
      <c r="M965" t="s">
        <v>57</v>
      </c>
      <c r="N965">
        <v>1</v>
      </c>
      <c r="O965" t="s">
        <v>9719</v>
      </c>
      <c r="P965">
        <v>7003671406</v>
      </c>
      <c r="Q965">
        <v>60000275</v>
      </c>
      <c r="R965" s="7">
        <v>37257</v>
      </c>
      <c r="S965" s="8">
        <f t="shared" si="120"/>
        <v>2002</v>
      </c>
      <c r="T965" s="8">
        <v>2002</v>
      </c>
      <c r="U965" s="8">
        <f t="shared" si="121"/>
        <v>20</v>
      </c>
      <c r="V965" s="7" t="s">
        <v>9351</v>
      </c>
      <c r="W965" t="s">
        <v>4672</v>
      </c>
      <c r="X965" s="2">
        <v>0.371</v>
      </c>
      <c r="Y965" s="6">
        <f t="shared" si="126"/>
        <v>9.9036331117695747E-3</v>
      </c>
      <c r="AA965">
        <v>486604</v>
      </c>
      <c r="AB965">
        <v>28580</v>
      </c>
      <c r="AD965" t="s">
        <v>5</v>
      </c>
      <c r="AE965">
        <v>37</v>
      </c>
      <c r="AF965">
        <v>5</v>
      </c>
      <c r="AH965" t="s">
        <v>9718</v>
      </c>
      <c r="AI965" t="s">
        <v>9717</v>
      </c>
      <c r="AJ965" t="s">
        <v>9716</v>
      </c>
      <c r="AK965" t="s">
        <v>9715</v>
      </c>
      <c r="AL965">
        <v>0</v>
      </c>
      <c r="AM965" s="5">
        <f t="shared" si="122"/>
        <v>0</v>
      </c>
      <c r="AN965" s="4">
        <f t="shared" si="127"/>
        <v>0</v>
      </c>
      <c r="AO965" s="3"/>
      <c r="AP965">
        <v>1</v>
      </c>
      <c r="AR965" t="s">
        <v>1</v>
      </c>
      <c r="AT965" s="2">
        <v>1.431</v>
      </c>
      <c r="AU965" s="1">
        <f t="shared" si="123"/>
        <v>0.69325431782387015</v>
      </c>
      <c r="AV965" s="1">
        <f t="shared" si="124"/>
        <v>0.49518165558847871</v>
      </c>
      <c r="AW965" s="1">
        <f t="shared" si="125"/>
        <v>0.29710899335308727</v>
      </c>
    </row>
    <row r="966" spans="1:49" x14ac:dyDescent="0.2">
      <c r="A966">
        <v>964</v>
      </c>
      <c r="B966" t="s">
        <v>9714</v>
      </c>
      <c r="C966" t="s">
        <v>9713</v>
      </c>
      <c r="F966" t="s">
        <v>9712</v>
      </c>
      <c r="G966" t="s">
        <v>16</v>
      </c>
      <c r="H966" t="s">
        <v>15</v>
      </c>
      <c r="I966" t="s">
        <v>9711</v>
      </c>
      <c r="J966">
        <v>60008724</v>
      </c>
      <c r="K966" t="s">
        <v>9710</v>
      </c>
      <c r="L966" t="s">
        <v>9709</v>
      </c>
      <c r="M966" t="s">
        <v>57</v>
      </c>
      <c r="N966">
        <v>2</v>
      </c>
      <c r="O966" t="s">
        <v>9708</v>
      </c>
      <c r="P966" t="s">
        <v>9707</v>
      </c>
      <c r="Q966" t="s">
        <v>9706</v>
      </c>
      <c r="R966" s="7">
        <v>37257</v>
      </c>
      <c r="S966" s="8">
        <f t="shared" si="120"/>
        <v>2002</v>
      </c>
      <c r="T966" s="8">
        <v>2002</v>
      </c>
      <c r="U966" s="8">
        <f t="shared" si="121"/>
        <v>20</v>
      </c>
      <c r="V966" s="7" t="s">
        <v>9351</v>
      </c>
      <c r="W966" t="s">
        <v>4672</v>
      </c>
      <c r="X966" s="2">
        <v>0.371</v>
      </c>
      <c r="Y966" s="6">
        <f t="shared" si="126"/>
        <v>9.9036331117695747E-3</v>
      </c>
      <c r="AA966">
        <v>486604</v>
      </c>
      <c r="AB966">
        <v>28580</v>
      </c>
      <c r="AD966" t="s">
        <v>5</v>
      </c>
      <c r="AE966">
        <v>37</v>
      </c>
      <c r="AF966">
        <v>5</v>
      </c>
      <c r="AH966" t="s">
        <v>9705</v>
      </c>
      <c r="AI966" t="s">
        <v>9704</v>
      </c>
      <c r="AJ966" t="s">
        <v>9703</v>
      </c>
      <c r="AK966" t="s">
        <v>9702</v>
      </c>
      <c r="AL966">
        <v>0</v>
      </c>
      <c r="AM966" s="5">
        <f t="shared" si="122"/>
        <v>0</v>
      </c>
      <c r="AN966" s="4">
        <f t="shared" si="127"/>
        <v>0</v>
      </c>
      <c r="AO966" s="3"/>
      <c r="AP966">
        <v>1</v>
      </c>
      <c r="AR966" t="s">
        <v>1</v>
      </c>
      <c r="AT966" s="2">
        <v>1.431</v>
      </c>
      <c r="AU966" s="1">
        <f t="shared" si="123"/>
        <v>0.69325431782387015</v>
      </c>
      <c r="AV966" s="1">
        <f t="shared" si="124"/>
        <v>0.49518165558847871</v>
      </c>
      <c r="AW966" s="1">
        <f t="shared" si="125"/>
        <v>0.29710899335308727</v>
      </c>
    </row>
    <row r="967" spans="1:49" x14ac:dyDescent="0.2">
      <c r="A967">
        <v>965</v>
      </c>
      <c r="B967" t="s">
        <v>9701</v>
      </c>
      <c r="C967" t="s">
        <v>9700</v>
      </c>
      <c r="F967" t="s">
        <v>9699</v>
      </c>
      <c r="G967" t="s">
        <v>16</v>
      </c>
      <c r="H967" t="s">
        <v>15</v>
      </c>
      <c r="I967" t="s">
        <v>9698</v>
      </c>
      <c r="J967" t="s">
        <v>9692</v>
      </c>
      <c r="K967" t="s">
        <v>9697</v>
      </c>
      <c r="L967" t="s">
        <v>9696</v>
      </c>
      <c r="M967" t="s">
        <v>9695</v>
      </c>
      <c r="N967">
        <v>3</v>
      </c>
      <c r="O967" t="s">
        <v>9694</v>
      </c>
      <c r="P967" t="s">
        <v>9693</v>
      </c>
      <c r="Q967" t="s">
        <v>9692</v>
      </c>
      <c r="R967" s="7">
        <v>37257</v>
      </c>
      <c r="S967" s="8">
        <f t="shared" si="120"/>
        <v>2002</v>
      </c>
      <c r="T967" s="8">
        <v>2002</v>
      </c>
      <c r="U967" s="8">
        <f t="shared" si="121"/>
        <v>20</v>
      </c>
      <c r="V967" s="7" t="s">
        <v>9351</v>
      </c>
      <c r="W967" t="s">
        <v>4672</v>
      </c>
      <c r="X967" s="2">
        <v>0.371</v>
      </c>
      <c r="Y967" s="6">
        <f t="shared" si="126"/>
        <v>9.9036331117695747E-3</v>
      </c>
      <c r="AA967">
        <v>486604</v>
      </c>
      <c r="AB967">
        <v>28580</v>
      </c>
      <c r="AD967" t="s">
        <v>5</v>
      </c>
      <c r="AE967">
        <v>37</v>
      </c>
      <c r="AF967">
        <v>5</v>
      </c>
      <c r="AH967" t="s">
        <v>9691</v>
      </c>
      <c r="AI967" t="s">
        <v>9690</v>
      </c>
      <c r="AK967" t="s">
        <v>9689</v>
      </c>
      <c r="AL967">
        <v>1</v>
      </c>
      <c r="AM967" s="5">
        <f t="shared" si="122"/>
        <v>0.05</v>
      </c>
      <c r="AN967" s="4">
        <f t="shared" si="127"/>
        <v>7.5728890571753133E-5</v>
      </c>
      <c r="AO967" s="3"/>
      <c r="AP967">
        <v>1</v>
      </c>
      <c r="AR967" t="s">
        <v>1</v>
      </c>
      <c r="AT967" s="2">
        <v>1.431</v>
      </c>
      <c r="AU967" s="1">
        <f t="shared" si="123"/>
        <v>0.69552618454102277</v>
      </c>
      <c r="AV967" s="1">
        <f t="shared" si="124"/>
        <v>0.49896810011706638</v>
      </c>
      <c r="AW967" s="1">
        <f t="shared" si="125"/>
        <v>0.30241001569310999</v>
      </c>
    </row>
    <row r="968" spans="1:49" x14ac:dyDescent="0.2">
      <c r="A968">
        <v>966</v>
      </c>
      <c r="B968" t="s">
        <v>9688</v>
      </c>
      <c r="C968" t="s">
        <v>9687</v>
      </c>
      <c r="F968" t="s">
        <v>9686</v>
      </c>
      <c r="G968" t="s">
        <v>16</v>
      </c>
      <c r="H968" t="s">
        <v>15</v>
      </c>
      <c r="I968" t="s">
        <v>9685</v>
      </c>
      <c r="J968">
        <v>60032325</v>
      </c>
      <c r="K968" t="s">
        <v>343</v>
      </c>
      <c r="L968" t="s">
        <v>342</v>
      </c>
      <c r="M968" t="s">
        <v>341</v>
      </c>
      <c r="N968">
        <v>1</v>
      </c>
      <c r="O968" t="s">
        <v>9684</v>
      </c>
      <c r="P968">
        <v>55332036800</v>
      </c>
      <c r="Q968">
        <v>60032325</v>
      </c>
      <c r="R968" s="7">
        <v>37257</v>
      </c>
      <c r="S968" s="8">
        <f t="shared" si="120"/>
        <v>2002</v>
      </c>
      <c r="T968" s="8">
        <v>2002</v>
      </c>
      <c r="U968" s="8">
        <f t="shared" si="121"/>
        <v>20</v>
      </c>
      <c r="V968" s="7" t="s">
        <v>9351</v>
      </c>
      <c r="W968" t="s">
        <v>4672</v>
      </c>
      <c r="X968" s="2">
        <v>0.371</v>
      </c>
      <c r="Y968" s="6">
        <f t="shared" si="126"/>
        <v>9.9036331117695747E-3</v>
      </c>
      <c r="AA968">
        <v>486604</v>
      </c>
      <c r="AB968">
        <v>28580</v>
      </c>
      <c r="AD968" t="s">
        <v>5</v>
      </c>
      <c r="AE968">
        <v>37</v>
      </c>
      <c r="AF968">
        <v>5</v>
      </c>
      <c r="AH968" t="s">
        <v>9683</v>
      </c>
      <c r="AI968" t="s">
        <v>9682</v>
      </c>
      <c r="AJ968" t="s">
        <v>9681</v>
      </c>
      <c r="AK968" t="s">
        <v>9680</v>
      </c>
      <c r="AL968">
        <v>2</v>
      </c>
      <c r="AM968" s="5">
        <f t="shared" si="122"/>
        <v>0.1</v>
      </c>
      <c r="AN968" s="4">
        <f t="shared" si="127"/>
        <v>1.5145778114350627E-4</v>
      </c>
      <c r="AO968" s="3"/>
      <c r="AP968">
        <v>1</v>
      </c>
      <c r="AR968" t="s">
        <v>1</v>
      </c>
      <c r="AT968" s="2">
        <v>1.431</v>
      </c>
      <c r="AU968" s="1">
        <f t="shared" si="123"/>
        <v>0.6977980512581754</v>
      </c>
      <c r="AV968" s="1">
        <f t="shared" si="124"/>
        <v>0.50275454464565406</v>
      </c>
      <c r="AW968" s="1">
        <f t="shared" si="125"/>
        <v>0.30771103803313271</v>
      </c>
    </row>
    <row r="969" spans="1:49" x14ac:dyDescent="0.2">
      <c r="A969">
        <v>967</v>
      </c>
      <c r="B969" t="s">
        <v>9679</v>
      </c>
      <c r="C969" t="s">
        <v>9678</v>
      </c>
      <c r="F969" t="s">
        <v>9677</v>
      </c>
      <c r="G969" t="s">
        <v>16</v>
      </c>
      <c r="H969" t="s">
        <v>15</v>
      </c>
      <c r="I969" t="s">
        <v>2662</v>
      </c>
      <c r="J969">
        <v>60011410</v>
      </c>
      <c r="K969" t="s">
        <v>2661</v>
      </c>
      <c r="L969" t="s">
        <v>2660</v>
      </c>
      <c r="M969" t="s">
        <v>57</v>
      </c>
      <c r="N969">
        <v>2</v>
      </c>
      <c r="O969" t="s">
        <v>9676</v>
      </c>
      <c r="P969" t="s">
        <v>9675</v>
      </c>
      <c r="Q969" t="s">
        <v>2941</v>
      </c>
      <c r="R969" s="7">
        <v>37257</v>
      </c>
      <c r="S969" s="8">
        <f t="shared" si="120"/>
        <v>2002</v>
      </c>
      <c r="T969" s="8">
        <v>2002</v>
      </c>
      <c r="U969" s="8">
        <f t="shared" si="121"/>
        <v>20</v>
      </c>
      <c r="V969" s="7" t="s">
        <v>9351</v>
      </c>
      <c r="W969" t="s">
        <v>4672</v>
      </c>
      <c r="X969" s="2">
        <v>0.371</v>
      </c>
      <c r="Y969" s="6">
        <f t="shared" si="126"/>
        <v>9.9036331117695747E-3</v>
      </c>
      <c r="AA969">
        <v>486604</v>
      </c>
      <c r="AB969">
        <v>28580</v>
      </c>
      <c r="AD969" t="s">
        <v>5</v>
      </c>
      <c r="AE969">
        <v>37</v>
      </c>
      <c r="AF969">
        <v>5</v>
      </c>
      <c r="AH969" t="s">
        <v>9674</v>
      </c>
      <c r="AI969" t="s">
        <v>9673</v>
      </c>
      <c r="AJ969" t="s">
        <v>9672</v>
      </c>
      <c r="AK969" t="s">
        <v>9671</v>
      </c>
      <c r="AL969">
        <v>4</v>
      </c>
      <c r="AM969" s="5">
        <f t="shared" si="122"/>
        <v>0.2</v>
      </c>
      <c r="AN969" s="4">
        <f t="shared" si="127"/>
        <v>3.0291556228701253E-4</v>
      </c>
      <c r="AO969" s="3"/>
      <c r="AP969">
        <v>0</v>
      </c>
      <c r="AR969" t="s">
        <v>1</v>
      </c>
      <c r="AT969" s="2">
        <v>1.431</v>
      </c>
      <c r="AU969" s="1">
        <f t="shared" si="123"/>
        <v>0.70234178469248054</v>
      </c>
      <c r="AV969" s="1">
        <f t="shared" si="124"/>
        <v>0.5103274337028294</v>
      </c>
      <c r="AW969" s="1">
        <f t="shared" si="125"/>
        <v>0.3183130827131781</v>
      </c>
    </row>
    <row r="970" spans="1:49" x14ac:dyDescent="0.2">
      <c r="A970">
        <v>968</v>
      </c>
      <c r="B970" t="s">
        <v>9670</v>
      </c>
      <c r="C970" t="s">
        <v>9669</v>
      </c>
      <c r="F970" t="s">
        <v>9668</v>
      </c>
      <c r="G970" t="s">
        <v>16</v>
      </c>
      <c r="H970" t="s">
        <v>15</v>
      </c>
      <c r="I970" t="s">
        <v>9667</v>
      </c>
      <c r="J970">
        <v>60068761</v>
      </c>
      <c r="K970" t="s">
        <v>9666</v>
      </c>
      <c r="L970" t="s">
        <v>9665</v>
      </c>
      <c r="M970" t="s">
        <v>9664</v>
      </c>
      <c r="N970">
        <v>3</v>
      </c>
      <c r="O970" t="s">
        <v>9663</v>
      </c>
      <c r="P970" t="s">
        <v>9662</v>
      </c>
      <c r="Q970" t="s">
        <v>9661</v>
      </c>
      <c r="R970" s="7">
        <v>37257</v>
      </c>
      <c r="S970" s="8">
        <f t="shared" si="120"/>
        <v>2002</v>
      </c>
      <c r="T970" s="8">
        <v>2002</v>
      </c>
      <c r="U970" s="8">
        <f t="shared" si="121"/>
        <v>20</v>
      </c>
      <c r="V970" s="7" t="s">
        <v>9351</v>
      </c>
      <c r="W970" t="s">
        <v>4672</v>
      </c>
      <c r="X970" s="2">
        <v>0.371</v>
      </c>
      <c r="Y970" s="6">
        <f t="shared" si="126"/>
        <v>9.9036331117695747E-3</v>
      </c>
      <c r="AA970">
        <v>486604</v>
      </c>
      <c r="AB970">
        <v>28580</v>
      </c>
      <c r="AD970" t="s">
        <v>5</v>
      </c>
      <c r="AE970">
        <v>37</v>
      </c>
      <c r="AF970">
        <v>5</v>
      </c>
      <c r="AH970" t="s">
        <v>9660</v>
      </c>
      <c r="AI970" t="s">
        <v>9659</v>
      </c>
      <c r="AJ970" t="s">
        <v>9658</v>
      </c>
      <c r="AK970" t="s">
        <v>9657</v>
      </c>
      <c r="AL970">
        <v>3</v>
      </c>
      <c r="AM970" s="5">
        <f t="shared" si="122"/>
        <v>0.15</v>
      </c>
      <c r="AN970" s="4">
        <f t="shared" si="127"/>
        <v>2.2718667171525936E-4</v>
      </c>
      <c r="AO970" s="3"/>
      <c r="AP970">
        <v>1</v>
      </c>
      <c r="AR970" t="s">
        <v>1</v>
      </c>
      <c r="AT970" s="2">
        <v>1.431</v>
      </c>
      <c r="AU970" s="1">
        <f t="shared" si="123"/>
        <v>0.70006991797532803</v>
      </c>
      <c r="AV970" s="1">
        <f t="shared" si="124"/>
        <v>0.50654098917424173</v>
      </c>
      <c r="AW970" s="1">
        <f t="shared" si="125"/>
        <v>0.31301206037315538</v>
      </c>
    </row>
    <row r="971" spans="1:49" x14ac:dyDescent="0.2">
      <c r="A971">
        <v>969</v>
      </c>
      <c r="B971" t="s">
        <v>9656</v>
      </c>
      <c r="C971" t="s">
        <v>9655</v>
      </c>
      <c r="F971" t="s">
        <v>9654</v>
      </c>
      <c r="G971" t="s">
        <v>16</v>
      </c>
      <c r="H971" t="s">
        <v>15</v>
      </c>
      <c r="I971" t="s">
        <v>9653</v>
      </c>
      <c r="J971" t="s">
        <v>9652</v>
      </c>
      <c r="K971" t="s">
        <v>9651</v>
      </c>
      <c r="L971" t="s">
        <v>9650</v>
      </c>
      <c r="M971" t="s">
        <v>222</v>
      </c>
      <c r="N971">
        <v>3</v>
      </c>
      <c r="O971" t="s">
        <v>9649</v>
      </c>
      <c r="P971" t="s">
        <v>9648</v>
      </c>
      <c r="Q971" t="s">
        <v>9647</v>
      </c>
      <c r="R971" s="7">
        <v>37257</v>
      </c>
      <c r="S971" s="8">
        <f t="shared" si="120"/>
        <v>2002</v>
      </c>
      <c r="T971" s="8">
        <v>2002</v>
      </c>
      <c r="U971" s="8">
        <f t="shared" si="121"/>
        <v>20</v>
      </c>
      <c r="V971" s="7" t="s">
        <v>9351</v>
      </c>
      <c r="W971" t="s">
        <v>4672</v>
      </c>
      <c r="X971" s="2">
        <v>0.371</v>
      </c>
      <c r="Y971" s="6">
        <f t="shared" si="126"/>
        <v>9.9036331117695747E-3</v>
      </c>
      <c r="AA971">
        <v>486604</v>
      </c>
      <c r="AB971">
        <v>28580</v>
      </c>
      <c r="AD971" t="s">
        <v>5</v>
      </c>
      <c r="AE971">
        <v>37</v>
      </c>
      <c r="AF971">
        <v>5</v>
      </c>
      <c r="AH971" t="s">
        <v>9646</v>
      </c>
      <c r="AI971" t="s">
        <v>9645</v>
      </c>
      <c r="AJ971" t="s">
        <v>9644</v>
      </c>
      <c r="AK971" t="s">
        <v>9643</v>
      </c>
      <c r="AL971">
        <v>5</v>
      </c>
      <c r="AM971" s="5">
        <f t="shared" si="122"/>
        <v>0.25</v>
      </c>
      <c r="AN971" s="4">
        <f t="shared" si="127"/>
        <v>3.786444528587656E-4</v>
      </c>
      <c r="AO971" s="3"/>
      <c r="AP971">
        <v>0</v>
      </c>
      <c r="AR971" t="s">
        <v>1</v>
      </c>
      <c r="AT971" s="2">
        <v>1.431</v>
      </c>
      <c r="AU971" s="1">
        <f t="shared" si="123"/>
        <v>0.70461365140963317</v>
      </c>
      <c r="AV971" s="1">
        <f t="shared" si="124"/>
        <v>0.51411387823141697</v>
      </c>
      <c r="AW971" s="1">
        <f t="shared" si="125"/>
        <v>0.32361410505320082</v>
      </c>
    </row>
    <row r="972" spans="1:49" x14ac:dyDescent="0.2">
      <c r="A972">
        <v>970</v>
      </c>
      <c r="B972" t="s">
        <v>9642</v>
      </c>
      <c r="C972" t="s">
        <v>9641</v>
      </c>
      <c r="F972" t="s">
        <v>9640</v>
      </c>
      <c r="G972" t="s">
        <v>16</v>
      </c>
      <c r="H972" t="s">
        <v>15</v>
      </c>
      <c r="I972" t="s">
        <v>9639</v>
      </c>
      <c r="J972">
        <v>60006288</v>
      </c>
      <c r="K972" t="s">
        <v>1984</v>
      </c>
      <c r="L972" t="s">
        <v>1983</v>
      </c>
      <c r="M972" t="s">
        <v>383</v>
      </c>
      <c r="N972">
        <v>2</v>
      </c>
      <c r="O972" t="s">
        <v>9638</v>
      </c>
      <c r="P972" t="s">
        <v>9637</v>
      </c>
      <c r="Q972" t="s">
        <v>1980</v>
      </c>
      <c r="R972" s="7">
        <v>37257</v>
      </c>
      <c r="S972" s="8">
        <f t="shared" si="120"/>
        <v>2002</v>
      </c>
      <c r="T972" s="8">
        <v>2002</v>
      </c>
      <c r="U972" s="8">
        <f t="shared" si="121"/>
        <v>20</v>
      </c>
      <c r="V972" s="7" t="s">
        <v>9351</v>
      </c>
      <c r="W972" t="s">
        <v>4672</v>
      </c>
      <c r="X972" s="2">
        <v>0.371</v>
      </c>
      <c r="Y972" s="6">
        <f t="shared" si="126"/>
        <v>9.9036331117695747E-3</v>
      </c>
      <c r="AA972">
        <v>486604</v>
      </c>
      <c r="AB972">
        <v>28580</v>
      </c>
      <c r="AD972" t="s">
        <v>5</v>
      </c>
      <c r="AE972">
        <v>37</v>
      </c>
      <c r="AF972">
        <v>5</v>
      </c>
      <c r="AH972" t="s">
        <v>9636</v>
      </c>
      <c r="AI972" t="s">
        <v>9635</v>
      </c>
      <c r="AJ972" t="s">
        <v>9634</v>
      </c>
      <c r="AK972" t="s">
        <v>9633</v>
      </c>
      <c r="AL972">
        <v>57</v>
      </c>
      <c r="AM972" s="5">
        <f t="shared" si="122"/>
        <v>2.85</v>
      </c>
      <c r="AN972" s="4">
        <f t="shared" si="127"/>
        <v>4.3165467625899279E-3</v>
      </c>
      <c r="AO972" s="3"/>
      <c r="AP972">
        <v>1</v>
      </c>
      <c r="AR972" t="s">
        <v>1</v>
      </c>
      <c r="AT972" s="2">
        <v>1.431</v>
      </c>
      <c r="AU972" s="1">
        <f t="shared" si="123"/>
        <v>0.82275072070156807</v>
      </c>
      <c r="AV972" s="1">
        <f t="shared" si="124"/>
        <v>0.7110089937179751</v>
      </c>
      <c r="AW972" s="1">
        <f t="shared" si="125"/>
        <v>0.59926726673438213</v>
      </c>
    </row>
    <row r="973" spans="1:49" x14ac:dyDescent="0.2">
      <c r="A973">
        <v>971</v>
      </c>
      <c r="B973" t="s">
        <v>9632</v>
      </c>
      <c r="C973" t="s">
        <v>9631</v>
      </c>
      <c r="F973" t="s">
        <v>9630</v>
      </c>
      <c r="G973" t="s">
        <v>16</v>
      </c>
      <c r="H973" t="s">
        <v>15</v>
      </c>
      <c r="I973" t="s">
        <v>9629</v>
      </c>
      <c r="J973">
        <v>60013983</v>
      </c>
      <c r="K973" t="s">
        <v>4648</v>
      </c>
      <c r="L973" t="s">
        <v>4647</v>
      </c>
      <c r="M973" t="s">
        <v>1200</v>
      </c>
      <c r="N973">
        <v>2</v>
      </c>
      <c r="O973" t="s">
        <v>9628</v>
      </c>
      <c r="P973" t="s">
        <v>9627</v>
      </c>
      <c r="Q973" t="s">
        <v>4644</v>
      </c>
      <c r="R973" s="7">
        <v>37257</v>
      </c>
      <c r="S973" s="8">
        <f t="shared" si="120"/>
        <v>2002</v>
      </c>
      <c r="T973" s="8">
        <v>2002</v>
      </c>
      <c r="U973" s="8">
        <f t="shared" si="121"/>
        <v>20</v>
      </c>
      <c r="V973" s="7" t="s">
        <v>9351</v>
      </c>
      <c r="W973" t="s">
        <v>4672</v>
      </c>
      <c r="X973" s="2">
        <v>0.371</v>
      </c>
      <c r="Y973" s="6">
        <f t="shared" si="126"/>
        <v>9.9036331117695747E-3</v>
      </c>
      <c r="AA973">
        <v>486604</v>
      </c>
      <c r="AB973">
        <v>28580</v>
      </c>
      <c r="AD973" t="s">
        <v>5</v>
      </c>
      <c r="AE973">
        <v>37</v>
      </c>
      <c r="AF973">
        <v>5</v>
      </c>
      <c r="AH973" t="s">
        <v>9626</v>
      </c>
      <c r="AI973" t="s">
        <v>9625</v>
      </c>
      <c r="AJ973" t="s">
        <v>9624</v>
      </c>
      <c r="AK973" t="s">
        <v>9623</v>
      </c>
      <c r="AL973">
        <v>8</v>
      </c>
      <c r="AM973" s="5">
        <f t="shared" si="122"/>
        <v>0.4</v>
      </c>
      <c r="AN973" s="4">
        <f t="shared" si="127"/>
        <v>6.0583112457402507E-4</v>
      </c>
      <c r="AO973" s="3"/>
      <c r="AP973">
        <v>1</v>
      </c>
      <c r="AR973" t="s">
        <v>1</v>
      </c>
      <c r="AT973" s="2">
        <v>1.431</v>
      </c>
      <c r="AU973" s="1">
        <f t="shared" si="123"/>
        <v>0.71142925156109094</v>
      </c>
      <c r="AV973" s="1">
        <f t="shared" si="124"/>
        <v>0.52547321181717999</v>
      </c>
      <c r="AW973" s="1">
        <f t="shared" si="125"/>
        <v>0.33951717207326898</v>
      </c>
    </row>
    <row r="974" spans="1:49" x14ac:dyDescent="0.2">
      <c r="A974">
        <v>972</v>
      </c>
      <c r="B974" t="s">
        <v>9622</v>
      </c>
      <c r="C974" t="s">
        <v>9621</v>
      </c>
      <c r="F974" t="s">
        <v>9620</v>
      </c>
      <c r="G974" t="s">
        <v>16</v>
      </c>
      <c r="H974" t="s">
        <v>15</v>
      </c>
      <c r="I974" t="s">
        <v>9619</v>
      </c>
      <c r="J974" t="s">
        <v>9618</v>
      </c>
      <c r="K974" t="s">
        <v>9617</v>
      </c>
      <c r="L974" t="s">
        <v>9616</v>
      </c>
      <c r="M974" t="s">
        <v>9615</v>
      </c>
      <c r="N974">
        <v>3</v>
      </c>
      <c r="O974" t="s">
        <v>9614</v>
      </c>
      <c r="P974" t="s">
        <v>9613</v>
      </c>
      <c r="Q974" t="s">
        <v>9612</v>
      </c>
      <c r="R974" s="7">
        <v>37257</v>
      </c>
      <c r="S974" s="8">
        <f t="shared" si="120"/>
        <v>2002</v>
      </c>
      <c r="T974" s="8">
        <v>2002</v>
      </c>
      <c r="U974" s="8">
        <f t="shared" si="121"/>
        <v>20</v>
      </c>
      <c r="V974" s="7" t="s">
        <v>9351</v>
      </c>
      <c r="W974" t="s">
        <v>4672</v>
      </c>
      <c r="X974" s="2">
        <v>0.371</v>
      </c>
      <c r="Y974" s="6">
        <f t="shared" si="126"/>
        <v>9.9036331117695747E-3</v>
      </c>
      <c r="AA974">
        <v>486604</v>
      </c>
      <c r="AB974">
        <v>28580</v>
      </c>
      <c r="AD974" t="s">
        <v>5</v>
      </c>
      <c r="AE974">
        <v>37</v>
      </c>
      <c r="AF974">
        <v>5</v>
      </c>
      <c r="AH974" t="s">
        <v>9611</v>
      </c>
      <c r="AI974" t="s">
        <v>9610</v>
      </c>
      <c r="AJ974" t="s">
        <v>9609</v>
      </c>
      <c r="AK974" t="s">
        <v>9608</v>
      </c>
      <c r="AL974">
        <v>9</v>
      </c>
      <c r="AM974" s="5">
        <f t="shared" si="122"/>
        <v>0.45</v>
      </c>
      <c r="AN974" s="4">
        <f t="shared" si="127"/>
        <v>6.8156001514577808E-4</v>
      </c>
      <c r="AO974" s="3"/>
      <c r="AP974">
        <v>0</v>
      </c>
      <c r="AR974" t="s">
        <v>1</v>
      </c>
      <c r="AT974" s="2">
        <v>1.431</v>
      </c>
      <c r="AU974" s="1">
        <f t="shared" si="123"/>
        <v>0.71370111827824356</v>
      </c>
      <c r="AV974" s="1">
        <f t="shared" si="124"/>
        <v>0.52925965634576766</v>
      </c>
      <c r="AW974" s="1">
        <f t="shared" si="125"/>
        <v>0.3448181944132917</v>
      </c>
    </row>
    <row r="975" spans="1:49" x14ac:dyDescent="0.2">
      <c r="A975">
        <v>973</v>
      </c>
      <c r="B975" t="s">
        <v>9607</v>
      </c>
      <c r="C975" t="s">
        <v>9606</v>
      </c>
      <c r="F975" t="s">
        <v>9605</v>
      </c>
      <c r="G975" t="s">
        <v>16</v>
      </c>
      <c r="H975" t="s">
        <v>15</v>
      </c>
      <c r="I975" t="s">
        <v>9604</v>
      </c>
      <c r="J975">
        <v>60092258</v>
      </c>
      <c r="K975" t="s">
        <v>9603</v>
      </c>
      <c r="L975" t="s">
        <v>342</v>
      </c>
      <c r="M975" t="s">
        <v>341</v>
      </c>
      <c r="N975">
        <v>5</v>
      </c>
      <c r="O975" t="s">
        <v>9602</v>
      </c>
      <c r="P975" t="s">
        <v>9601</v>
      </c>
      <c r="Q975" t="s">
        <v>9600</v>
      </c>
      <c r="R975" s="7">
        <v>37257</v>
      </c>
      <c r="S975" s="8">
        <f t="shared" si="120"/>
        <v>2002</v>
      </c>
      <c r="T975" s="8">
        <v>2002</v>
      </c>
      <c r="U975" s="8">
        <f t="shared" si="121"/>
        <v>20</v>
      </c>
      <c r="V975" s="7">
        <v>37500</v>
      </c>
      <c r="W975" t="s">
        <v>4850</v>
      </c>
      <c r="X975" s="2">
        <v>1.365</v>
      </c>
      <c r="Y975" s="6">
        <f t="shared" si="126"/>
        <v>3.6437895411227675E-2</v>
      </c>
      <c r="AA975">
        <v>189545</v>
      </c>
      <c r="AB975">
        <v>17393</v>
      </c>
      <c r="AD975" t="s">
        <v>5</v>
      </c>
      <c r="AE975">
        <v>51</v>
      </c>
      <c r="AF975">
        <v>5</v>
      </c>
      <c r="AH975" t="s">
        <v>9599</v>
      </c>
      <c r="AI975" t="s">
        <v>9598</v>
      </c>
      <c r="AJ975" t="s">
        <v>9597</v>
      </c>
      <c r="AK975" t="s">
        <v>9596</v>
      </c>
      <c r="AL975">
        <v>14</v>
      </c>
      <c r="AM975" s="5">
        <f t="shared" si="122"/>
        <v>0.7</v>
      </c>
      <c r="AN975" s="4">
        <f t="shared" si="127"/>
        <v>1.0602044680045437E-3</v>
      </c>
      <c r="AO975" s="3"/>
      <c r="AP975">
        <v>0</v>
      </c>
      <c r="AR975" t="s">
        <v>1</v>
      </c>
      <c r="AT975" s="2" t="s">
        <v>0</v>
      </c>
      <c r="AU975" s="1">
        <f t="shared" si="123"/>
        <v>2.5824588128260735</v>
      </c>
      <c r="AV975" s="1">
        <f t="shared" si="124"/>
        <v>1.8749049939616111</v>
      </c>
      <c r="AW975" s="1">
        <f t="shared" si="125"/>
        <v>1.1673511750971481</v>
      </c>
    </row>
    <row r="976" spans="1:49" x14ac:dyDescent="0.2">
      <c r="A976">
        <v>974</v>
      </c>
      <c r="B976" t="s">
        <v>9595</v>
      </c>
      <c r="F976" t="s">
        <v>9594</v>
      </c>
      <c r="G976" t="s">
        <v>16</v>
      </c>
      <c r="H976" t="s">
        <v>15</v>
      </c>
      <c r="I976" t="s">
        <v>9593</v>
      </c>
      <c r="J976" t="s">
        <v>9592</v>
      </c>
      <c r="K976" t="s">
        <v>9591</v>
      </c>
      <c r="L976" t="s">
        <v>9590</v>
      </c>
      <c r="M976" t="s">
        <v>9589</v>
      </c>
      <c r="N976">
        <v>4</v>
      </c>
      <c r="O976" t="s">
        <v>9588</v>
      </c>
      <c r="P976" t="s">
        <v>9587</v>
      </c>
      <c r="Q976" t="s">
        <v>9586</v>
      </c>
      <c r="R976" s="7">
        <v>37257</v>
      </c>
      <c r="S976" s="8">
        <f t="shared" si="120"/>
        <v>2002</v>
      </c>
      <c r="T976" s="8">
        <v>2002</v>
      </c>
      <c r="U976" s="8">
        <f t="shared" si="121"/>
        <v>20</v>
      </c>
      <c r="V976" s="7" t="s">
        <v>9585</v>
      </c>
      <c r="W976" t="s">
        <v>9584</v>
      </c>
      <c r="X976" s="2">
        <v>0.29899999999999999</v>
      </c>
      <c r="Y976" s="6">
        <f t="shared" si="126"/>
        <v>7.9816342329355871E-3</v>
      </c>
      <c r="AA976">
        <v>10263098</v>
      </c>
      <c r="AB976">
        <v>24196</v>
      </c>
      <c r="AD976" t="s">
        <v>5</v>
      </c>
      <c r="AE976">
        <v>9</v>
      </c>
      <c r="AF976">
        <v>4</v>
      </c>
      <c r="AH976" t="s">
        <v>9583</v>
      </c>
      <c r="AI976" t="s">
        <v>9582</v>
      </c>
      <c r="AK976" t="s">
        <v>9581</v>
      </c>
      <c r="AL976">
        <v>0</v>
      </c>
      <c r="AM976" s="5">
        <f t="shared" si="122"/>
        <v>0</v>
      </c>
      <c r="AN976" s="4">
        <f t="shared" si="127"/>
        <v>0</v>
      </c>
      <c r="AO976" s="3"/>
      <c r="AP976">
        <v>0</v>
      </c>
      <c r="AR976" t="s">
        <v>1</v>
      </c>
      <c r="AT976" s="2">
        <v>1.4350000000000001</v>
      </c>
      <c r="AU976" s="1">
        <f t="shared" si="123"/>
        <v>0.55871439630549102</v>
      </c>
      <c r="AV976" s="1">
        <f t="shared" si="124"/>
        <v>0.39908171164677936</v>
      </c>
      <c r="AW976" s="1">
        <f t="shared" si="125"/>
        <v>0.23944902698806758</v>
      </c>
    </row>
    <row r="977" spans="1:49" x14ac:dyDescent="0.2">
      <c r="A977">
        <v>975</v>
      </c>
      <c r="B977" t="s">
        <v>9580</v>
      </c>
      <c r="C977" t="s">
        <v>9579</v>
      </c>
      <c r="F977" t="s">
        <v>9578</v>
      </c>
      <c r="G977" t="s">
        <v>16</v>
      </c>
      <c r="H977" t="s">
        <v>15</v>
      </c>
      <c r="I977" t="s">
        <v>9577</v>
      </c>
      <c r="J977">
        <v>60005811</v>
      </c>
      <c r="K977" t="s">
        <v>9530</v>
      </c>
      <c r="L977" t="s">
        <v>3719</v>
      </c>
      <c r="M977" t="s">
        <v>1188</v>
      </c>
      <c r="N977">
        <v>2</v>
      </c>
      <c r="O977" t="s">
        <v>9576</v>
      </c>
      <c r="P977" t="s">
        <v>9575</v>
      </c>
      <c r="Q977" t="s">
        <v>9565</v>
      </c>
      <c r="R977" s="7">
        <v>37257</v>
      </c>
      <c r="S977" s="8">
        <f t="shared" si="120"/>
        <v>2002</v>
      </c>
      <c r="T977" s="8">
        <v>2002</v>
      </c>
      <c r="U977" s="8">
        <f t="shared" si="121"/>
        <v>20</v>
      </c>
      <c r="V977" s="7" t="s">
        <v>9351</v>
      </c>
      <c r="W977" t="s">
        <v>7062</v>
      </c>
      <c r="X977" s="2">
        <v>0.2</v>
      </c>
      <c r="Y977" s="6">
        <f t="shared" si="126"/>
        <v>5.3388857745388539E-3</v>
      </c>
      <c r="AA977">
        <v>161136</v>
      </c>
      <c r="AB977">
        <v>16718</v>
      </c>
      <c r="AD977" t="s">
        <v>5</v>
      </c>
      <c r="AE977">
        <v>56</v>
      </c>
      <c r="AF977" s="9">
        <v>44478</v>
      </c>
      <c r="AH977" t="s">
        <v>9574</v>
      </c>
      <c r="AI977" t="s">
        <v>9573</v>
      </c>
      <c r="AK977" t="s">
        <v>9572</v>
      </c>
      <c r="AL977">
        <v>4</v>
      </c>
      <c r="AM977" s="5">
        <f t="shared" si="122"/>
        <v>0.2</v>
      </c>
      <c r="AN977" s="4">
        <f t="shared" si="127"/>
        <v>3.0291556228701253E-4</v>
      </c>
      <c r="AO977" s="3"/>
      <c r="AP977">
        <v>0</v>
      </c>
      <c r="AQ977" t="s">
        <v>8403</v>
      </c>
      <c r="AR977" t="s">
        <v>1</v>
      </c>
      <c r="AS977" t="s">
        <v>8402</v>
      </c>
      <c r="AT977" s="2">
        <v>0.72599999999999998</v>
      </c>
      <c r="AU977" s="1">
        <f t="shared" si="123"/>
        <v>0.38280947108633012</v>
      </c>
      <c r="AV977" s="1">
        <f t="shared" si="124"/>
        <v>0.28209006684129334</v>
      </c>
      <c r="AW977" s="1">
        <f t="shared" si="125"/>
        <v>0.18137066259625648</v>
      </c>
    </row>
    <row r="978" spans="1:49" x14ac:dyDescent="0.2">
      <c r="A978">
        <v>976</v>
      </c>
      <c r="B978" t="s">
        <v>9571</v>
      </c>
      <c r="C978" t="s">
        <v>9570</v>
      </c>
      <c r="F978" t="s">
        <v>9569</v>
      </c>
      <c r="G978" t="s">
        <v>16</v>
      </c>
      <c r="H978" t="s">
        <v>15</v>
      </c>
      <c r="I978" t="s">
        <v>9568</v>
      </c>
      <c r="J978">
        <v>60005811</v>
      </c>
      <c r="K978" t="s">
        <v>9530</v>
      </c>
      <c r="L978" t="s">
        <v>3719</v>
      </c>
      <c r="M978" t="s">
        <v>1188</v>
      </c>
      <c r="N978">
        <v>2</v>
      </c>
      <c r="O978" t="s">
        <v>9567</v>
      </c>
      <c r="P978" t="s">
        <v>9566</v>
      </c>
      <c r="Q978" t="s">
        <v>9565</v>
      </c>
      <c r="R978" s="7">
        <v>37257</v>
      </c>
      <c r="S978" s="8">
        <f t="shared" si="120"/>
        <v>2002</v>
      </c>
      <c r="T978" s="8">
        <v>2002</v>
      </c>
      <c r="U978" s="8">
        <f t="shared" si="121"/>
        <v>20</v>
      </c>
      <c r="V978" s="7" t="s">
        <v>9351</v>
      </c>
      <c r="W978" t="s">
        <v>7062</v>
      </c>
      <c r="X978" s="2">
        <v>0.2</v>
      </c>
      <c r="Y978" s="6">
        <f t="shared" si="126"/>
        <v>5.3388857745388539E-3</v>
      </c>
      <c r="AA978">
        <v>161136</v>
      </c>
      <c r="AB978">
        <v>16718</v>
      </c>
      <c r="AD978" t="s">
        <v>5</v>
      </c>
      <c r="AE978">
        <v>56</v>
      </c>
      <c r="AF978" s="9">
        <v>44478</v>
      </c>
      <c r="AH978" t="s">
        <v>9564</v>
      </c>
      <c r="AI978" t="s">
        <v>9563</v>
      </c>
      <c r="AK978" t="s">
        <v>9562</v>
      </c>
      <c r="AL978">
        <v>0</v>
      </c>
      <c r="AM978" s="5">
        <f t="shared" si="122"/>
        <v>0</v>
      </c>
      <c r="AN978" s="4">
        <f t="shared" si="127"/>
        <v>0</v>
      </c>
      <c r="AO978" s="3"/>
      <c r="AP978">
        <v>0</v>
      </c>
      <c r="AR978" t="s">
        <v>1</v>
      </c>
      <c r="AT978" s="2">
        <v>0.72599999999999998</v>
      </c>
      <c r="AU978" s="1">
        <f t="shared" si="123"/>
        <v>0.37372200421771973</v>
      </c>
      <c r="AV978" s="1">
        <f t="shared" si="124"/>
        <v>0.2669442887269427</v>
      </c>
      <c r="AW978" s="1">
        <f t="shared" si="125"/>
        <v>0.16016657323616562</v>
      </c>
    </row>
    <row r="979" spans="1:49" x14ac:dyDescent="0.2">
      <c r="A979">
        <v>977</v>
      </c>
      <c r="B979" t="s">
        <v>9561</v>
      </c>
      <c r="C979" t="s">
        <v>9560</v>
      </c>
      <c r="F979" t="s">
        <v>9559</v>
      </c>
      <c r="G979" t="s">
        <v>16</v>
      </c>
      <c r="H979" t="s">
        <v>15</v>
      </c>
      <c r="I979" t="s">
        <v>9558</v>
      </c>
      <c r="J979">
        <v>60109826</v>
      </c>
      <c r="K979" t="s">
        <v>9557</v>
      </c>
      <c r="L979" t="s">
        <v>9556</v>
      </c>
      <c r="M979" t="s">
        <v>1188</v>
      </c>
      <c r="N979">
        <v>2</v>
      </c>
      <c r="O979" t="s">
        <v>9555</v>
      </c>
      <c r="P979" t="s">
        <v>9554</v>
      </c>
      <c r="Q979" t="s">
        <v>9553</v>
      </c>
      <c r="R979" s="7">
        <v>37257</v>
      </c>
      <c r="S979" s="8">
        <f t="shared" si="120"/>
        <v>2002</v>
      </c>
      <c r="T979" s="8">
        <v>2002</v>
      </c>
      <c r="U979" s="8">
        <f t="shared" si="121"/>
        <v>20</v>
      </c>
      <c r="V979" s="7" t="s">
        <v>9351</v>
      </c>
      <c r="W979" t="s">
        <v>7062</v>
      </c>
      <c r="X979" s="2">
        <v>0.2</v>
      </c>
      <c r="Y979" s="6">
        <f t="shared" si="126"/>
        <v>5.3388857745388539E-3</v>
      </c>
      <c r="AA979">
        <v>161136</v>
      </c>
      <c r="AB979">
        <v>16718</v>
      </c>
      <c r="AD979" t="s">
        <v>5</v>
      </c>
      <c r="AE979">
        <v>56</v>
      </c>
      <c r="AF979" s="9">
        <v>44478</v>
      </c>
      <c r="AH979" t="s">
        <v>9552</v>
      </c>
      <c r="AI979" t="s">
        <v>9551</v>
      </c>
      <c r="AK979" t="s">
        <v>9550</v>
      </c>
      <c r="AL979">
        <v>0</v>
      </c>
      <c r="AM979" s="5">
        <f t="shared" si="122"/>
        <v>0</v>
      </c>
      <c r="AN979" s="4">
        <f t="shared" si="127"/>
        <v>0</v>
      </c>
      <c r="AO979" s="3"/>
      <c r="AP979">
        <v>0</v>
      </c>
      <c r="AR979" t="s">
        <v>1</v>
      </c>
      <c r="AT979" s="2">
        <v>0.72599999999999998</v>
      </c>
      <c r="AU979" s="1">
        <f t="shared" si="123"/>
        <v>0.37372200421771973</v>
      </c>
      <c r="AV979" s="1">
        <f t="shared" si="124"/>
        <v>0.2669442887269427</v>
      </c>
      <c r="AW979" s="1">
        <f t="shared" si="125"/>
        <v>0.16016657323616562</v>
      </c>
    </row>
    <row r="980" spans="1:49" x14ac:dyDescent="0.2">
      <c r="A980">
        <v>978</v>
      </c>
      <c r="B980" t="s">
        <v>9549</v>
      </c>
      <c r="C980" t="s">
        <v>9548</v>
      </c>
      <c r="F980" t="s">
        <v>9547</v>
      </c>
      <c r="G980" t="s">
        <v>16</v>
      </c>
      <c r="H980" t="s">
        <v>15</v>
      </c>
      <c r="I980" t="s">
        <v>9546</v>
      </c>
      <c r="J980" t="s">
        <v>9545</v>
      </c>
      <c r="K980" t="s">
        <v>9544</v>
      </c>
      <c r="L980" t="s">
        <v>9543</v>
      </c>
      <c r="M980" t="s">
        <v>9542</v>
      </c>
      <c r="N980">
        <v>2</v>
      </c>
      <c r="O980" t="s">
        <v>9541</v>
      </c>
      <c r="P980" t="s">
        <v>9540</v>
      </c>
      <c r="Q980" t="s">
        <v>9539</v>
      </c>
      <c r="R980" s="7">
        <v>37257</v>
      </c>
      <c r="S980" s="8">
        <f t="shared" si="120"/>
        <v>2002</v>
      </c>
      <c r="T980" s="8">
        <v>2002</v>
      </c>
      <c r="U980" s="8">
        <f t="shared" si="121"/>
        <v>20</v>
      </c>
      <c r="V980" s="7">
        <v>37500</v>
      </c>
      <c r="W980" t="s">
        <v>9514</v>
      </c>
      <c r="X980" s="2">
        <v>2.141</v>
      </c>
      <c r="Y980" s="6">
        <f t="shared" si="126"/>
        <v>5.7152772216438434E-2</v>
      </c>
      <c r="AA980">
        <v>1962892</v>
      </c>
      <c r="AB980">
        <v>17360</v>
      </c>
      <c r="AD980" t="s">
        <v>5</v>
      </c>
      <c r="AE980">
        <v>40</v>
      </c>
      <c r="AF980">
        <v>9</v>
      </c>
      <c r="AH980" t="s">
        <v>9538</v>
      </c>
      <c r="AI980" t="s">
        <v>9537</v>
      </c>
      <c r="AJ980" t="s">
        <v>9536</v>
      </c>
      <c r="AK980" t="s">
        <v>9535</v>
      </c>
      <c r="AL980">
        <v>46</v>
      </c>
      <c r="AM980" s="5">
        <f t="shared" si="122"/>
        <v>2.2999999999999998</v>
      </c>
      <c r="AN980" s="4">
        <f t="shared" si="127"/>
        <v>3.4835289663006433E-3</v>
      </c>
      <c r="AO980" s="3"/>
      <c r="AP980">
        <v>0</v>
      </c>
      <c r="AR980" t="s">
        <v>1</v>
      </c>
      <c r="AT980" s="2" t="s">
        <v>0</v>
      </c>
      <c r="AU980" s="1">
        <f t="shared" si="123"/>
        <v>4.1051999241397095</v>
      </c>
      <c r="AV980" s="1">
        <f t="shared" si="124"/>
        <v>3.0318150591369539</v>
      </c>
      <c r="AW980" s="1">
        <f t="shared" si="125"/>
        <v>1.9584301941341982</v>
      </c>
    </row>
    <row r="981" spans="1:49" x14ac:dyDescent="0.2">
      <c r="A981">
        <v>979</v>
      </c>
      <c r="B981" t="s">
        <v>9534</v>
      </c>
      <c r="C981" t="s">
        <v>9533</v>
      </c>
      <c r="F981" t="s">
        <v>9532</v>
      </c>
      <c r="G981" t="s">
        <v>16</v>
      </c>
      <c r="H981" t="s">
        <v>15</v>
      </c>
      <c r="I981" t="s">
        <v>9531</v>
      </c>
      <c r="J981">
        <v>60005811</v>
      </c>
      <c r="K981" t="s">
        <v>9530</v>
      </c>
      <c r="L981" t="s">
        <v>3719</v>
      </c>
      <c r="M981" t="s">
        <v>1188</v>
      </c>
      <c r="N981">
        <v>1</v>
      </c>
      <c r="O981" t="s">
        <v>9529</v>
      </c>
      <c r="P981">
        <v>7003265888</v>
      </c>
      <c r="Q981">
        <v>60005811</v>
      </c>
      <c r="R981" s="7">
        <v>37257</v>
      </c>
      <c r="S981" s="8">
        <f t="shared" si="120"/>
        <v>2002</v>
      </c>
      <c r="T981" s="8">
        <v>2002</v>
      </c>
      <c r="U981" s="8">
        <f t="shared" si="121"/>
        <v>20</v>
      </c>
      <c r="V981" s="7" t="s">
        <v>9351</v>
      </c>
      <c r="W981" t="s">
        <v>7062</v>
      </c>
      <c r="X981" s="2">
        <v>0.2</v>
      </c>
      <c r="Y981" s="6">
        <f t="shared" si="126"/>
        <v>5.3388857745388539E-3</v>
      </c>
      <c r="AA981">
        <v>161136</v>
      </c>
      <c r="AB981">
        <v>16718</v>
      </c>
      <c r="AD981" t="s">
        <v>5</v>
      </c>
      <c r="AE981">
        <v>56</v>
      </c>
      <c r="AF981" s="9">
        <v>44478</v>
      </c>
      <c r="AH981" t="s">
        <v>9528</v>
      </c>
      <c r="AI981" t="s">
        <v>9527</v>
      </c>
      <c r="AK981" t="s">
        <v>9526</v>
      </c>
      <c r="AL981">
        <v>3</v>
      </c>
      <c r="AM981" s="5">
        <f t="shared" si="122"/>
        <v>0.15</v>
      </c>
      <c r="AN981" s="4">
        <f t="shared" si="127"/>
        <v>2.2718667171525936E-4</v>
      </c>
      <c r="AO981" s="3"/>
      <c r="AP981">
        <v>0</v>
      </c>
      <c r="AR981" t="s">
        <v>1</v>
      </c>
      <c r="AT981" s="2">
        <v>0.72599999999999998</v>
      </c>
      <c r="AU981" s="1">
        <f t="shared" si="123"/>
        <v>0.3805376043691775</v>
      </c>
      <c r="AV981" s="1">
        <f t="shared" si="124"/>
        <v>0.27830362231270567</v>
      </c>
      <c r="AW981" s="1">
        <f t="shared" si="125"/>
        <v>0.17606964025623376</v>
      </c>
    </row>
    <row r="982" spans="1:49" x14ac:dyDescent="0.2">
      <c r="A982">
        <v>980</v>
      </c>
      <c r="B982" t="s">
        <v>9525</v>
      </c>
      <c r="C982" t="s">
        <v>9524</v>
      </c>
      <c r="F982" t="s">
        <v>9523</v>
      </c>
      <c r="G982" t="s">
        <v>16</v>
      </c>
      <c r="H982" t="s">
        <v>15</v>
      </c>
      <c r="I982" t="s">
        <v>9522</v>
      </c>
      <c r="J982" t="s">
        <v>9521</v>
      </c>
      <c r="K982" t="s">
        <v>9520</v>
      </c>
      <c r="L982" t="s">
        <v>9519</v>
      </c>
      <c r="M982" t="s">
        <v>9518</v>
      </c>
      <c r="N982">
        <v>5</v>
      </c>
      <c r="O982" t="s">
        <v>9517</v>
      </c>
      <c r="P982" t="s">
        <v>9516</v>
      </c>
      <c r="Q982" t="s">
        <v>9515</v>
      </c>
      <c r="R982" s="7">
        <v>37257</v>
      </c>
      <c r="S982" s="8">
        <f t="shared" si="120"/>
        <v>2002</v>
      </c>
      <c r="T982" s="8">
        <v>2002</v>
      </c>
      <c r="U982" s="8">
        <f t="shared" si="121"/>
        <v>20</v>
      </c>
      <c r="V982" s="7">
        <v>37500</v>
      </c>
      <c r="W982" t="s">
        <v>9514</v>
      </c>
      <c r="X982" s="2">
        <v>2.141</v>
      </c>
      <c r="Y982" s="6">
        <f t="shared" si="126"/>
        <v>5.7152772216438434E-2</v>
      </c>
      <c r="AA982">
        <v>1962892</v>
      </c>
      <c r="AB982">
        <v>17360</v>
      </c>
      <c r="AD982" t="s">
        <v>5</v>
      </c>
      <c r="AE982">
        <v>40</v>
      </c>
      <c r="AF982">
        <v>9</v>
      </c>
      <c r="AH982" t="s">
        <v>9513</v>
      </c>
      <c r="AI982" t="s">
        <v>9512</v>
      </c>
      <c r="AJ982" t="s">
        <v>9511</v>
      </c>
      <c r="AK982" t="s">
        <v>9510</v>
      </c>
      <c r="AL982">
        <v>52</v>
      </c>
      <c r="AM982" s="5">
        <f t="shared" si="122"/>
        <v>2.6</v>
      </c>
      <c r="AN982" s="4">
        <f t="shared" si="127"/>
        <v>3.9379023097311627E-3</v>
      </c>
      <c r="AO982" s="3"/>
      <c r="AP982">
        <v>0</v>
      </c>
      <c r="AQ982" t="s">
        <v>7967</v>
      </c>
      <c r="AR982" t="s">
        <v>9509</v>
      </c>
      <c r="AS982" t="s">
        <v>7966</v>
      </c>
      <c r="AT982" s="2" t="s">
        <v>0</v>
      </c>
      <c r="AU982" s="1">
        <f t="shared" si="123"/>
        <v>4.1188311244426252</v>
      </c>
      <c r="AV982" s="1">
        <f t="shared" si="124"/>
        <v>3.0545337263084797</v>
      </c>
      <c r="AW982" s="1">
        <f t="shared" si="125"/>
        <v>1.9902363281743343</v>
      </c>
    </row>
    <row r="983" spans="1:49" x14ac:dyDescent="0.2">
      <c r="A983">
        <v>981</v>
      </c>
      <c r="B983" t="s">
        <v>9508</v>
      </c>
      <c r="C983" t="s">
        <v>9507</v>
      </c>
      <c r="F983" t="s">
        <v>9506</v>
      </c>
      <c r="G983" t="s">
        <v>16</v>
      </c>
      <c r="H983" t="s">
        <v>15</v>
      </c>
      <c r="I983" t="s">
        <v>9505</v>
      </c>
      <c r="J983">
        <v>60014036</v>
      </c>
      <c r="K983" t="s">
        <v>9504</v>
      </c>
      <c r="L983" t="s">
        <v>9503</v>
      </c>
      <c r="M983" t="s">
        <v>240</v>
      </c>
      <c r="N983">
        <v>2</v>
      </c>
      <c r="O983" t="s">
        <v>9502</v>
      </c>
      <c r="P983" t="s">
        <v>9501</v>
      </c>
      <c r="Q983" t="s">
        <v>9500</v>
      </c>
      <c r="R983" s="7">
        <v>37257</v>
      </c>
      <c r="S983" s="8">
        <f t="shared" si="120"/>
        <v>2002</v>
      </c>
      <c r="T983" s="8">
        <v>2002</v>
      </c>
      <c r="U983" s="8">
        <f t="shared" si="121"/>
        <v>20</v>
      </c>
      <c r="V983" s="7">
        <v>37500</v>
      </c>
      <c r="W983" t="s">
        <v>5029</v>
      </c>
      <c r="X983" s="2">
        <v>1.6519999999999999</v>
      </c>
      <c r="Y983" s="6">
        <f t="shared" si="126"/>
        <v>4.409919649769093E-2</v>
      </c>
      <c r="AA983" t="s">
        <v>5028</v>
      </c>
      <c r="AB983">
        <v>17337</v>
      </c>
      <c r="AD983" t="s">
        <v>5</v>
      </c>
      <c r="AE983">
        <v>50</v>
      </c>
      <c r="AF983">
        <v>9</v>
      </c>
      <c r="AH983" t="s">
        <v>9499</v>
      </c>
      <c r="AI983" t="s">
        <v>9498</v>
      </c>
      <c r="AJ983" t="s">
        <v>9497</v>
      </c>
      <c r="AK983" t="s">
        <v>9496</v>
      </c>
      <c r="AL983">
        <v>4</v>
      </c>
      <c r="AM983" s="5">
        <f t="shared" si="122"/>
        <v>0.2</v>
      </c>
      <c r="AN983" s="4">
        <f t="shared" si="127"/>
        <v>3.0291556228701253E-4</v>
      </c>
      <c r="AO983" s="3"/>
      <c r="AP983">
        <v>0</v>
      </c>
      <c r="AQ983" t="s">
        <v>7222</v>
      </c>
      <c r="AR983" t="s">
        <v>9495</v>
      </c>
      <c r="AS983" t="s">
        <v>7221</v>
      </c>
      <c r="AT983" s="2" t="s">
        <v>0</v>
      </c>
      <c r="AU983" s="1">
        <f t="shared" si="123"/>
        <v>3.0960312217069754</v>
      </c>
      <c r="AV983" s="1">
        <f t="shared" si="124"/>
        <v>2.2201056029988968</v>
      </c>
      <c r="AW983" s="1">
        <f t="shared" si="125"/>
        <v>1.3441799842908186</v>
      </c>
    </row>
    <row r="984" spans="1:49" x14ac:dyDescent="0.2">
      <c r="A984">
        <v>982</v>
      </c>
      <c r="B984" t="s">
        <v>9494</v>
      </c>
      <c r="C984" t="s">
        <v>9493</v>
      </c>
      <c r="F984" t="s">
        <v>9492</v>
      </c>
      <c r="G984" t="s">
        <v>16</v>
      </c>
      <c r="H984" t="s">
        <v>15</v>
      </c>
      <c r="I984" t="s">
        <v>9491</v>
      </c>
      <c r="J984">
        <v>60025778</v>
      </c>
      <c r="K984" t="s">
        <v>1226</v>
      </c>
      <c r="L984" t="s">
        <v>1225</v>
      </c>
      <c r="M984" t="s">
        <v>57</v>
      </c>
      <c r="N984">
        <v>3</v>
      </c>
      <c r="O984" t="s">
        <v>9490</v>
      </c>
      <c r="P984" t="s">
        <v>9489</v>
      </c>
      <c r="Q984" t="s">
        <v>3825</v>
      </c>
      <c r="R984" s="7">
        <v>37257</v>
      </c>
      <c r="S984" s="8">
        <f t="shared" si="120"/>
        <v>2002</v>
      </c>
      <c r="T984" s="8">
        <v>2002</v>
      </c>
      <c r="U984" s="8">
        <f t="shared" si="121"/>
        <v>20</v>
      </c>
      <c r="V984" s="7">
        <v>37500</v>
      </c>
      <c r="W984" t="s">
        <v>5029</v>
      </c>
      <c r="X984" s="2">
        <v>1.6519999999999999</v>
      </c>
      <c r="Y984" s="6">
        <f t="shared" si="126"/>
        <v>4.409919649769093E-2</v>
      </c>
      <c r="AA984" t="s">
        <v>5028</v>
      </c>
      <c r="AB984">
        <v>17337</v>
      </c>
      <c r="AD984" t="s">
        <v>5</v>
      </c>
      <c r="AE984">
        <v>50</v>
      </c>
      <c r="AF984">
        <v>9</v>
      </c>
      <c r="AH984" t="s">
        <v>9488</v>
      </c>
      <c r="AI984" t="s">
        <v>9487</v>
      </c>
      <c r="AJ984" t="s">
        <v>9486</v>
      </c>
      <c r="AK984" t="s">
        <v>9485</v>
      </c>
      <c r="AL984">
        <v>63</v>
      </c>
      <c r="AM984" s="5">
        <f t="shared" si="122"/>
        <v>3.15</v>
      </c>
      <c r="AN984" s="4">
        <f t="shared" si="127"/>
        <v>4.7709201060204464E-3</v>
      </c>
      <c r="AO984" s="3"/>
      <c r="AP984">
        <v>0</v>
      </c>
      <c r="AR984" t="s">
        <v>1</v>
      </c>
      <c r="AT984" s="2" t="s">
        <v>0</v>
      </c>
      <c r="AU984" s="1">
        <f t="shared" si="123"/>
        <v>3.2300713580189786</v>
      </c>
      <c r="AV984" s="1">
        <f t="shared" si="124"/>
        <v>2.4435058301855688</v>
      </c>
      <c r="AW984" s="1">
        <f t="shared" si="125"/>
        <v>1.6569403023521592</v>
      </c>
    </row>
    <row r="985" spans="1:49" x14ac:dyDescent="0.2">
      <c r="A985">
        <v>983</v>
      </c>
      <c r="B985" t="s">
        <v>9484</v>
      </c>
      <c r="F985" t="s">
        <v>9483</v>
      </c>
      <c r="G985" t="s">
        <v>16</v>
      </c>
      <c r="H985" t="s">
        <v>15</v>
      </c>
      <c r="I985" t="s">
        <v>9482</v>
      </c>
      <c r="J985">
        <v>60101699</v>
      </c>
      <c r="K985" t="s">
        <v>1123</v>
      </c>
      <c r="L985" t="s">
        <v>1122</v>
      </c>
      <c r="M985" t="s">
        <v>341</v>
      </c>
      <c r="N985">
        <v>2</v>
      </c>
      <c r="O985" t="s">
        <v>9481</v>
      </c>
      <c r="P985" t="s">
        <v>9480</v>
      </c>
      <c r="Q985" t="s">
        <v>9479</v>
      </c>
      <c r="R985" s="7">
        <v>37257</v>
      </c>
      <c r="S985" s="8">
        <f t="shared" si="120"/>
        <v>2002</v>
      </c>
      <c r="T985" s="8">
        <v>2002</v>
      </c>
      <c r="U985" s="8">
        <f t="shared" si="121"/>
        <v>20</v>
      </c>
      <c r="V985" s="7">
        <v>37500</v>
      </c>
      <c r="W985" t="s">
        <v>7672</v>
      </c>
      <c r="X985" s="2">
        <v>0.21099999999999999</v>
      </c>
      <c r="Y985" s="6">
        <f t="shared" si="126"/>
        <v>5.6325244921384904E-3</v>
      </c>
      <c r="AA985">
        <v>9168516</v>
      </c>
      <c r="AB985">
        <v>18936</v>
      </c>
      <c r="AD985" t="s">
        <v>5</v>
      </c>
      <c r="AE985" t="s">
        <v>7671</v>
      </c>
      <c r="AF985">
        <v>9</v>
      </c>
      <c r="AH985" t="s">
        <v>9478</v>
      </c>
      <c r="AI985" t="s">
        <v>9477</v>
      </c>
      <c r="AJ985" t="s">
        <v>9476</v>
      </c>
      <c r="AK985" t="s">
        <v>9475</v>
      </c>
      <c r="AL985">
        <v>0</v>
      </c>
      <c r="AM985" s="5">
        <f t="shared" si="122"/>
        <v>0</v>
      </c>
      <c r="AN985" s="4">
        <f t="shared" si="127"/>
        <v>0</v>
      </c>
      <c r="AO985" s="3"/>
      <c r="AP985">
        <v>0</v>
      </c>
      <c r="AR985" t="s">
        <v>1</v>
      </c>
      <c r="AT985" s="2">
        <v>0.52500000000000002</v>
      </c>
      <c r="AU985" s="1">
        <f t="shared" si="123"/>
        <v>0.39427671444969431</v>
      </c>
      <c r="AV985" s="1">
        <f t="shared" si="124"/>
        <v>0.28162622460692455</v>
      </c>
      <c r="AW985" s="1">
        <f t="shared" si="125"/>
        <v>0.1689757347641547</v>
      </c>
    </row>
    <row r="986" spans="1:49" x14ac:dyDescent="0.2">
      <c r="A986">
        <v>984</v>
      </c>
      <c r="B986" t="s">
        <v>9474</v>
      </c>
      <c r="F986" t="s">
        <v>9473</v>
      </c>
      <c r="G986" t="s">
        <v>16</v>
      </c>
      <c r="H986" t="s">
        <v>15</v>
      </c>
      <c r="I986" t="s">
        <v>9472</v>
      </c>
      <c r="J986">
        <v>60019702</v>
      </c>
      <c r="K986" t="s">
        <v>1467</v>
      </c>
      <c r="L986" t="s">
        <v>1466</v>
      </c>
      <c r="M986" t="s">
        <v>372</v>
      </c>
      <c r="N986">
        <v>3</v>
      </c>
      <c r="O986" t="s">
        <v>9471</v>
      </c>
      <c r="P986" t="s">
        <v>9470</v>
      </c>
      <c r="Q986" t="s">
        <v>1463</v>
      </c>
      <c r="R986" s="7">
        <v>37257</v>
      </c>
      <c r="S986" s="8">
        <f t="shared" si="120"/>
        <v>2002</v>
      </c>
      <c r="T986" s="8">
        <v>2002</v>
      </c>
      <c r="U986" s="8">
        <f t="shared" si="121"/>
        <v>20</v>
      </c>
      <c r="V986" s="7">
        <v>37500</v>
      </c>
      <c r="W986" t="s">
        <v>7672</v>
      </c>
      <c r="X986" s="2">
        <v>0.21099999999999999</v>
      </c>
      <c r="Y986" s="6">
        <f t="shared" si="126"/>
        <v>5.6325244921384904E-3</v>
      </c>
      <c r="AA986">
        <v>9168516</v>
      </c>
      <c r="AB986">
        <v>18936</v>
      </c>
      <c r="AD986" t="s">
        <v>5</v>
      </c>
      <c r="AE986" t="s">
        <v>7671</v>
      </c>
      <c r="AF986">
        <v>9</v>
      </c>
      <c r="AH986" t="s">
        <v>9469</v>
      </c>
      <c r="AI986" t="s">
        <v>9468</v>
      </c>
      <c r="AJ986" t="s">
        <v>9467</v>
      </c>
      <c r="AK986" t="s">
        <v>9466</v>
      </c>
      <c r="AL986">
        <v>9</v>
      </c>
      <c r="AM986" s="5">
        <f t="shared" si="122"/>
        <v>0.45</v>
      </c>
      <c r="AN986" s="4">
        <f t="shared" si="127"/>
        <v>6.8156001514577808E-4</v>
      </c>
      <c r="AO986" s="3"/>
      <c r="AP986">
        <v>0</v>
      </c>
      <c r="AR986" t="s">
        <v>1</v>
      </c>
      <c r="AT986" s="2">
        <v>0.52500000000000002</v>
      </c>
      <c r="AU986" s="1">
        <f t="shared" si="123"/>
        <v>0.41472351490406767</v>
      </c>
      <c r="AV986" s="1">
        <f t="shared" si="124"/>
        <v>0.31570422536421344</v>
      </c>
      <c r="AW986" s="1">
        <f t="shared" si="125"/>
        <v>0.21668493582435916</v>
      </c>
    </row>
    <row r="987" spans="1:49" x14ac:dyDescent="0.2">
      <c r="A987">
        <v>985</v>
      </c>
      <c r="B987" t="s">
        <v>9465</v>
      </c>
      <c r="C987" t="s">
        <v>9464</v>
      </c>
      <c r="F987" t="s">
        <v>9463</v>
      </c>
      <c r="G987" t="s">
        <v>16</v>
      </c>
      <c r="H987" t="s">
        <v>15</v>
      </c>
      <c r="I987" t="s">
        <v>9462</v>
      </c>
      <c r="J987">
        <v>100320459</v>
      </c>
      <c r="K987" t="s">
        <v>9461</v>
      </c>
      <c r="L987" t="s">
        <v>9460</v>
      </c>
      <c r="M987" t="s">
        <v>240</v>
      </c>
      <c r="N987">
        <v>2</v>
      </c>
      <c r="O987" t="s">
        <v>9459</v>
      </c>
      <c r="P987" t="s">
        <v>9458</v>
      </c>
      <c r="Q987" t="s">
        <v>9457</v>
      </c>
      <c r="R987" s="7">
        <v>37257</v>
      </c>
      <c r="S987" s="8">
        <f t="shared" si="120"/>
        <v>2002</v>
      </c>
      <c r="T987" s="8">
        <v>2002</v>
      </c>
      <c r="U987" s="8">
        <f t="shared" si="121"/>
        <v>20</v>
      </c>
      <c r="V987" s="7">
        <v>37500</v>
      </c>
      <c r="W987" t="s">
        <v>9456</v>
      </c>
      <c r="X987" s="2">
        <v>0.219</v>
      </c>
      <c r="Y987" s="6">
        <f t="shared" si="126"/>
        <v>5.8460799231200454E-3</v>
      </c>
      <c r="AA987">
        <v>10709762</v>
      </c>
      <c r="AB987">
        <v>12184</v>
      </c>
      <c r="AD987" t="s">
        <v>5</v>
      </c>
      <c r="AE987">
        <v>69</v>
      </c>
      <c r="AF987">
        <v>9</v>
      </c>
      <c r="AH987" t="s">
        <v>9455</v>
      </c>
      <c r="AI987" t="s">
        <v>9454</v>
      </c>
      <c r="AK987" t="s">
        <v>9453</v>
      </c>
      <c r="AL987">
        <v>0</v>
      </c>
      <c r="AM987" s="5">
        <f t="shared" si="122"/>
        <v>0</v>
      </c>
      <c r="AN987" s="4">
        <f t="shared" si="127"/>
        <v>0</v>
      </c>
      <c r="AO987" s="3"/>
      <c r="AP987">
        <v>0</v>
      </c>
      <c r="AR987" t="s">
        <v>1</v>
      </c>
      <c r="AT987" s="2" t="s">
        <v>0</v>
      </c>
      <c r="AU987" s="1">
        <f t="shared" si="123"/>
        <v>0.40922559461840319</v>
      </c>
      <c r="AV987" s="1">
        <f t="shared" si="124"/>
        <v>0.29230399615600228</v>
      </c>
      <c r="AW987" s="1">
        <f t="shared" si="125"/>
        <v>0.17538239769360134</v>
      </c>
    </row>
    <row r="988" spans="1:49" x14ac:dyDescent="0.2">
      <c r="A988">
        <v>986</v>
      </c>
      <c r="B988" t="s">
        <v>9452</v>
      </c>
      <c r="F988" t="s">
        <v>9451</v>
      </c>
      <c r="G988" t="s">
        <v>16</v>
      </c>
      <c r="H988" t="s">
        <v>15</v>
      </c>
      <c r="I988" t="s">
        <v>9450</v>
      </c>
      <c r="J988" t="s">
        <v>9449</v>
      </c>
      <c r="K988" t="s">
        <v>9448</v>
      </c>
      <c r="L988" t="s">
        <v>9447</v>
      </c>
      <c r="M988" t="s">
        <v>9446</v>
      </c>
      <c r="N988">
        <v>3</v>
      </c>
      <c r="O988" t="s">
        <v>9445</v>
      </c>
      <c r="P988" t="s">
        <v>9444</v>
      </c>
      <c r="Q988" t="s">
        <v>9443</v>
      </c>
      <c r="R988" s="7">
        <v>37257</v>
      </c>
      <c r="S988" s="8">
        <f t="shared" si="120"/>
        <v>2002</v>
      </c>
      <c r="T988" s="8">
        <v>2002</v>
      </c>
      <c r="U988" s="8">
        <f t="shared" si="121"/>
        <v>20</v>
      </c>
      <c r="V988" s="7">
        <v>37500</v>
      </c>
      <c r="W988" t="s">
        <v>7672</v>
      </c>
      <c r="X988" s="2">
        <v>0.21099999999999999</v>
      </c>
      <c r="Y988" s="6">
        <f t="shared" si="126"/>
        <v>5.6325244921384904E-3</v>
      </c>
      <c r="AA988">
        <v>9168516</v>
      </c>
      <c r="AB988">
        <v>18936</v>
      </c>
      <c r="AD988" t="s">
        <v>5</v>
      </c>
      <c r="AE988" t="s">
        <v>7671</v>
      </c>
      <c r="AF988">
        <v>9</v>
      </c>
      <c r="AH988" t="s">
        <v>9442</v>
      </c>
      <c r="AI988" t="s">
        <v>9441</v>
      </c>
      <c r="AJ988" t="s">
        <v>9440</v>
      </c>
      <c r="AK988" t="s">
        <v>9439</v>
      </c>
      <c r="AL988">
        <v>0</v>
      </c>
      <c r="AM988" s="5">
        <f t="shared" si="122"/>
        <v>0</v>
      </c>
      <c r="AN988" s="4">
        <f t="shared" si="127"/>
        <v>0</v>
      </c>
      <c r="AO988" s="3"/>
      <c r="AP988">
        <v>0</v>
      </c>
      <c r="AR988" t="s">
        <v>1</v>
      </c>
      <c r="AT988" s="2">
        <v>0.52500000000000002</v>
      </c>
      <c r="AU988" s="1">
        <f t="shared" si="123"/>
        <v>0.39427671444969431</v>
      </c>
      <c r="AV988" s="1">
        <f t="shared" si="124"/>
        <v>0.28162622460692455</v>
      </c>
      <c r="AW988" s="1">
        <f t="shared" si="125"/>
        <v>0.1689757347641547</v>
      </c>
    </row>
    <row r="989" spans="1:49" x14ac:dyDescent="0.2">
      <c r="A989">
        <v>987</v>
      </c>
      <c r="B989" t="s">
        <v>9438</v>
      </c>
      <c r="F989" t="s">
        <v>9437</v>
      </c>
      <c r="G989" t="s">
        <v>16</v>
      </c>
      <c r="H989" t="s">
        <v>15</v>
      </c>
      <c r="I989" t="s">
        <v>8358</v>
      </c>
      <c r="J989">
        <v>60008435</v>
      </c>
      <c r="K989" t="s">
        <v>7948</v>
      </c>
      <c r="L989" t="s">
        <v>7947</v>
      </c>
      <c r="M989" t="s">
        <v>341</v>
      </c>
      <c r="N989">
        <v>1</v>
      </c>
      <c r="O989" t="s">
        <v>9436</v>
      </c>
      <c r="P989">
        <v>7103400688</v>
      </c>
      <c r="Q989">
        <v>60008435</v>
      </c>
      <c r="R989" s="7">
        <v>37257</v>
      </c>
      <c r="S989" s="8">
        <f t="shared" si="120"/>
        <v>2002</v>
      </c>
      <c r="T989" s="8">
        <v>2002</v>
      </c>
      <c r="U989" s="8">
        <f t="shared" si="121"/>
        <v>20</v>
      </c>
      <c r="V989" s="7">
        <v>37500</v>
      </c>
      <c r="W989" t="s">
        <v>7672</v>
      </c>
      <c r="X989" s="2">
        <v>0.21099999999999999</v>
      </c>
      <c r="Y989" s="6">
        <f t="shared" si="126"/>
        <v>5.6325244921384904E-3</v>
      </c>
      <c r="AA989">
        <v>9168516</v>
      </c>
      <c r="AB989">
        <v>18936</v>
      </c>
      <c r="AD989" t="s">
        <v>5</v>
      </c>
      <c r="AE989" t="s">
        <v>7671</v>
      </c>
      <c r="AF989">
        <v>9</v>
      </c>
      <c r="AH989" t="s">
        <v>9435</v>
      </c>
      <c r="AI989" t="s">
        <v>9434</v>
      </c>
      <c r="AJ989" t="s">
        <v>9433</v>
      </c>
      <c r="AK989" t="s">
        <v>9432</v>
      </c>
      <c r="AL989">
        <v>1</v>
      </c>
      <c r="AM989" s="5">
        <f t="shared" si="122"/>
        <v>0.05</v>
      </c>
      <c r="AN989" s="4">
        <f t="shared" si="127"/>
        <v>7.5728890571753133E-5</v>
      </c>
      <c r="AO989" s="3"/>
      <c r="AP989">
        <v>0</v>
      </c>
      <c r="AR989" t="s">
        <v>1</v>
      </c>
      <c r="AT989" s="2">
        <v>0.52500000000000002</v>
      </c>
      <c r="AU989" s="1">
        <f t="shared" si="123"/>
        <v>0.39654858116684688</v>
      </c>
      <c r="AV989" s="1">
        <f t="shared" si="124"/>
        <v>0.28541266913551216</v>
      </c>
      <c r="AW989" s="1">
        <f t="shared" si="125"/>
        <v>0.17427675710417742</v>
      </c>
    </row>
    <row r="990" spans="1:49" x14ac:dyDescent="0.2">
      <c r="A990">
        <v>988</v>
      </c>
      <c r="B990" t="s">
        <v>9431</v>
      </c>
      <c r="C990" t="s">
        <v>9430</v>
      </c>
      <c r="F990" t="s">
        <v>9429</v>
      </c>
      <c r="G990" t="s">
        <v>16</v>
      </c>
      <c r="H990" t="s">
        <v>15</v>
      </c>
      <c r="I990" t="s">
        <v>9428</v>
      </c>
      <c r="J990">
        <v>60018394</v>
      </c>
      <c r="K990" t="s">
        <v>9427</v>
      </c>
      <c r="L990" t="s">
        <v>9426</v>
      </c>
      <c r="M990" t="s">
        <v>57</v>
      </c>
      <c r="N990">
        <v>2</v>
      </c>
      <c r="O990" t="s">
        <v>9425</v>
      </c>
      <c r="P990" t="s">
        <v>9424</v>
      </c>
      <c r="Q990" t="s">
        <v>9423</v>
      </c>
      <c r="R990" s="7">
        <v>37257</v>
      </c>
      <c r="S990" s="8">
        <f t="shared" si="120"/>
        <v>2002</v>
      </c>
      <c r="T990" s="8">
        <v>2002</v>
      </c>
      <c r="U990" s="8">
        <f t="shared" si="121"/>
        <v>20</v>
      </c>
      <c r="V990" s="7" t="s">
        <v>9351</v>
      </c>
      <c r="W990" t="s">
        <v>4220</v>
      </c>
      <c r="X990" s="2">
        <v>0.75800000000000001</v>
      </c>
      <c r="Y990" s="6">
        <f t="shared" si="126"/>
        <v>2.0234377085502256E-2</v>
      </c>
      <c r="AA990">
        <v>224650</v>
      </c>
      <c r="AB990">
        <v>29589</v>
      </c>
      <c r="AC990">
        <v>15336794</v>
      </c>
      <c r="AD990" t="s">
        <v>5</v>
      </c>
      <c r="AE990">
        <v>39</v>
      </c>
      <c r="AF990">
        <v>5</v>
      </c>
      <c r="AH990" t="s">
        <v>9422</v>
      </c>
      <c r="AI990" t="s">
        <v>9421</v>
      </c>
      <c r="AK990" t="s">
        <v>9420</v>
      </c>
      <c r="AL990">
        <v>18</v>
      </c>
      <c r="AM990" s="5">
        <f t="shared" si="122"/>
        <v>0.9</v>
      </c>
      <c r="AN990" s="4">
        <f t="shared" si="127"/>
        <v>1.3631200302915562E-3</v>
      </c>
      <c r="AO990" s="3"/>
      <c r="AP990">
        <v>0</v>
      </c>
      <c r="AR990" t="s">
        <v>1</v>
      </c>
      <c r="AT990" s="2">
        <v>1.282</v>
      </c>
      <c r="AU990" s="1">
        <f t="shared" si="123"/>
        <v>1.4572999968939044</v>
      </c>
      <c r="AV990" s="1">
        <f t="shared" si="124"/>
        <v>1.0798748557896907</v>
      </c>
      <c r="AW990" s="1">
        <f t="shared" si="125"/>
        <v>0.70244971468547657</v>
      </c>
    </row>
    <row r="991" spans="1:49" x14ac:dyDescent="0.2">
      <c r="A991">
        <v>989</v>
      </c>
      <c r="B991" t="s">
        <v>9419</v>
      </c>
      <c r="C991" t="s">
        <v>9418</v>
      </c>
      <c r="F991" t="s">
        <v>9417</v>
      </c>
      <c r="G991" t="s">
        <v>16</v>
      </c>
      <c r="H991" t="s">
        <v>15</v>
      </c>
      <c r="I991" t="s">
        <v>9416</v>
      </c>
      <c r="J991" t="s">
        <v>9415</v>
      </c>
      <c r="K991" t="s">
        <v>9414</v>
      </c>
      <c r="L991" t="s">
        <v>937</v>
      </c>
      <c r="M991" t="s">
        <v>222</v>
      </c>
      <c r="N991">
        <v>3</v>
      </c>
      <c r="O991" t="s">
        <v>9413</v>
      </c>
      <c r="P991" t="s">
        <v>9412</v>
      </c>
      <c r="Q991" t="s">
        <v>9411</v>
      </c>
      <c r="R991" s="7">
        <v>37257</v>
      </c>
      <c r="S991" s="8">
        <f t="shared" si="120"/>
        <v>2002</v>
      </c>
      <c r="T991" s="8">
        <v>2002</v>
      </c>
      <c r="U991" s="8">
        <f t="shared" si="121"/>
        <v>20</v>
      </c>
      <c r="V991" s="7">
        <v>37500</v>
      </c>
      <c r="W991" t="s">
        <v>7814</v>
      </c>
      <c r="X991" s="2">
        <v>0.48699999999999999</v>
      </c>
      <c r="Y991" s="6">
        <f t="shared" si="126"/>
        <v>1.3000186861002109E-2</v>
      </c>
      <c r="AA991">
        <v>214922</v>
      </c>
      <c r="AB991">
        <v>130262</v>
      </c>
      <c r="AD991" t="s">
        <v>5</v>
      </c>
      <c r="AE991">
        <v>41</v>
      </c>
      <c r="AF991">
        <v>9</v>
      </c>
      <c r="AH991" t="s">
        <v>9410</v>
      </c>
      <c r="AI991" t="s">
        <v>9409</v>
      </c>
      <c r="AJ991" t="s">
        <v>9408</v>
      </c>
      <c r="AK991" t="s">
        <v>9407</v>
      </c>
      <c r="AL991">
        <v>2</v>
      </c>
      <c r="AM991" s="5">
        <f t="shared" si="122"/>
        <v>0.1</v>
      </c>
      <c r="AN991" s="4">
        <f t="shared" si="127"/>
        <v>1.5145778114350627E-4</v>
      </c>
      <c r="AO991" s="3"/>
      <c r="AP991">
        <v>0</v>
      </c>
      <c r="AR991" t="s">
        <v>1</v>
      </c>
      <c r="AT991" s="2" t="s">
        <v>0</v>
      </c>
      <c r="AU991" s="1">
        <f t="shared" si="123"/>
        <v>0.91455681370445285</v>
      </c>
      <c r="AV991" s="1">
        <f t="shared" si="124"/>
        <v>0.65758223210728073</v>
      </c>
      <c r="AW991" s="1">
        <f t="shared" si="125"/>
        <v>0.40060765051010866</v>
      </c>
    </row>
    <row r="992" spans="1:49" x14ac:dyDescent="0.2">
      <c r="A992">
        <v>990</v>
      </c>
      <c r="B992" t="s">
        <v>9406</v>
      </c>
      <c r="C992" t="s">
        <v>9405</v>
      </c>
      <c r="F992" t="s">
        <v>9404</v>
      </c>
      <c r="G992" t="s">
        <v>16</v>
      </c>
      <c r="H992" t="s">
        <v>15</v>
      </c>
      <c r="I992" t="s">
        <v>9403</v>
      </c>
      <c r="J992" t="s">
        <v>9402</v>
      </c>
      <c r="K992" t="s">
        <v>9401</v>
      </c>
      <c r="L992" t="s">
        <v>9400</v>
      </c>
      <c r="M992" t="s">
        <v>9399</v>
      </c>
      <c r="N992">
        <v>6</v>
      </c>
      <c r="O992" t="s">
        <v>9398</v>
      </c>
      <c r="P992" t="s">
        <v>9397</v>
      </c>
      <c r="Q992" t="s">
        <v>9396</v>
      </c>
      <c r="R992" s="7">
        <v>37257</v>
      </c>
      <c r="S992" s="8">
        <f t="shared" si="120"/>
        <v>2002</v>
      </c>
      <c r="T992" s="8">
        <v>2002</v>
      </c>
      <c r="U992" s="8">
        <f t="shared" si="121"/>
        <v>20</v>
      </c>
      <c r="V992" s="7" t="s">
        <v>9372</v>
      </c>
      <c r="W992" t="s">
        <v>4220</v>
      </c>
      <c r="X992" s="2">
        <v>0.75800000000000001</v>
      </c>
      <c r="Y992" s="6">
        <f t="shared" si="126"/>
        <v>2.0234377085502256E-2</v>
      </c>
      <c r="AA992">
        <v>224650</v>
      </c>
      <c r="AB992">
        <v>29589</v>
      </c>
      <c r="AD992" t="s">
        <v>5</v>
      </c>
      <c r="AE992">
        <v>39</v>
      </c>
      <c r="AF992">
        <v>5</v>
      </c>
      <c r="AH992" t="s">
        <v>9395</v>
      </c>
      <c r="AI992" t="s">
        <v>9394</v>
      </c>
      <c r="AK992" t="s">
        <v>9393</v>
      </c>
      <c r="AL992">
        <v>9</v>
      </c>
      <c r="AM992" s="5">
        <f t="shared" si="122"/>
        <v>0.45</v>
      </c>
      <c r="AN992" s="4">
        <f t="shared" si="127"/>
        <v>6.8156001514577808E-4</v>
      </c>
      <c r="AO992" s="3"/>
      <c r="AP992">
        <v>0</v>
      </c>
      <c r="AR992" t="s">
        <v>1</v>
      </c>
      <c r="AT992" s="2">
        <v>1.282</v>
      </c>
      <c r="AU992" s="1">
        <f t="shared" si="123"/>
        <v>1.436853196439531</v>
      </c>
      <c r="AV992" s="1">
        <f t="shared" si="124"/>
        <v>1.0457968550324017</v>
      </c>
      <c r="AW992" s="1">
        <f t="shared" si="125"/>
        <v>0.65474051362527208</v>
      </c>
    </row>
    <row r="993" spans="1:49" x14ac:dyDescent="0.2">
      <c r="A993">
        <v>991</v>
      </c>
      <c r="B993" t="s">
        <v>9392</v>
      </c>
      <c r="C993" t="s">
        <v>9391</v>
      </c>
      <c r="F993" t="s">
        <v>9390</v>
      </c>
      <c r="G993" t="s">
        <v>16</v>
      </c>
      <c r="H993" t="s">
        <v>15</v>
      </c>
      <c r="I993" t="s">
        <v>9389</v>
      </c>
      <c r="J993">
        <v>60027509</v>
      </c>
      <c r="K993" t="s">
        <v>5941</v>
      </c>
      <c r="L993" t="s">
        <v>1086</v>
      </c>
      <c r="M993" t="s">
        <v>163</v>
      </c>
      <c r="N993">
        <v>2</v>
      </c>
      <c r="O993" t="s">
        <v>9388</v>
      </c>
      <c r="P993" t="s">
        <v>9387</v>
      </c>
      <c r="Q993" t="s">
        <v>9386</v>
      </c>
      <c r="R993" s="7">
        <v>37257</v>
      </c>
      <c r="S993" s="8">
        <f t="shared" si="120"/>
        <v>2002</v>
      </c>
      <c r="T993" s="8">
        <v>2002</v>
      </c>
      <c r="U993" s="8">
        <f t="shared" si="121"/>
        <v>20</v>
      </c>
      <c r="V993" s="7" t="s">
        <v>9351</v>
      </c>
      <c r="W993" t="s">
        <v>4220</v>
      </c>
      <c r="X993" s="2">
        <v>0.75800000000000001</v>
      </c>
      <c r="Y993" s="6">
        <f t="shared" si="126"/>
        <v>2.0234377085502256E-2</v>
      </c>
      <c r="AA993">
        <v>224650</v>
      </c>
      <c r="AB993">
        <v>29589</v>
      </c>
      <c r="AC993">
        <v>15336794</v>
      </c>
      <c r="AD993" t="s">
        <v>5</v>
      </c>
      <c r="AE993">
        <v>39</v>
      </c>
      <c r="AF993">
        <v>5</v>
      </c>
      <c r="AH993" t="s">
        <v>9385</v>
      </c>
      <c r="AI993" t="s">
        <v>9384</v>
      </c>
      <c r="AK993" t="s">
        <v>9383</v>
      </c>
      <c r="AL993">
        <v>3</v>
      </c>
      <c r="AM993" s="5">
        <f t="shared" si="122"/>
        <v>0.15</v>
      </c>
      <c r="AN993" s="4">
        <f t="shared" si="127"/>
        <v>2.2718667171525936E-4</v>
      </c>
      <c r="AO993" s="3"/>
      <c r="AP993">
        <v>0</v>
      </c>
      <c r="AR993" t="s">
        <v>1</v>
      </c>
      <c r="AT993" s="2">
        <v>1.282</v>
      </c>
      <c r="AU993" s="1">
        <f t="shared" si="123"/>
        <v>1.4232219961366155</v>
      </c>
      <c r="AV993" s="1">
        <f t="shared" si="124"/>
        <v>1.0230781878608759</v>
      </c>
      <c r="AW993" s="1">
        <f t="shared" si="125"/>
        <v>0.62293437958513576</v>
      </c>
    </row>
    <row r="994" spans="1:49" x14ac:dyDescent="0.2">
      <c r="A994">
        <v>992</v>
      </c>
      <c r="B994" t="s">
        <v>9382</v>
      </c>
      <c r="C994" t="s">
        <v>9381</v>
      </c>
      <c r="F994" t="s">
        <v>9380</v>
      </c>
      <c r="G994" t="s">
        <v>16</v>
      </c>
      <c r="H994" t="s">
        <v>15</v>
      </c>
      <c r="I994" t="s">
        <v>9379</v>
      </c>
      <c r="J994" t="s">
        <v>9378</v>
      </c>
      <c r="K994" t="s">
        <v>9377</v>
      </c>
      <c r="L994" t="s">
        <v>9376</v>
      </c>
      <c r="M994" t="s">
        <v>6194</v>
      </c>
      <c r="N994">
        <v>2</v>
      </c>
      <c r="O994" t="s">
        <v>9375</v>
      </c>
      <c r="P994" t="s">
        <v>9374</v>
      </c>
      <c r="Q994" t="s">
        <v>9373</v>
      </c>
      <c r="R994" s="7">
        <v>37257</v>
      </c>
      <c r="S994" s="8">
        <f t="shared" si="120"/>
        <v>2002</v>
      </c>
      <c r="T994" s="8">
        <v>2002</v>
      </c>
      <c r="U994" s="8">
        <f t="shared" si="121"/>
        <v>20</v>
      </c>
      <c r="V994" s="7" t="s">
        <v>9372</v>
      </c>
      <c r="W994" t="s">
        <v>4220</v>
      </c>
      <c r="X994" s="2">
        <v>0.75800000000000001</v>
      </c>
      <c r="Y994" s="6">
        <f t="shared" si="126"/>
        <v>2.0234377085502256E-2</v>
      </c>
      <c r="AA994">
        <v>224650</v>
      </c>
      <c r="AB994">
        <v>29589</v>
      </c>
      <c r="AD994" t="s">
        <v>5</v>
      </c>
      <c r="AE994">
        <v>39</v>
      </c>
      <c r="AF994">
        <v>5</v>
      </c>
      <c r="AH994" t="s">
        <v>9371</v>
      </c>
      <c r="AI994" t="s">
        <v>9370</v>
      </c>
      <c r="AK994" t="s">
        <v>9369</v>
      </c>
      <c r="AL994">
        <v>154</v>
      </c>
      <c r="AM994" s="5">
        <f t="shared" si="122"/>
        <v>7.7</v>
      </c>
      <c r="AN994" s="4">
        <f t="shared" si="127"/>
        <v>1.1662249148049982E-2</v>
      </c>
      <c r="AO994" s="3"/>
      <c r="AP994">
        <v>0</v>
      </c>
      <c r="AR994" t="s">
        <v>1</v>
      </c>
      <c r="AT994" s="2">
        <v>1.282</v>
      </c>
      <c r="AU994" s="1">
        <f t="shared" si="123"/>
        <v>1.7662738704266574</v>
      </c>
      <c r="AV994" s="1">
        <f t="shared" si="124"/>
        <v>1.5948313116776118</v>
      </c>
      <c r="AW994" s="1">
        <f t="shared" si="125"/>
        <v>1.4233887529285663</v>
      </c>
    </row>
    <row r="995" spans="1:49" x14ac:dyDescent="0.2">
      <c r="A995">
        <v>993</v>
      </c>
      <c r="B995" t="s">
        <v>9368</v>
      </c>
      <c r="C995" t="s">
        <v>9367</v>
      </c>
      <c r="E995">
        <v>12324973</v>
      </c>
      <c r="F995" t="s">
        <v>9366</v>
      </c>
      <c r="G995" t="s">
        <v>16</v>
      </c>
      <c r="H995" t="s">
        <v>15</v>
      </c>
      <c r="I995" t="s">
        <v>9365</v>
      </c>
      <c r="J995">
        <v>60023143</v>
      </c>
      <c r="K995" t="s">
        <v>9364</v>
      </c>
      <c r="L995" t="s">
        <v>9363</v>
      </c>
      <c r="M995" t="s">
        <v>57</v>
      </c>
      <c r="N995">
        <v>5</v>
      </c>
      <c r="O995" t="s">
        <v>9362</v>
      </c>
      <c r="P995" t="s">
        <v>9361</v>
      </c>
      <c r="Q995" t="s">
        <v>9360</v>
      </c>
      <c r="R995" s="7">
        <v>37257</v>
      </c>
      <c r="S995" s="8">
        <f t="shared" si="120"/>
        <v>2002</v>
      </c>
      <c r="T995" s="8">
        <v>2002</v>
      </c>
      <c r="U995" s="8">
        <f t="shared" si="121"/>
        <v>20</v>
      </c>
      <c r="V995" s="7" t="s">
        <v>9351</v>
      </c>
      <c r="W995" t="s">
        <v>9350</v>
      </c>
      <c r="X995" s="2">
        <v>1.093</v>
      </c>
      <c r="Y995" s="6">
        <f t="shared" si="126"/>
        <v>2.9177010757854838E-2</v>
      </c>
      <c r="AA995" t="s">
        <v>9349</v>
      </c>
      <c r="AB995">
        <v>22142</v>
      </c>
      <c r="AD995" t="s">
        <v>5</v>
      </c>
      <c r="AE995">
        <v>34</v>
      </c>
      <c r="AF995" s="9">
        <v>44228</v>
      </c>
      <c r="AH995" t="s">
        <v>9359</v>
      </c>
      <c r="AL995">
        <v>2</v>
      </c>
      <c r="AM995" s="5">
        <f t="shared" si="122"/>
        <v>0.1</v>
      </c>
      <c r="AN995" s="4">
        <f t="shared" si="127"/>
        <v>1.5145778114350627E-4</v>
      </c>
      <c r="AO995" s="3"/>
      <c r="AP995">
        <v>1</v>
      </c>
      <c r="AR995" t="s">
        <v>1</v>
      </c>
      <c r="AT995" s="2">
        <v>2.4870000000000001</v>
      </c>
      <c r="AU995" s="1">
        <f t="shared" si="123"/>
        <v>2.0469344864841439</v>
      </c>
      <c r="AV995" s="1">
        <f t="shared" si="124"/>
        <v>1.466423426949917</v>
      </c>
      <c r="AW995" s="1">
        <f t="shared" si="125"/>
        <v>0.88591236741569057</v>
      </c>
    </row>
    <row r="996" spans="1:49" x14ac:dyDescent="0.2">
      <c r="A996">
        <v>994</v>
      </c>
      <c r="B996" t="s">
        <v>9358</v>
      </c>
      <c r="C996" t="s">
        <v>9357</v>
      </c>
      <c r="E996">
        <v>12324943</v>
      </c>
      <c r="F996" t="s">
        <v>9356</v>
      </c>
      <c r="G996" t="s">
        <v>16</v>
      </c>
      <c r="H996" t="s">
        <v>15</v>
      </c>
      <c r="I996" t="s">
        <v>9355</v>
      </c>
      <c r="J996">
        <v>60014313</v>
      </c>
      <c r="K996" t="s">
        <v>5089</v>
      </c>
      <c r="L996" t="s">
        <v>5088</v>
      </c>
      <c r="M996" t="s">
        <v>57</v>
      </c>
      <c r="N996">
        <v>3</v>
      </c>
      <c r="O996" t="s">
        <v>9354</v>
      </c>
      <c r="P996" t="s">
        <v>9353</v>
      </c>
      <c r="Q996" t="s">
        <v>9352</v>
      </c>
      <c r="R996" s="7">
        <v>37257</v>
      </c>
      <c r="S996" s="8">
        <f t="shared" si="120"/>
        <v>2002</v>
      </c>
      <c r="T996" s="8">
        <v>2002</v>
      </c>
      <c r="U996" s="8">
        <f t="shared" si="121"/>
        <v>20</v>
      </c>
      <c r="V996" s="7" t="s">
        <v>9351</v>
      </c>
      <c r="W996" t="s">
        <v>9350</v>
      </c>
      <c r="X996" s="2">
        <v>1.093</v>
      </c>
      <c r="Y996" s="6">
        <f t="shared" si="126"/>
        <v>2.9177010757854838E-2</v>
      </c>
      <c r="AA996" t="s">
        <v>9349</v>
      </c>
      <c r="AB996">
        <v>22142</v>
      </c>
      <c r="AD996" t="s">
        <v>5</v>
      </c>
      <c r="AE996">
        <v>34</v>
      </c>
      <c r="AF996" s="9">
        <v>44228</v>
      </c>
      <c r="AH996" t="s">
        <v>9348</v>
      </c>
      <c r="AL996">
        <v>4</v>
      </c>
      <c r="AM996" s="5">
        <f t="shared" si="122"/>
        <v>0.2</v>
      </c>
      <c r="AN996" s="4">
        <f t="shared" si="127"/>
        <v>3.0291556228701253E-4</v>
      </c>
      <c r="AO996" s="3"/>
      <c r="AP996">
        <v>1</v>
      </c>
      <c r="AR996" t="s">
        <v>1</v>
      </c>
      <c r="AT996" s="2">
        <v>2.4870000000000001</v>
      </c>
      <c r="AU996" s="1">
        <f t="shared" si="123"/>
        <v>2.0514782199184491</v>
      </c>
      <c r="AV996" s="1">
        <f t="shared" si="124"/>
        <v>1.4739963160070926</v>
      </c>
      <c r="AW996" s="1">
        <f t="shared" si="125"/>
        <v>0.89651441209573601</v>
      </c>
    </row>
    <row r="997" spans="1:49" x14ac:dyDescent="0.2">
      <c r="A997">
        <v>995</v>
      </c>
      <c r="B997" t="s">
        <v>9347</v>
      </c>
      <c r="C997" t="s">
        <v>9346</v>
      </c>
      <c r="F997" t="s">
        <v>9345</v>
      </c>
      <c r="G997" t="s">
        <v>16</v>
      </c>
      <c r="H997" t="s">
        <v>15</v>
      </c>
      <c r="I997" t="s">
        <v>9344</v>
      </c>
      <c r="J997" t="s">
        <v>9343</v>
      </c>
      <c r="K997" t="s">
        <v>9342</v>
      </c>
      <c r="L997" t="s">
        <v>9341</v>
      </c>
      <c r="M997" t="s">
        <v>9340</v>
      </c>
      <c r="N997">
        <v>2</v>
      </c>
      <c r="O997" t="s">
        <v>9339</v>
      </c>
      <c r="P997" t="s">
        <v>9338</v>
      </c>
      <c r="Q997" t="s">
        <v>9337</v>
      </c>
      <c r="R997" s="7">
        <v>37257</v>
      </c>
      <c r="S997" s="8">
        <f t="shared" si="120"/>
        <v>2002</v>
      </c>
      <c r="T997" s="8">
        <v>2002</v>
      </c>
      <c r="U997" s="8">
        <f t="shared" si="121"/>
        <v>20</v>
      </c>
      <c r="V997" s="7">
        <v>37500</v>
      </c>
      <c r="W997" t="s">
        <v>4162</v>
      </c>
      <c r="X997" s="2">
        <v>2.137</v>
      </c>
      <c r="Y997" s="6">
        <f t="shared" si="126"/>
        <v>5.7045994500947654E-2</v>
      </c>
      <c r="AA997">
        <v>46361</v>
      </c>
      <c r="AB997">
        <v>26750</v>
      </c>
      <c r="AD997" t="s">
        <v>5</v>
      </c>
      <c r="AE997">
        <v>392</v>
      </c>
      <c r="AF997">
        <v>3</v>
      </c>
      <c r="AH997" t="s">
        <v>9336</v>
      </c>
      <c r="AI997" t="s">
        <v>9335</v>
      </c>
      <c r="AJ997" t="s">
        <v>9334</v>
      </c>
      <c r="AK997" t="s">
        <v>9333</v>
      </c>
      <c r="AL997">
        <v>13</v>
      </c>
      <c r="AM997" s="5">
        <f t="shared" si="122"/>
        <v>0.65</v>
      </c>
      <c r="AN997" s="4">
        <f t="shared" si="127"/>
        <v>9.8447557743279067E-4</v>
      </c>
      <c r="AO997" s="3"/>
      <c r="AP997">
        <v>1</v>
      </c>
      <c r="AR997" t="s">
        <v>1</v>
      </c>
      <c r="AT997" s="2" t="s">
        <v>0</v>
      </c>
      <c r="AU997" s="1">
        <f t="shared" si="123"/>
        <v>4.0227538823893187</v>
      </c>
      <c r="AV997" s="1">
        <f t="shared" si="124"/>
        <v>2.9015235039190221</v>
      </c>
      <c r="AW997" s="1">
        <f t="shared" si="125"/>
        <v>1.7802931254487249</v>
      </c>
    </row>
    <row r="998" spans="1:49" x14ac:dyDescent="0.2">
      <c r="A998">
        <v>996</v>
      </c>
      <c r="B998" t="s">
        <v>9332</v>
      </c>
      <c r="C998" t="s">
        <v>9331</v>
      </c>
      <c r="F998" t="s">
        <v>9330</v>
      </c>
      <c r="G998" t="s">
        <v>16</v>
      </c>
      <c r="H998" t="s">
        <v>15</v>
      </c>
      <c r="I998" t="s">
        <v>9329</v>
      </c>
      <c r="J998" t="s">
        <v>9328</v>
      </c>
      <c r="K998" t="s">
        <v>9327</v>
      </c>
      <c r="L998" t="s">
        <v>9326</v>
      </c>
      <c r="M998" t="s">
        <v>9325</v>
      </c>
      <c r="N998">
        <v>7</v>
      </c>
      <c r="O998" t="s">
        <v>9324</v>
      </c>
      <c r="P998" t="s">
        <v>9323</v>
      </c>
      <c r="Q998" t="s">
        <v>9322</v>
      </c>
      <c r="R998" s="7">
        <v>37257</v>
      </c>
      <c r="S998" s="8">
        <f t="shared" si="120"/>
        <v>2002</v>
      </c>
      <c r="T998" s="8">
        <v>2002</v>
      </c>
      <c r="U998" s="8">
        <f t="shared" si="121"/>
        <v>20</v>
      </c>
      <c r="V998" s="7" t="s">
        <v>9321</v>
      </c>
      <c r="W998" t="s">
        <v>4162</v>
      </c>
      <c r="X998" s="2">
        <v>2.137</v>
      </c>
      <c r="Y998" s="6">
        <f t="shared" si="126"/>
        <v>5.7045994500947654E-2</v>
      </c>
      <c r="AA998">
        <v>46361</v>
      </c>
      <c r="AB998">
        <v>26750</v>
      </c>
      <c r="AD998" t="s">
        <v>5</v>
      </c>
      <c r="AE998">
        <v>392</v>
      </c>
      <c r="AF998">
        <v>1</v>
      </c>
      <c r="AH998" t="s">
        <v>9320</v>
      </c>
      <c r="AI998" t="s">
        <v>9319</v>
      </c>
      <c r="AJ998" t="s">
        <v>9318</v>
      </c>
      <c r="AK998" t="s">
        <v>9317</v>
      </c>
      <c r="AL998">
        <v>9</v>
      </c>
      <c r="AM998" s="5">
        <f t="shared" si="122"/>
        <v>0.45</v>
      </c>
      <c r="AN998" s="4">
        <f t="shared" si="127"/>
        <v>6.8156001514577808E-4</v>
      </c>
      <c r="AO998" s="3"/>
      <c r="AP998">
        <v>1</v>
      </c>
      <c r="AR998" t="s">
        <v>1</v>
      </c>
      <c r="AT998" s="2" t="s">
        <v>0</v>
      </c>
      <c r="AU998" s="1">
        <f t="shared" si="123"/>
        <v>4.0136664155207082</v>
      </c>
      <c r="AV998" s="1">
        <f t="shared" si="124"/>
        <v>2.8863777258046714</v>
      </c>
      <c r="AW998" s="1">
        <f t="shared" si="125"/>
        <v>1.759089036088634</v>
      </c>
    </row>
    <row r="999" spans="1:49" x14ac:dyDescent="0.2">
      <c r="A999">
        <v>997</v>
      </c>
      <c r="B999" t="s">
        <v>9316</v>
      </c>
      <c r="C999" t="s">
        <v>9315</v>
      </c>
      <c r="E999">
        <v>12349851</v>
      </c>
      <c r="F999" t="s">
        <v>9314</v>
      </c>
      <c r="G999" t="s">
        <v>16</v>
      </c>
      <c r="H999" t="s">
        <v>15</v>
      </c>
      <c r="I999" t="s">
        <v>9313</v>
      </c>
      <c r="J999">
        <v>60026004</v>
      </c>
      <c r="K999" t="s">
        <v>9312</v>
      </c>
      <c r="L999" t="s">
        <v>1738</v>
      </c>
      <c r="M999" t="s">
        <v>43</v>
      </c>
      <c r="N999">
        <v>5</v>
      </c>
      <c r="O999" t="s">
        <v>9311</v>
      </c>
      <c r="P999" t="s">
        <v>9310</v>
      </c>
      <c r="Q999" t="s">
        <v>9309</v>
      </c>
      <c r="R999" s="7">
        <v>37257</v>
      </c>
      <c r="S999" s="8">
        <f t="shared" ref="S999:S1062" si="128">YEAR(R999)</f>
        <v>2002</v>
      </c>
      <c r="T999" s="8">
        <v>2002</v>
      </c>
      <c r="U999" s="8">
        <f t="shared" ref="U999:U1062" si="129">2022-T999</f>
        <v>20</v>
      </c>
      <c r="V999" s="7">
        <v>37500</v>
      </c>
      <c r="W999" t="s">
        <v>39</v>
      </c>
      <c r="X999" s="2">
        <v>0.86599999999999999</v>
      </c>
      <c r="Y999" s="6">
        <f t="shared" si="126"/>
        <v>2.3117375403753238E-2</v>
      </c>
      <c r="AA999">
        <v>222585</v>
      </c>
      <c r="AB999">
        <v>20491</v>
      </c>
      <c r="AD999" t="s">
        <v>5</v>
      </c>
      <c r="AE999">
        <v>39</v>
      </c>
      <c r="AF999">
        <v>5</v>
      </c>
      <c r="AH999" t="s">
        <v>9308</v>
      </c>
      <c r="AI999" t="s">
        <v>9307</v>
      </c>
      <c r="AJ999" t="s">
        <v>9306</v>
      </c>
      <c r="AK999" t="s">
        <v>9305</v>
      </c>
      <c r="AL999">
        <v>9</v>
      </c>
      <c r="AM999" s="5">
        <f t="shared" ref="AM999:AM1062" si="130">AL999/U999</f>
        <v>0.45</v>
      </c>
      <c r="AN999" s="4">
        <f t="shared" si="127"/>
        <v>6.8156001514577808E-4</v>
      </c>
      <c r="AO999" s="3"/>
      <c r="AP999">
        <v>0</v>
      </c>
      <c r="AR999" t="s">
        <v>1</v>
      </c>
      <c r="AT999" s="2">
        <v>2.278</v>
      </c>
      <c r="AU999" s="1">
        <f t="shared" ref="AU999:AU1062" si="131">(Y999*0.7+AN999*0.3)*100</f>
        <v>1.6386630787170997</v>
      </c>
      <c r="AV999" s="1">
        <f t="shared" ref="AV999:AV1062" si="132">(Y999*0.5+AN999*0.5)*100</f>
        <v>1.1899467709449507</v>
      </c>
      <c r="AW999" s="1">
        <f t="shared" ref="AW999:AW1062" si="133">(Y999*0.3+AN999*0.7)*100</f>
        <v>0.74123046317280161</v>
      </c>
    </row>
    <row r="1000" spans="1:49" x14ac:dyDescent="0.2">
      <c r="A1000">
        <v>998</v>
      </c>
      <c r="B1000" t="s">
        <v>9304</v>
      </c>
      <c r="C1000" t="s">
        <v>9303</v>
      </c>
      <c r="E1000">
        <v>12210561</v>
      </c>
      <c r="F1000" t="s">
        <v>9302</v>
      </c>
      <c r="G1000" t="s">
        <v>16</v>
      </c>
      <c r="H1000" t="s">
        <v>15</v>
      </c>
      <c r="I1000" t="s">
        <v>9301</v>
      </c>
      <c r="J1000">
        <v>60075080</v>
      </c>
      <c r="K1000" t="s">
        <v>9300</v>
      </c>
      <c r="L1000" t="s">
        <v>9299</v>
      </c>
      <c r="M1000" t="s">
        <v>1188</v>
      </c>
      <c r="N1000">
        <v>4</v>
      </c>
      <c r="O1000" t="s">
        <v>9298</v>
      </c>
      <c r="P1000" t="s">
        <v>9297</v>
      </c>
      <c r="Q1000" t="s">
        <v>9296</v>
      </c>
      <c r="R1000" s="7">
        <v>37257</v>
      </c>
      <c r="S1000" s="8">
        <f t="shared" si="128"/>
        <v>2002</v>
      </c>
      <c r="T1000" s="8">
        <v>2002</v>
      </c>
      <c r="U1000" s="8">
        <f t="shared" si="129"/>
        <v>20</v>
      </c>
      <c r="V1000" s="7">
        <v>37500</v>
      </c>
      <c r="W1000" t="s">
        <v>9295</v>
      </c>
      <c r="X1000" s="2">
        <v>0.435</v>
      </c>
      <c r="Y1000" s="6">
        <f t="shared" si="126"/>
        <v>1.1612076559622007E-2</v>
      </c>
      <c r="AA1000">
        <v>1978462</v>
      </c>
      <c r="AB1000">
        <v>14839</v>
      </c>
      <c r="AD1000" t="s">
        <v>5</v>
      </c>
      <c r="AE1000">
        <v>23</v>
      </c>
      <c r="AF1000">
        <v>6</v>
      </c>
      <c r="AH1000" t="s">
        <v>9294</v>
      </c>
      <c r="AI1000" t="s">
        <v>9293</v>
      </c>
      <c r="AJ1000" t="s">
        <v>9292</v>
      </c>
      <c r="AK1000" t="s">
        <v>9291</v>
      </c>
      <c r="AL1000">
        <v>39</v>
      </c>
      <c r="AM1000" s="5">
        <f t="shared" si="130"/>
        <v>1.95</v>
      </c>
      <c r="AN1000" s="4">
        <f t="shared" si="127"/>
        <v>2.9534267322983716E-3</v>
      </c>
      <c r="AO1000" s="3"/>
      <c r="AP1000">
        <v>0</v>
      </c>
      <c r="AR1000" t="s">
        <v>1</v>
      </c>
      <c r="AT1000" s="2">
        <v>2.0099999999999998</v>
      </c>
      <c r="AU1000" s="1">
        <f t="shared" si="131"/>
        <v>0.9014481611424916</v>
      </c>
      <c r="AV1000" s="1">
        <f t="shared" si="132"/>
        <v>0.72827516459601893</v>
      </c>
      <c r="AW1000" s="1">
        <f t="shared" si="133"/>
        <v>0.55510216804954615</v>
      </c>
    </row>
    <row r="1001" spans="1:49" x14ac:dyDescent="0.2">
      <c r="A1001">
        <v>999</v>
      </c>
      <c r="B1001" t="s">
        <v>9290</v>
      </c>
      <c r="C1001" t="s">
        <v>9289</v>
      </c>
      <c r="D1001" t="s">
        <v>9288</v>
      </c>
      <c r="F1001" t="s">
        <v>9287</v>
      </c>
      <c r="G1001" t="s">
        <v>16</v>
      </c>
      <c r="H1001" t="s">
        <v>15</v>
      </c>
      <c r="I1001" t="s">
        <v>9286</v>
      </c>
      <c r="J1001" t="s">
        <v>9285</v>
      </c>
      <c r="K1001" t="s">
        <v>9284</v>
      </c>
      <c r="L1001" t="s">
        <v>9283</v>
      </c>
      <c r="M1001" t="s">
        <v>9282</v>
      </c>
      <c r="N1001">
        <v>6</v>
      </c>
      <c r="O1001" t="s">
        <v>9281</v>
      </c>
      <c r="P1001" t="s">
        <v>9280</v>
      </c>
      <c r="Q1001" t="s">
        <v>9279</v>
      </c>
      <c r="R1001" s="7">
        <v>37257</v>
      </c>
      <c r="S1001" s="8">
        <f t="shared" si="128"/>
        <v>2002</v>
      </c>
      <c r="T1001" s="8">
        <v>2002</v>
      </c>
      <c r="U1001" s="8">
        <f t="shared" si="129"/>
        <v>20</v>
      </c>
      <c r="V1001" s="7">
        <v>37500</v>
      </c>
      <c r="W1001" t="s">
        <v>8005</v>
      </c>
      <c r="X1001" s="2">
        <v>0.55300000000000005</v>
      </c>
      <c r="Y1001" s="6">
        <f t="shared" si="126"/>
        <v>1.4762019166599933E-2</v>
      </c>
      <c r="AA1001">
        <v>1679317</v>
      </c>
      <c r="AB1001">
        <v>26696</v>
      </c>
      <c r="AD1001" t="s">
        <v>5</v>
      </c>
      <c r="AE1001">
        <v>63</v>
      </c>
      <c r="AF1001">
        <v>4</v>
      </c>
      <c r="AH1001" t="s">
        <v>9278</v>
      </c>
      <c r="AI1001" t="s">
        <v>9277</v>
      </c>
      <c r="AJ1001" t="s">
        <v>9276</v>
      </c>
      <c r="AK1001" t="s">
        <v>9275</v>
      </c>
      <c r="AL1001">
        <v>6</v>
      </c>
      <c r="AM1001" s="5">
        <f t="shared" si="130"/>
        <v>0.3</v>
      </c>
      <c r="AN1001" s="4">
        <f t="shared" si="127"/>
        <v>4.5437334343051872E-4</v>
      </c>
      <c r="AO1001" s="3"/>
      <c r="AP1001">
        <v>0</v>
      </c>
      <c r="AR1001" t="s">
        <v>1</v>
      </c>
      <c r="AT1001" s="2">
        <v>2.5230000000000001</v>
      </c>
      <c r="AU1001" s="1">
        <f t="shared" si="131"/>
        <v>1.0469725419649107</v>
      </c>
      <c r="AV1001" s="1">
        <f t="shared" si="132"/>
        <v>0.7608196255015226</v>
      </c>
      <c r="AW1001" s="1">
        <f t="shared" si="133"/>
        <v>0.47466670903813424</v>
      </c>
    </row>
    <row r="1002" spans="1:49" x14ac:dyDescent="0.2">
      <c r="A1002">
        <v>1000</v>
      </c>
      <c r="B1002" t="s">
        <v>9274</v>
      </c>
      <c r="C1002" t="s">
        <v>9273</v>
      </c>
      <c r="D1002" t="s">
        <v>9272</v>
      </c>
      <c r="F1002" t="s">
        <v>9271</v>
      </c>
      <c r="G1002" t="s">
        <v>16</v>
      </c>
      <c r="H1002" t="s">
        <v>15</v>
      </c>
      <c r="I1002" t="s">
        <v>8013</v>
      </c>
      <c r="J1002" t="s">
        <v>9270</v>
      </c>
      <c r="K1002" t="s">
        <v>9269</v>
      </c>
      <c r="L1002" t="s">
        <v>9268</v>
      </c>
      <c r="M1002" t="s">
        <v>9267</v>
      </c>
      <c r="N1002">
        <v>3</v>
      </c>
      <c r="O1002" t="s">
        <v>9266</v>
      </c>
      <c r="P1002" t="s">
        <v>9265</v>
      </c>
      <c r="Q1002" t="s">
        <v>9264</v>
      </c>
      <c r="R1002" s="7">
        <v>37257</v>
      </c>
      <c r="S1002" s="8">
        <f t="shared" si="128"/>
        <v>2002</v>
      </c>
      <c r="T1002" s="8">
        <v>2002</v>
      </c>
      <c r="U1002" s="8">
        <f t="shared" si="129"/>
        <v>20</v>
      </c>
      <c r="V1002" s="7">
        <v>37500</v>
      </c>
      <c r="W1002" t="s">
        <v>8005</v>
      </c>
      <c r="X1002" s="2">
        <v>0.55300000000000005</v>
      </c>
      <c r="Y1002" s="6">
        <f t="shared" si="126"/>
        <v>1.4762019166599933E-2</v>
      </c>
      <c r="AA1002">
        <v>1679317</v>
      </c>
      <c r="AB1002">
        <v>26696</v>
      </c>
      <c r="AD1002" t="s">
        <v>5</v>
      </c>
      <c r="AE1002">
        <v>63</v>
      </c>
      <c r="AF1002">
        <v>4</v>
      </c>
      <c r="AH1002" t="s">
        <v>9263</v>
      </c>
      <c r="AI1002" t="s">
        <v>9262</v>
      </c>
      <c r="AJ1002" t="s">
        <v>9261</v>
      </c>
      <c r="AK1002" t="s">
        <v>9260</v>
      </c>
      <c r="AL1002">
        <v>6</v>
      </c>
      <c r="AM1002" s="5">
        <f t="shared" si="130"/>
        <v>0.3</v>
      </c>
      <c r="AN1002" s="4">
        <f t="shared" si="127"/>
        <v>4.5437334343051872E-4</v>
      </c>
      <c r="AO1002" s="3"/>
      <c r="AP1002">
        <v>0</v>
      </c>
      <c r="AQ1002" t="s">
        <v>9259</v>
      </c>
      <c r="AR1002" t="s">
        <v>9258</v>
      </c>
      <c r="AS1002" t="s">
        <v>9257</v>
      </c>
      <c r="AT1002" s="2">
        <v>2.5230000000000001</v>
      </c>
      <c r="AU1002" s="1">
        <f t="shared" si="131"/>
        <v>1.0469725419649107</v>
      </c>
      <c r="AV1002" s="1">
        <f t="shared" si="132"/>
        <v>0.7608196255015226</v>
      </c>
      <c r="AW1002" s="1">
        <f t="shared" si="133"/>
        <v>0.47466670903813424</v>
      </c>
    </row>
    <row r="1003" spans="1:49" x14ac:dyDescent="0.2">
      <c r="A1003">
        <v>1001</v>
      </c>
      <c r="B1003" t="s">
        <v>9256</v>
      </c>
      <c r="C1003" t="s">
        <v>9255</v>
      </c>
      <c r="F1003" t="s">
        <v>9254</v>
      </c>
      <c r="G1003" t="s">
        <v>16</v>
      </c>
      <c r="H1003" t="s">
        <v>15</v>
      </c>
      <c r="I1003" t="s">
        <v>9253</v>
      </c>
      <c r="J1003">
        <v>60015875</v>
      </c>
      <c r="K1003" t="s">
        <v>9252</v>
      </c>
      <c r="L1003" t="s">
        <v>9251</v>
      </c>
      <c r="M1003" t="s">
        <v>372</v>
      </c>
      <c r="N1003">
        <v>1</v>
      </c>
      <c r="O1003" t="s">
        <v>9250</v>
      </c>
      <c r="P1003">
        <v>25947073100</v>
      </c>
      <c r="Q1003">
        <v>60015875</v>
      </c>
      <c r="R1003" s="7">
        <v>37257</v>
      </c>
      <c r="S1003" s="8">
        <f t="shared" si="128"/>
        <v>2002</v>
      </c>
      <c r="T1003" s="8">
        <v>2002</v>
      </c>
      <c r="U1003" s="8">
        <f t="shared" si="129"/>
        <v>20</v>
      </c>
      <c r="V1003" s="7">
        <v>37500</v>
      </c>
      <c r="W1003" t="s">
        <v>9249</v>
      </c>
      <c r="X1003" s="2" t="s">
        <v>0</v>
      </c>
      <c r="Y1003" s="6" t="e">
        <f t="shared" si="126"/>
        <v>#VALUE!</v>
      </c>
      <c r="AA1003">
        <v>2658135</v>
      </c>
      <c r="AB1003">
        <v>13273</v>
      </c>
      <c r="AD1003" t="s">
        <v>5</v>
      </c>
      <c r="AE1003">
        <v>29</v>
      </c>
      <c r="AF1003">
        <v>5</v>
      </c>
      <c r="AH1003" t="s">
        <v>9248</v>
      </c>
      <c r="AI1003" t="s">
        <v>9247</v>
      </c>
      <c r="AK1003" t="s">
        <v>9246</v>
      </c>
      <c r="AL1003">
        <v>11</v>
      </c>
      <c r="AM1003" s="5">
        <f t="shared" si="130"/>
        <v>0.55000000000000004</v>
      </c>
      <c r="AN1003" s="4">
        <f t="shared" si="127"/>
        <v>8.3301779628928443E-4</v>
      </c>
      <c r="AO1003" s="3"/>
      <c r="AP1003">
        <v>0</v>
      </c>
      <c r="AR1003" t="s">
        <v>1</v>
      </c>
      <c r="AT1003" s="2" t="s">
        <v>0</v>
      </c>
      <c r="AU1003" s="1" t="e">
        <f t="shared" si="131"/>
        <v>#VALUE!</v>
      </c>
      <c r="AV1003" s="1" t="e">
        <f t="shared" si="132"/>
        <v>#VALUE!</v>
      </c>
      <c r="AW1003" s="1" t="e">
        <f t="shared" si="133"/>
        <v>#VALUE!</v>
      </c>
    </row>
    <row r="1004" spans="1:49" x14ac:dyDescent="0.2">
      <c r="A1004">
        <v>1002</v>
      </c>
      <c r="B1004" t="s">
        <v>9245</v>
      </c>
      <c r="C1004" t="s">
        <v>9244</v>
      </c>
      <c r="F1004" t="s">
        <v>9243</v>
      </c>
      <c r="G1004" t="s">
        <v>16</v>
      </c>
      <c r="H1004" t="s">
        <v>15</v>
      </c>
      <c r="I1004" t="s">
        <v>9242</v>
      </c>
      <c r="J1004">
        <v>60015658</v>
      </c>
      <c r="K1004" t="s">
        <v>9230</v>
      </c>
      <c r="L1004" t="s">
        <v>9229</v>
      </c>
      <c r="M1004" t="s">
        <v>341</v>
      </c>
      <c r="N1004">
        <v>8</v>
      </c>
      <c r="O1004" t="s">
        <v>9241</v>
      </c>
      <c r="P1004" t="s">
        <v>9240</v>
      </c>
      <c r="Q1004" t="s">
        <v>9239</v>
      </c>
      <c r="R1004" s="7">
        <v>37257</v>
      </c>
      <c r="S1004" s="8">
        <f t="shared" si="128"/>
        <v>2002</v>
      </c>
      <c r="T1004" s="8">
        <v>2002</v>
      </c>
      <c r="U1004" s="8">
        <f t="shared" si="129"/>
        <v>20</v>
      </c>
      <c r="V1004" s="7" t="s">
        <v>9212</v>
      </c>
      <c r="W1004" t="s">
        <v>9211</v>
      </c>
      <c r="X1004" s="2">
        <v>0.749</v>
      </c>
      <c r="Y1004" s="6">
        <f t="shared" si="126"/>
        <v>1.9994127225648008E-2</v>
      </c>
      <c r="AA1004">
        <v>15361055</v>
      </c>
      <c r="AB1004">
        <v>29995</v>
      </c>
      <c r="AD1004" t="s">
        <v>5</v>
      </c>
      <c r="AE1004">
        <v>42</v>
      </c>
      <c r="AF1004" s="9">
        <v>44257</v>
      </c>
      <c r="AH1004" t="s">
        <v>9238</v>
      </c>
      <c r="AI1004" t="s">
        <v>9237</v>
      </c>
      <c r="AJ1004" t="s">
        <v>9236</v>
      </c>
      <c r="AK1004" t="s">
        <v>9235</v>
      </c>
      <c r="AL1004">
        <v>5</v>
      </c>
      <c r="AM1004" s="5">
        <f t="shared" si="130"/>
        <v>0.25</v>
      </c>
      <c r="AN1004" s="4">
        <f t="shared" si="127"/>
        <v>3.786444528587656E-4</v>
      </c>
      <c r="AO1004" s="3"/>
      <c r="AP1004">
        <v>0</v>
      </c>
      <c r="AR1004" t="s">
        <v>1</v>
      </c>
      <c r="AT1004" s="2">
        <v>1.1000000000000001</v>
      </c>
      <c r="AU1004" s="1">
        <f t="shared" si="131"/>
        <v>1.4109482393811235</v>
      </c>
      <c r="AV1004" s="1">
        <f t="shared" si="132"/>
        <v>1.0186385839253387</v>
      </c>
      <c r="AW1004" s="1">
        <f t="shared" si="133"/>
        <v>0.62632892846955379</v>
      </c>
    </row>
    <row r="1005" spans="1:49" x14ac:dyDescent="0.2">
      <c r="A1005">
        <v>1003</v>
      </c>
      <c r="B1005" t="s">
        <v>9234</v>
      </c>
      <c r="C1005" t="s">
        <v>9233</v>
      </c>
      <c r="F1005" t="s">
        <v>9232</v>
      </c>
      <c r="G1005" t="s">
        <v>16</v>
      </c>
      <c r="H1005" t="s">
        <v>15</v>
      </c>
      <c r="I1005" t="s">
        <v>9231</v>
      </c>
      <c r="J1005">
        <v>60015658</v>
      </c>
      <c r="K1005" t="s">
        <v>9230</v>
      </c>
      <c r="L1005" t="s">
        <v>9229</v>
      </c>
      <c r="M1005" t="s">
        <v>341</v>
      </c>
      <c r="N1005">
        <v>19</v>
      </c>
      <c r="O1005" t="s">
        <v>9228</v>
      </c>
      <c r="P1005" t="s">
        <v>9227</v>
      </c>
      <c r="Q1005" t="s">
        <v>9226</v>
      </c>
      <c r="R1005" s="7">
        <v>37257</v>
      </c>
      <c r="S1005" s="8">
        <f t="shared" si="128"/>
        <v>2002</v>
      </c>
      <c r="T1005" s="8">
        <v>2002</v>
      </c>
      <c r="U1005" s="8">
        <f t="shared" si="129"/>
        <v>20</v>
      </c>
      <c r="V1005" s="7" t="s">
        <v>9212</v>
      </c>
      <c r="W1005" t="s">
        <v>9211</v>
      </c>
      <c r="X1005" s="2">
        <v>0.749</v>
      </c>
      <c r="Y1005" s="6">
        <f t="shared" si="126"/>
        <v>1.9994127225648008E-2</v>
      </c>
      <c r="AA1005">
        <v>15361055</v>
      </c>
      <c r="AB1005">
        <v>29995</v>
      </c>
      <c r="AD1005" t="s">
        <v>5</v>
      </c>
      <c r="AE1005">
        <v>42</v>
      </c>
      <c r="AF1005" s="9">
        <v>44257</v>
      </c>
      <c r="AH1005" t="s">
        <v>9225</v>
      </c>
      <c r="AI1005" t="s">
        <v>9224</v>
      </c>
      <c r="AJ1005" t="s">
        <v>9223</v>
      </c>
      <c r="AK1005" t="s">
        <v>9222</v>
      </c>
      <c r="AL1005">
        <v>26</v>
      </c>
      <c r="AM1005" s="5">
        <f t="shared" si="130"/>
        <v>1.3</v>
      </c>
      <c r="AN1005" s="4">
        <f t="shared" si="127"/>
        <v>1.9689511548655813E-3</v>
      </c>
      <c r="AO1005" s="3"/>
      <c r="AP1005">
        <v>0</v>
      </c>
      <c r="AR1005" t="s">
        <v>1</v>
      </c>
      <c r="AT1005" s="2">
        <v>1.1000000000000001</v>
      </c>
      <c r="AU1005" s="1">
        <f t="shared" si="131"/>
        <v>1.4586574404413279</v>
      </c>
      <c r="AV1005" s="1">
        <f t="shared" si="132"/>
        <v>1.0981539190256795</v>
      </c>
      <c r="AW1005" s="1">
        <f t="shared" si="133"/>
        <v>0.73765039761003093</v>
      </c>
    </row>
    <row r="1006" spans="1:49" x14ac:dyDescent="0.2">
      <c r="A1006">
        <v>1004</v>
      </c>
      <c r="B1006" t="s">
        <v>9221</v>
      </c>
      <c r="C1006" t="s">
        <v>9220</v>
      </c>
      <c r="F1006" t="s">
        <v>9219</v>
      </c>
      <c r="G1006" t="s">
        <v>16</v>
      </c>
      <c r="H1006" t="s">
        <v>15</v>
      </c>
      <c r="I1006" t="s">
        <v>9218</v>
      </c>
      <c r="J1006">
        <v>60012288</v>
      </c>
      <c r="K1006" t="s">
        <v>9217</v>
      </c>
      <c r="L1006" t="s">
        <v>9216</v>
      </c>
      <c r="M1006" t="s">
        <v>341</v>
      </c>
      <c r="N1006">
        <v>13</v>
      </c>
      <c r="O1006" t="s">
        <v>9215</v>
      </c>
      <c r="P1006" t="s">
        <v>9214</v>
      </c>
      <c r="Q1006" t="s">
        <v>9213</v>
      </c>
      <c r="R1006" s="7">
        <v>37257</v>
      </c>
      <c r="S1006" s="8">
        <f t="shared" si="128"/>
        <v>2002</v>
      </c>
      <c r="T1006" s="8">
        <v>2002</v>
      </c>
      <c r="U1006" s="8">
        <f t="shared" si="129"/>
        <v>20</v>
      </c>
      <c r="V1006" s="7" t="s">
        <v>9212</v>
      </c>
      <c r="W1006" t="s">
        <v>9211</v>
      </c>
      <c r="X1006" s="2">
        <v>0.749</v>
      </c>
      <c r="Y1006" s="6">
        <f t="shared" si="126"/>
        <v>1.9994127225648008E-2</v>
      </c>
      <c r="AA1006">
        <v>15361055</v>
      </c>
      <c r="AB1006">
        <v>29995</v>
      </c>
      <c r="AD1006" t="s">
        <v>5</v>
      </c>
      <c r="AE1006">
        <v>42</v>
      </c>
      <c r="AF1006" s="9">
        <v>44257</v>
      </c>
      <c r="AH1006" t="s">
        <v>9210</v>
      </c>
      <c r="AI1006" t="s">
        <v>9209</v>
      </c>
      <c r="AJ1006" t="s">
        <v>9208</v>
      </c>
      <c r="AK1006" t="s">
        <v>9207</v>
      </c>
      <c r="AL1006">
        <v>15</v>
      </c>
      <c r="AM1006" s="5">
        <f t="shared" si="130"/>
        <v>0.75</v>
      </c>
      <c r="AN1006" s="4">
        <f t="shared" si="127"/>
        <v>1.1359333585762969E-3</v>
      </c>
      <c r="AO1006" s="3"/>
      <c r="AP1006">
        <v>0</v>
      </c>
      <c r="AR1006" t="s">
        <v>1</v>
      </c>
      <c r="AT1006" s="2">
        <v>1.1000000000000001</v>
      </c>
      <c r="AU1006" s="1">
        <f t="shared" si="131"/>
        <v>1.4336669065526493</v>
      </c>
      <c r="AV1006" s="1">
        <f t="shared" si="132"/>
        <v>1.0565030292112152</v>
      </c>
      <c r="AW1006" s="1">
        <f t="shared" si="133"/>
        <v>0.679339151869781</v>
      </c>
    </row>
    <row r="1007" spans="1:49" x14ac:dyDescent="0.2">
      <c r="A1007">
        <v>1005</v>
      </c>
      <c r="B1007" t="s">
        <v>9206</v>
      </c>
      <c r="C1007" t="s">
        <v>9205</v>
      </c>
      <c r="F1007" t="s">
        <v>9204</v>
      </c>
      <c r="G1007" t="s">
        <v>16</v>
      </c>
      <c r="H1007" t="s">
        <v>15</v>
      </c>
      <c r="I1007" t="s">
        <v>9203</v>
      </c>
      <c r="J1007">
        <v>60000264</v>
      </c>
      <c r="K1007" t="s">
        <v>9202</v>
      </c>
      <c r="L1007" t="s">
        <v>9201</v>
      </c>
      <c r="M1007" t="s">
        <v>341</v>
      </c>
      <c r="N1007">
        <v>7</v>
      </c>
      <c r="O1007" t="s">
        <v>9200</v>
      </c>
      <c r="P1007" t="s">
        <v>9199</v>
      </c>
      <c r="Q1007" t="s">
        <v>9198</v>
      </c>
      <c r="R1007" s="7">
        <v>37257</v>
      </c>
      <c r="S1007" s="8">
        <f t="shared" si="128"/>
        <v>2002</v>
      </c>
      <c r="T1007" s="8">
        <v>2002</v>
      </c>
      <c r="U1007" s="8">
        <f t="shared" si="129"/>
        <v>20</v>
      </c>
      <c r="V1007" s="7" t="s">
        <v>9197</v>
      </c>
      <c r="W1007" t="s">
        <v>4736</v>
      </c>
      <c r="X1007" s="2">
        <v>0.52200000000000002</v>
      </c>
      <c r="Y1007" s="6">
        <f t="shared" si="126"/>
        <v>1.393449187154641E-2</v>
      </c>
      <c r="AA1007">
        <v>9927689</v>
      </c>
      <c r="AB1007">
        <v>27424</v>
      </c>
      <c r="AD1007" t="s">
        <v>5</v>
      </c>
      <c r="AE1007">
        <v>20</v>
      </c>
      <c r="AF1007">
        <v>9</v>
      </c>
      <c r="AH1007" t="s">
        <v>9196</v>
      </c>
      <c r="AI1007" t="s">
        <v>9195</v>
      </c>
      <c r="AJ1007" t="s">
        <v>9194</v>
      </c>
      <c r="AK1007" t="s">
        <v>9193</v>
      </c>
      <c r="AL1007">
        <v>1</v>
      </c>
      <c r="AM1007" s="5">
        <f t="shared" si="130"/>
        <v>0.05</v>
      </c>
      <c r="AN1007" s="4">
        <f t="shared" si="127"/>
        <v>7.5728890571753133E-5</v>
      </c>
      <c r="AO1007" s="3"/>
      <c r="AP1007">
        <v>1</v>
      </c>
      <c r="AR1007" t="s">
        <v>1</v>
      </c>
      <c r="AT1007" s="2">
        <v>1.88</v>
      </c>
      <c r="AU1007" s="1">
        <f t="shared" si="131"/>
        <v>0.97768629772540128</v>
      </c>
      <c r="AV1007" s="1">
        <f t="shared" si="132"/>
        <v>0.70051103810590809</v>
      </c>
      <c r="AW1007" s="1">
        <f t="shared" si="133"/>
        <v>0.42333577848641502</v>
      </c>
    </row>
    <row r="1008" spans="1:49" x14ac:dyDescent="0.2">
      <c r="A1008">
        <v>1006</v>
      </c>
      <c r="B1008" t="s">
        <v>9192</v>
      </c>
      <c r="C1008" t="s">
        <v>9191</v>
      </c>
      <c r="F1008" t="s">
        <v>9190</v>
      </c>
      <c r="G1008" t="s">
        <v>16</v>
      </c>
      <c r="H1008" t="s">
        <v>15</v>
      </c>
      <c r="I1008" t="s">
        <v>9189</v>
      </c>
      <c r="J1008" t="s">
        <v>9188</v>
      </c>
      <c r="K1008" t="s">
        <v>9187</v>
      </c>
      <c r="L1008" t="s">
        <v>9186</v>
      </c>
      <c r="M1008" t="s">
        <v>6405</v>
      </c>
      <c r="N1008">
        <v>2</v>
      </c>
      <c r="O1008" t="s">
        <v>9185</v>
      </c>
      <c r="P1008" t="s">
        <v>9184</v>
      </c>
      <c r="Q1008" t="s">
        <v>9183</v>
      </c>
      <c r="R1008" s="7">
        <v>37257</v>
      </c>
      <c r="S1008" s="8">
        <f t="shared" si="128"/>
        <v>2002</v>
      </c>
      <c r="T1008" s="8">
        <v>2002</v>
      </c>
      <c r="U1008" s="8">
        <f t="shared" si="129"/>
        <v>20</v>
      </c>
      <c r="V1008" s="7">
        <v>37469</v>
      </c>
      <c r="W1008" t="s">
        <v>9182</v>
      </c>
      <c r="X1008" s="2">
        <v>0.496</v>
      </c>
      <c r="Y1008" s="6">
        <f t="shared" si="126"/>
        <v>1.3240436720856359E-2</v>
      </c>
      <c r="AA1008">
        <v>15213323</v>
      </c>
      <c r="AB1008">
        <v>17335</v>
      </c>
      <c r="AD1008" t="s">
        <v>5</v>
      </c>
      <c r="AE1008">
        <v>25</v>
      </c>
      <c r="AF1008">
        <v>3</v>
      </c>
      <c r="AH1008" t="s">
        <v>9181</v>
      </c>
      <c r="AI1008" t="s">
        <v>9180</v>
      </c>
      <c r="AJ1008" t="s">
        <v>9179</v>
      </c>
      <c r="AK1008" t="s">
        <v>9178</v>
      </c>
      <c r="AL1008">
        <v>7</v>
      </c>
      <c r="AM1008" s="5">
        <f t="shared" si="130"/>
        <v>0.35</v>
      </c>
      <c r="AN1008" s="4">
        <f t="shared" si="127"/>
        <v>5.3010223400227184E-4</v>
      </c>
      <c r="AO1008" s="3"/>
      <c r="AP1008">
        <v>0</v>
      </c>
      <c r="AR1008">
        <v>97.028599999999997</v>
      </c>
      <c r="AT1008" s="2" t="s">
        <v>0</v>
      </c>
      <c r="AU1008" s="1">
        <f t="shared" si="131"/>
        <v>0.94273363748001338</v>
      </c>
      <c r="AV1008" s="1">
        <f t="shared" si="132"/>
        <v>0.68852694774293155</v>
      </c>
      <c r="AW1008" s="1">
        <f t="shared" si="133"/>
        <v>0.43432025800584978</v>
      </c>
    </row>
    <row r="1009" spans="1:49" x14ac:dyDescent="0.2">
      <c r="A1009">
        <v>1007</v>
      </c>
      <c r="B1009" t="s">
        <v>9177</v>
      </c>
      <c r="F1009" t="s">
        <v>9176</v>
      </c>
      <c r="G1009" t="s">
        <v>16</v>
      </c>
      <c r="H1009" t="s">
        <v>15</v>
      </c>
      <c r="I1009" t="s">
        <v>9175</v>
      </c>
      <c r="J1009">
        <v>60012370</v>
      </c>
      <c r="K1009" t="s">
        <v>9174</v>
      </c>
      <c r="L1009" t="s">
        <v>8780</v>
      </c>
      <c r="M1009" t="s">
        <v>1428</v>
      </c>
      <c r="N1009">
        <v>2</v>
      </c>
      <c r="O1009" t="s">
        <v>9173</v>
      </c>
      <c r="P1009" t="s">
        <v>9172</v>
      </c>
      <c r="Q1009" t="s">
        <v>9171</v>
      </c>
      <c r="R1009" s="7">
        <v>37257</v>
      </c>
      <c r="S1009" s="8">
        <f t="shared" si="128"/>
        <v>2002</v>
      </c>
      <c r="T1009" s="8">
        <v>2002</v>
      </c>
      <c r="U1009" s="8">
        <f t="shared" si="129"/>
        <v>20</v>
      </c>
      <c r="V1009" s="7">
        <v>37469</v>
      </c>
      <c r="W1009" t="s">
        <v>7672</v>
      </c>
      <c r="X1009" s="2">
        <v>0.21099999999999999</v>
      </c>
      <c r="Y1009" s="6">
        <f t="shared" si="126"/>
        <v>5.6325244921384904E-3</v>
      </c>
      <c r="AA1009">
        <v>9168516</v>
      </c>
      <c r="AB1009">
        <v>18936</v>
      </c>
      <c r="AD1009" t="s">
        <v>5</v>
      </c>
      <c r="AE1009" t="s">
        <v>7671</v>
      </c>
      <c r="AF1009">
        <v>8</v>
      </c>
      <c r="AH1009" t="s">
        <v>9170</v>
      </c>
      <c r="AI1009" t="s">
        <v>9169</v>
      </c>
      <c r="AJ1009" t="s">
        <v>9168</v>
      </c>
      <c r="AK1009" t="s">
        <v>9167</v>
      </c>
      <c r="AL1009">
        <v>1</v>
      </c>
      <c r="AM1009" s="5">
        <f t="shared" si="130"/>
        <v>0.05</v>
      </c>
      <c r="AN1009" s="4">
        <f t="shared" si="127"/>
        <v>7.5728890571753133E-5</v>
      </c>
      <c r="AO1009" s="3"/>
      <c r="AP1009">
        <v>0</v>
      </c>
      <c r="AR1009" t="s">
        <v>1</v>
      </c>
      <c r="AT1009" s="2">
        <v>0.52500000000000002</v>
      </c>
      <c r="AU1009" s="1">
        <f t="shared" si="131"/>
        <v>0.39654858116684688</v>
      </c>
      <c r="AV1009" s="1">
        <f t="shared" si="132"/>
        <v>0.28541266913551216</v>
      </c>
      <c r="AW1009" s="1">
        <f t="shared" si="133"/>
        <v>0.17427675710417742</v>
      </c>
    </row>
    <row r="1010" spans="1:49" x14ac:dyDescent="0.2">
      <c r="A1010">
        <v>1008</v>
      </c>
      <c r="B1010" t="s">
        <v>9166</v>
      </c>
      <c r="F1010" t="s">
        <v>9165</v>
      </c>
      <c r="G1010" t="s">
        <v>16</v>
      </c>
      <c r="H1010" t="s">
        <v>15</v>
      </c>
      <c r="I1010" t="s">
        <v>9164</v>
      </c>
      <c r="J1010">
        <v>60027709</v>
      </c>
      <c r="K1010" t="s">
        <v>9163</v>
      </c>
      <c r="L1010" t="s">
        <v>1429</v>
      </c>
      <c r="M1010" t="s">
        <v>1428</v>
      </c>
      <c r="N1010">
        <v>2</v>
      </c>
      <c r="O1010" t="s">
        <v>9162</v>
      </c>
      <c r="P1010" t="s">
        <v>9161</v>
      </c>
      <c r="Q1010" t="s">
        <v>9160</v>
      </c>
      <c r="R1010" s="7">
        <v>37257</v>
      </c>
      <c r="S1010" s="8">
        <f t="shared" si="128"/>
        <v>2002</v>
      </c>
      <c r="T1010" s="8">
        <v>2002</v>
      </c>
      <c r="U1010" s="8">
        <f t="shared" si="129"/>
        <v>20</v>
      </c>
      <c r="V1010" s="7">
        <v>37469</v>
      </c>
      <c r="W1010" t="s">
        <v>7672</v>
      </c>
      <c r="X1010" s="2">
        <v>0.21099999999999999</v>
      </c>
      <c r="Y1010" s="6">
        <f t="shared" si="126"/>
        <v>5.6325244921384904E-3</v>
      </c>
      <c r="AA1010">
        <v>9168516</v>
      </c>
      <c r="AB1010">
        <v>18936</v>
      </c>
      <c r="AD1010" t="s">
        <v>5</v>
      </c>
      <c r="AE1010" t="s">
        <v>7671</v>
      </c>
      <c r="AF1010">
        <v>8</v>
      </c>
      <c r="AH1010" t="s">
        <v>9159</v>
      </c>
      <c r="AI1010" t="s">
        <v>9158</v>
      </c>
      <c r="AJ1010" t="s">
        <v>9157</v>
      </c>
      <c r="AK1010" t="s">
        <v>9156</v>
      </c>
      <c r="AL1010">
        <v>1</v>
      </c>
      <c r="AM1010" s="5">
        <f t="shared" si="130"/>
        <v>0.05</v>
      </c>
      <c r="AN1010" s="4">
        <f t="shared" si="127"/>
        <v>7.5728890571753133E-5</v>
      </c>
      <c r="AO1010" s="3"/>
      <c r="AP1010">
        <v>0</v>
      </c>
      <c r="AR1010" t="s">
        <v>1</v>
      </c>
      <c r="AT1010" s="2">
        <v>0.52500000000000002</v>
      </c>
      <c r="AU1010" s="1">
        <f t="shared" si="131"/>
        <v>0.39654858116684688</v>
      </c>
      <c r="AV1010" s="1">
        <f t="shared" si="132"/>
        <v>0.28541266913551216</v>
      </c>
      <c r="AW1010" s="1">
        <f t="shared" si="133"/>
        <v>0.17427675710417742</v>
      </c>
    </row>
    <row r="1011" spans="1:49" x14ac:dyDescent="0.2">
      <c r="A1011">
        <v>1009</v>
      </c>
      <c r="B1011" t="s">
        <v>9155</v>
      </c>
      <c r="F1011" t="s">
        <v>9154</v>
      </c>
      <c r="G1011" t="s">
        <v>16</v>
      </c>
      <c r="H1011" t="s">
        <v>15</v>
      </c>
      <c r="I1011" t="s">
        <v>9153</v>
      </c>
      <c r="N1011">
        <v>1</v>
      </c>
      <c r="O1011" t="s">
        <v>9152</v>
      </c>
      <c r="P1011">
        <v>36071330300</v>
      </c>
      <c r="R1011" s="7">
        <v>37257</v>
      </c>
      <c r="S1011" s="8">
        <f t="shared" si="128"/>
        <v>2002</v>
      </c>
      <c r="T1011" s="8">
        <v>2002</v>
      </c>
      <c r="U1011" s="8">
        <f t="shared" si="129"/>
        <v>20</v>
      </c>
      <c r="V1011" s="7">
        <v>37469</v>
      </c>
      <c r="W1011" t="s">
        <v>7672</v>
      </c>
      <c r="X1011" s="2">
        <v>0.21099999999999999</v>
      </c>
      <c r="Y1011" s="6">
        <f t="shared" si="126"/>
        <v>5.6325244921384904E-3</v>
      </c>
      <c r="AA1011">
        <v>9168516</v>
      </c>
      <c r="AB1011">
        <v>18936</v>
      </c>
      <c r="AD1011" t="s">
        <v>5</v>
      </c>
      <c r="AE1011" t="s">
        <v>7671</v>
      </c>
      <c r="AF1011">
        <v>8</v>
      </c>
      <c r="AH1011" t="s">
        <v>9151</v>
      </c>
      <c r="AI1011" t="s">
        <v>9150</v>
      </c>
      <c r="AJ1011" t="s">
        <v>9149</v>
      </c>
      <c r="AK1011" t="s">
        <v>9148</v>
      </c>
      <c r="AL1011">
        <v>0</v>
      </c>
      <c r="AM1011" s="5">
        <f t="shared" si="130"/>
        <v>0</v>
      </c>
      <c r="AN1011" s="4">
        <f t="shared" si="127"/>
        <v>0</v>
      </c>
      <c r="AO1011" s="3"/>
      <c r="AP1011">
        <v>0</v>
      </c>
      <c r="AR1011" t="s">
        <v>1</v>
      </c>
      <c r="AT1011" s="2">
        <v>0.52500000000000002</v>
      </c>
      <c r="AU1011" s="1">
        <f t="shared" si="131"/>
        <v>0.39427671444969431</v>
      </c>
      <c r="AV1011" s="1">
        <f t="shared" si="132"/>
        <v>0.28162622460692455</v>
      </c>
      <c r="AW1011" s="1">
        <f t="shared" si="133"/>
        <v>0.1689757347641547</v>
      </c>
    </row>
    <row r="1012" spans="1:49" x14ac:dyDescent="0.2">
      <c r="A1012">
        <v>1010</v>
      </c>
      <c r="B1012" t="s">
        <v>9147</v>
      </c>
      <c r="C1012" t="s">
        <v>9146</v>
      </c>
      <c r="F1012" t="s">
        <v>9145</v>
      </c>
      <c r="G1012" t="s">
        <v>16</v>
      </c>
      <c r="H1012" t="s">
        <v>15</v>
      </c>
      <c r="I1012" t="s">
        <v>9144</v>
      </c>
      <c r="J1012">
        <v>60017521</v>
      </c>
      <c r="K1012" t="s">
        <v>9143</v>
      </c>
      <c r="L1012" t="s">
        <v>9142</v>
      </c>
      <c r="M1012" t="s">
        <v>57</v>
      </c>
      <c r="N1012">
        <v>4</v>
      </c>
      <c r="O1012" t="s">
        <v>9141</v>
      </c>
      <c r="P1012" t="s">
        <v>9140</v>
      </c>
      <c r="Q1012" t="s">
        <v>9139</v>
      </c>
      <c r="R1012" s="7">
        <v>37257</v>
      </c>
      <c r="S1012" s="8">
        <f t="shared" si="128"/>
        <v>2002</v>
      </c>
      <c r="T1012" s="8">
        <v>2002</v>
      </c>
      <c r="U1012" s="8">
        <f t="shared" si="129"/>
        <v>20</v>
      </c>
      <c r="V1012" s="7">
        <v>37469</v>
      </c>
      <c r="W1012" t="s">
        <v>9138</v>
      </c>
      <c r="X1012" s="2">
        <v>1.258</v>
      </c>
      <c r="Y1012" s="6">
        <f t="shared" si="126"/>
        <v>3.3581591521849391E-2</v>
      </c>
      <c r="AA1012">
        <v>371106</v>
      </c>
      <c r="AB1012">
        <v>28947</v>
      </c>
      <c r="AD1012" t="s">
        <v>5</v>
      </c>
      <c r="AE1012">
        <v>92</v>
      </c>
      <c r="AF1012">
        <v>6</v>
      </c>
      <c r="AH1012" t="s">
        <v>9137</v>
      </c>
      <c r="AI1012" t="s">
        <v>9136</v>
      </c>
      <c r="AK1012" t="s">
        <v>9135</v>
      </c>
      <c r="AL1012">
        <v>26</v>
      </c>
      <c r="AM1012" s="5">
        <f t="shared" si="130"/>
        <v>1.3</v>
      </c>
      <c r="AN1012" s="4">
        <f t="shared" si="127"/>
        <v>1.9689511548655813E-3</v>
      </c>
      <c r="AO1012" s="3"/>
      <c r="AP1012">
        <v>0</v>
      </c>
      <c r="AR1012" t="s">
        <v>1</v>
      </c>
      <c r="AT1012" s="2" t="s">
        <v>0</v>
      </c>
      <c r="AU1012" s="1">
        <f t="shared" si="131"/>
        <v>2.4097799411754246</v>
      </c>
      <c r="AV1012" s="1">
        <f t="shared" si="132"/>
        <v>1.7775271338357486</v>
      </c>
      <c r="AW1012" s="1">
        <f t="shared" si="133"/>
        <v>1.1452743264960723</v>
      </c>
    </row>
    <row r="1013" spans="1:49" x14ac:dyDescent="0.2">
      <c r="A1013">
        <v>1011</v>
      </c>
      <c r="B1013" t="s">
        <v>9134</v>
      </c>
      <c r="C1013" t="s">
        <v>9133</v>
      </c>
      <c r="F1013" t="s">
        <v>9132</v>
      </c>
      <c r="G1013" t="s">
        <v>16</v>
      </c>
      <c r="H1013" t="s">
        <v>15</v>
      </c>
      <c r="I1013" t="s">
        <v>9131</v>
      </c>
      <c r="J1013" t="s">
        <v>9130</v>
      </c>
      <c r="K1013" t="s">
        <v>9129</v>
      </c>
      <c r="L1013" t="s">
        <v>9128</v>
      </c>
      <c r="M1013" t="s">
        <v>9127</v>
      </c>
      <c r="N1013">
        <v>5</v>
      </c>
      <c r="O1013" t="s">
        <v>9126</v>
      </c>
      <c r="P1013" t="s">
        <v>9125</v>
      </c>
      <c r="Q1013" t="s">
        <v>9124</v>
      </c>
      <c r="R1013" s="7">
        <v>37257</v>
      </c>
      <c r="S1013" s="8">
        <f t="shared" si="128"/>
        <v>2002</v>
      </c>
      <c r="T1013" s="8">
        <v>2002</v>
      </c>
      <c r="U1013" s="8">
        <f t="shared" si="129"/>
        <v>20</v>
      </c>
      <c r="V1013" s="7">
        <v>37469</v>
      </c>
      <c r="W1013" t="s">
        <v>322</v>
      </c>
      <c r="X1013" s="2">
        <v>3.2160000000000002</v>
      </c>
      <c r="Y1013" s="6">
        <f t="shared" si="126"/>
        <v>8.5849283254584782E-2</v>
      </c>
      <c r="AA1013">
        <v>15361284</v>
      </c>
      <c r="AB1013">
        <v>18935</v>
      </c>
      <c r="AD1013" t="s">
        <v>5</v>
      </c>
      <c r="AE1013">
        <v>9</v>
      </c>
      <c r="AF1013">
        <v>4</v>
      </c>
      <c r="AH1013" t="s">
        <v>9123</v>
      </c>
      <c r="AI1013" t="s">
        <v>9122</v>
      </c>
      <c r="AK1013" t="s">
        <v>9121</v>
      </c>
      <c r="AL1013">
        <v>50</v>
      </c>
      <c r="AM1013" s="5">
        <f t="shared" si="130"/>
        <v>2.5</v>
      </c>
      <c r="AN1013" s="4">
        <f t="shared" si="127"/>
        <v>3.7864445285876562E-3</v>
      </c>
      <c r="AO1013" s="3"/>
      <c r="AP1013">
        <v>0</v>
      </c>
      <c r="AQ1013" t="s">
        <v>9120</v>
      </c>
      <c r="AR1013" t="s">
        <v>9119</v>
      </c>
      <c r="AS1013" t="s">
        <v>9118</v>
      </c>
      <c r="AT1013" s="2">
        <v>11.978999999999999</v>
      </c>
      <c r="AU1013" s="1">
        <f t="shared" si="131"/>
        <v>6.123043163678564</v>
      </c>
      <c r="AV1013" s="1">
        <f t="shared" si="132"/>
        <v>4.4817863891586223</v>
      </c>
      <c r="AW1013" s="1">
        <f t="shared" si="133"/>
        <v>2.8405296146386796</v>
      </c>
    </row>
    <row r="1014" spans="1:49" x14ac:dyDescent="0.2">
      <c r="A1014">
        <v>1012</v>
      </c>
      <c r="B1014" t="s">
        <v>9117</v>
      </c>
      <c r="C1014" t="s">
        <v>9116</v>
      </c>
      <c r="F1014" t="s">
        <v>9115</v>
      </c>
      <c r="G1014" t="s">
        <v>16</v>
      </c>
      <c r="H1014" t="s">
        <v>15</v>
      </c>
      <c r="I1014" t="s">
        <v>9114</v>
      </c>
      <c r="J1014">
        <v>60032430</v>
      </c>
      <c r="K1014" t="s">
        <v>9113</v>
      </c>
      <c r="L1014" t="s">
        <v>9112</v>
      </c>
      <c r="M1014" t="s">
        <v>57</v>
      </c>
      <c r="N1014">
        <v>3</v>
      </c>
      <c r="O1014" t="s">
        <v>9111</v>
      </c>
      <c r="P1014" t="s">
        <v>9110</v>
      </c>
      <c r="Q1014" t="s">
        <v>9109</v>
      </c>
      <c r="R1014" s="7">
        <v>37257</v>
      </c>
      <c r="S1014" s="8">
        <f t="shared" si="128"/>
        <v>2002</v>
      </c>
      <c r="T1014" s="8">
        <v>2002</v>
      </c>
      <c r="U1014" s="8">
        <f t="shared" si="129"/>
        <v>20</v>
      </c>
      <c r="V1014" s="7">
        <v>37469</v>
      </c>
      <c r="W1014" t="s">
        <v>4865</v>
      </c>
      <c r="X1014" s="2">
        <v>0.39600000000000002</v>
      </c>
      <c r="Y1014" s="6">
        <f t="shared" si="126"/>
        <v>1.0570993833586931E-2</v>
      </c>
      <c r="AA1014">
        <v>8858985</v>
      </c>
      <c r="AB1014">
        <v>25993</v>
      </c>
      <c r="AD1014" t="s">
        <v>5</v>
      </c>
      <c r="AE1014">
        <v>17</v>
      </c>
      <c r="AF1014">
        <v>8</v>
      </c>
      <c r="AH1014" t="s">
        <v>9108</v>
      </c>
      <c r="AL1014">
        <v>5</v>
      </c>
      <c r="AM1014" s="5">
        <f t="shared" si="130"/>
        <v>0.25</v>
      </c>
      <c r="AN1014" s="4">
        <f t="shared" si="127"/>
        <v>3.786444528587656E-4</v>
      </c>
      <c r="AO1014" s="3"/>
      <c r="AP1014">
        <v>0</v>
      </c>
      <c r="AR1014" t="s">
        <v>1</v>
      </c>
      <c r="AT1014" s="2" t="s">
        <v>0</v>
      </c>
      <c r="AU1014" s="1">
        <f t="shared" si="131"/>
        <v>0.75132890193684809</v>
      </c>
      <c r="AV1014" s="1">
        <f t="shared" si="132"/>
        <v>0.54748191432228477</v>
      </c>
      <c r="AW1014" s="1">
        <f t="shared" si="133"/>
        <v>0.3436349267077215</v>
      </c>
    </row>
    <row r="1015" spans="1:49" x14ac:dyDescent="0.2">
      <c r="A1015">
        <v>1013</v>
      </c>
      <c r="B1015" t="s">
        <v>9107</v>
      </c>
      <c r="C1015" t="s">
        <v>9106</v>
      </c>
      <c r="F1015" t="s">
        <v>9105</v>
      </c>
      <c r="G1015" t="s">
        <v>16</v>
      </c>
      <c r="H1015" t="s">
        <v>15</v>
      </c>
      <c r="I1015" t="s">
        <v>9104</v>
      </c>
      <c r="J1015">
        <v>60014256</v>
      </c>
      <c r="K1015" t="s">
        <v>9103</v>
      </c>
      <c r="L1015" t="s">
        <v>6081</v>
      </c>
      <c r="M1015" t="s">
        <v>341</v>
      </c>
      <c r="N1015">
        <v>4</v>
      </c>
      <c r="O1015" t="s">
        <v>9102</v>
      </c>
      <c r="P1015" t="s">
        <v>9101</v>
      </c>
      <c r="Q1015" t="s">
        <v>9100</v>
      </c>
      <c r="R1015" s="7">
        <v>37257</v>
      </c>
      <c r="S1015" s="8">
        <f t="shared" si="128"/>
        <v>2002</v>
      </c>
      <c r="T1015" s="8">
        <v>2002</v>
      </c>
      <c r="U1015" s="8">
        <f t="shared" si="129"/>
        <v>20</v>
      </c>
      <c r="V1015" s="7">
        <v>37469</v>
      </c>
      <c r="W1015" t="s">
        <v>7814</v>
      </c>
      <c r="X1015" s="2">
        <v>0.48699999999999999</v>
      </c>
      <c r="Y1015" s="6">
        <f t="shared" si="126"/>
        <v>1.3000186861002109E-2</v>
      </c>
      <c r="AA1015">
        <v>214922</v>
      </c>
      <c r="AB1015">
        <v>130262</v>
      </c>
      <c r="AD1015" t="s">
        <v>5</v>
      </c>
      <c r="AE1015">
        <v>41</v>
      </c>
      <c r="AF1015">
        <v>8</v>
      </c>
      <c r="AH1015" t="s">
        <v>9099</v>
      </c>
      <c r="AI1015" t="s">
        <v>9098</v>
      </c>
      <c r="AJ1015" t="s">
        <v>9097</v>
      </c>
      <c r="AK1015" t="s">
        <v>9096</v>
      </c>
      <c r="AL1015">
        <v>26</v>
      </c>
      <c r="AM1015" s="5">
        <f t="shared" si="130"/>
        <v>1.3</v>
      </c>
      <c r="AN1015" s="4">
        <f t="shared" si="127"/>
        <v>1.9689511548655813E-3</v>
      </c>
      <c r="AO1015" s="3"/>
      <c r="AP1015">
        <v>0</v>
      </c>
      <c r="AR1015" t="s">
        <v>1</v>
      </c>
      <c r="AT1015" s="2" t="s">
        <v>0</v>
      </c>
      <c r="AU1015" s="1">
        <f t="shared" si="131"/>
        <v>0.969081614916115</v>
      </c>
      <c r="AV1015" s="1">
        <f t="shared" si="132"/>
        <v>0.74845690079338445</v>
      </c>
      <c r="AW1015" s="1">
        <f t="shared" si="133"/>
        <v>0.5278321866706539</v>
      </c>
    </row>
    <row r="1016" spans="1:49" x14ac:dyDescent="0.2">
      <c r="A1016">
        <v>1014</v>
      </c>
      <c r="B1016" t="s">
        <v>9095</v>
      </c>
      <c r="C1016" t="s">
        <v>9094</v>
      </c>
      <c r="F1016" t="s">
        <v>9093</v>
      </c>
      <c r="G1016" t="s">
        <v>16</v>
      </c>
      <c r="H1016" t="s">
        <v>15</v>
      </c>
      <c r="I1016" t="s">
        <v>9092</v>
      </c>
      <c r="J1016" t="s">
        <v>9091</v>
      </c>
      <c r="K1016" t="s">
        <v>9090</v>
      </c>
      <c r="L1016" t="s">
        <v>9089</v>
      </c>
      <c r="M1016" t="s">
        <v>7932</v>
      </c>
      <c r="N1016">
        <v>9</v>
      </c>
      <c r="O1016" t="s">
        <v>9088</v>
      </c>
      <c r="P1016" t="s">
        <v>9087</v>
      </c>
      <c r="Q1016" t="s">
        <v>9086</v>
      </c>
      <c r="R1016" s="7">
        <v>37257</v>
      </c>
      <c r="S1016" s="8">
        <f t="shared" si="128"/>
        <v>2002</v>
      </c>
      <c r="T1016" s="8">
        <v>2002</v>
      </c>
      <c r="U1016" s="8">
        <f t="shared" si="129"/>
        <v>20</v>
      </c>
      <c r="V1016" s="7">
        <v>37469</v>
      </c>
      <c r="W1016" t="s">
        <v>7814</v>
      </c>
      <c r="X1016" s="2">
        <v>0.48699999999999999</v>
      </c>
      <c r="Y1016" s="6">
        <f t="shared" si="126"/>
        <v>1.3000186861002109E-2</v>
      </c>
      <c r="AA1016">
        <v>214922</v>
      </c>
      <c r="AB1016">
        <v>130262</v>
      </c>
      <c r="AD1016" t="s">
        <v>5</v>
      </c>
      <c r="AE1016">
        <v>41</v>
      </c>
      <c r="AF1016">
        <v>8</v>
      </c>
      <c r="AH1016" t="s">
        <v>9085</v>
      </c>
      <c r="AI1016" t="s">
        <v>9084</v>
      </c>
      <c r="AJ1016" t="s">
        <v>9083</v>
      </c>
      <c r="AK1016" t="s">
        <v>9082</v>
      </c>
      <c r="AL1016">
        <v>15</v>
      </c>
      <c r="AM1016" s="5">
        <f t="shared" si="130"/>
        <v>0.75</v>
      </c>
      <c r="AN1016" s="4">
        <f t="shared" si="127"/>
        <v>1.1359333585762969E-3</v>
      </c>
      <c r="AO1016" s="3"/>
      <c r="AP1016">
        <v>0</v>
      </c>
      <c r="AR1016" t="s">
        <v>1</v>
      </c>
      <c r="AT1016" s="2" t="s">
        <v>0</v>
      </c>
      <c r="AU1016" s="1">
        <f t="shared" si="131"/>
        <v>0.94409108102743655</v>
      </c>
      <c r="AV1016" s="1">
        <f t="shared" si="132"/>
        <v>0.70680601097892026</v>
      </c>
      <c r="AW1016" s="1">
        <f t="shared" si="133"/>
        <v>0.46952094093040397</v>
      </c>
    </row>
    <row r="1017" spans="1:49" x14ac:dyDescent="0.2">
      <c r="A1017">
        <v>1015</v>
      </c>
      <c r="B1017" t="s">
        <v>9081</v>
      </c>
      <c r="C1017" t="s">
        <v>9080</v>
      </c>
      <c r="D1017" t="s">
        <v>9079</v>
      </c>
      <c r="F1017" t="s">
        <v>9078</v>
      </c>
      <c r="G1017" t="s">
        <v>16</v>
      </c>
      <c r="H1017" t="s">
        <v>15</v>
      </c>
      <c r="I1017" t="s">
        <v>9077</v>
      </c>
      <c r="J1017" t="s">
        <v>9076</v>
      </c>
      <c r="K1017" t="s">
        <v>9075</v>
      </c>
      <c r="L1017" t="s">
        <v>9074</v>
      </c>
      <c r="M1017" t="s">
        <v>9073</v>
      </c>
      <c r="N1017">
        <v>2</v>
      </c>
      <c r="O1017" t="s">
        <v>9072</v>
      </c>
      <c r="P1017" t="s">
        <v>9071</v>
      </c>
      <c r="Q1017" t="s">
        <v>9070</v>
      </c>
      <c r="R1017" s="7">
        <v>37257</v>
      </c>
      <c r="S1017" s="8">
        <f t="shared" si="128"/>
        <v>2002</v>
      </c>
      <c r="T1017" s="8">
        <v>2002</v>
      </c>
      <c r="U1017" s="8">
        <f t="shared" si="129"/>
        <v>20</v>
      </c>
      <c r="V1017" s="7">
        <v>37469</v>
      </c>
      <c r="W1017" t="s">
        <v>9069</v>
      </c>
      <c r="X1017" s="2">
        <v>0.89900000000000002</v>
      </c>
      <c r="Y1017" s="6">
        <f t="shared" si="126"/>
        <v>2.399829155655215E-2</v>
      </c>
      <c r="AA1017">
        <v>221910</v>
      </c>
      <c r="AB1017">
        <v>20487</v>
      </c>
      <c r="AD1017" t="s">
        <v>5</v>
      </c>
      <c r="AE1017">
        <v>48</v>
      </c>
      <c r="AF1017">
        <v>8</v>
      </c>
      <c r="AH1017" t="s">
        <v>9068</v>
      </c>
      <c r="AI1017" t="s">
        <v>9067</v>
      </c>
      <c r="AJ1017" t="s">
        <v>9066</v>
      </c>
      <c r="AK1017" t="s">
        <v>9065</v>
      </c>
      <c r="AL1017">
        <v>16</v>
      </c>
      <c r="AM1017" s="5">
        <f t="shared" si="130"/>
        <v>0.8</v>
      </c>
      <c r="AN1017" s="4">
        <f t="shared" si="127"/>
        <v>1.2116622491480501E-3</v>
      </c>
      <c r="AO1017" s="3"/>
      <c r="AP1017">
        <v>0</v>
      </c>
      <c r="AR1017" t="s">
        <v>1</v>
      </c>
      <c r="AT1017" s="2">
        <v>2.3540000000000001</v>
      </c>
      <c r="AU1017" s="1">
        <f t="shared" si="131"/>
        <v>1.7162302764330915</v>
      </c>
      <c r="AV1017" s="1">
        <f t="shared" si="132"/>
        <v>1.26049769028501</v>
      </c>
      <c r="AW1017" s="1">
        <f t="shared" si="133"/>
        <v>0.80476510413692792</v>
      </c>
    </row>
    <row r="1018" spans="1:49" x14ac:dyDescent="0.2">
      <c r="A1018">
        <v>1016</v>
      </c>
      <c r="B1018" t="s">
        <v>9064</v>
      </c>
      <c r="C1018" t="s">
        <v>9063</v>
      </c>
      <c r="E1018">
        <v>12371819</v>
      </c>
      <c r="F1018" t="s">
        <v>9062</v>
      </c>
      <c r="G1018" t="s">
        <v>16</v>
      </c>
      <c r="H1018" t="s">
        <v>15</v>
      </c>
      <c r="I1018" t="s">
        <v>9061</v>
      </c>
      <c r="J1018" t="s">
        <v>9060</v>
      </c>
      <c r="K1018" t="s">
        <v>9059</v>
      </c>
      <c r="L1018" t="s">
        <v>9058</v>
      </c>
      <c r="M1018" t="s">
        <v>10</v>
      </c>
      <c r="N1018">
        <v>5</v>
      </c>
      <c r="O1018" t="s">
        <v>9057</v>
      </c>
      <c r="P1018" t="s">
        <v>9056</v>
      </c>
      <c r="Q1018" t="s">
        <v>9055</v>
      </c>
      <c r="R1018" s="7">
        <v>37257</v>
      </c>
      <c r="S1018" s="8">
        <f t="shared" si="128"/>
        <v>2002</v>
      </c>
      <c r="T1018" s="8">
        <v>2002</v>
      </c>
      <c r="U1018" s="8">
        <f t="shared" si="129"/>
        <v>20</v>
      </c>
      <c r="V1018" s="7">
        <v>2002</v>
      </c>
      <c r="W1018" t="s">
        <v>9054</v>
      </c>
      <c r="X1018" s="2">
        <v>0.85499999999999998</v>
      </c>
      <c r="Y1018" s="6">
        <f t="shared" si="126"/>
        <v>2.28237366861536E-2</v>
      </c>
      <c r="AA1018">
        <v>980331</v>
      </c>
      <c r="AB1018">
        <v>23342</v>
      </c>
      <c r="AD1018" t="s">
        <v>5</v>
      </c>
      <c r="AE1018">
        <v>28</v>
      </c>
      <c r="AF1018">
        <v>8</v>
      </c>
      <c r="AG1018">
        <v>377407</v>
      </c>
      <c r="AH1018" t="s">
        <v>9053</v>
      </c>
      <c r="AI1018" t="s">
        <v>9052</v>
      </c>
      <c r="AJ1018" t="s">
        <v>9051</v>
      </c>
      <c r="AK1018" t="s">
        <v>9050</v>
      </c>
      <c r="AL1018">
        <v>28</v>
      </c>
      <c r="AM1018" s="5">
        <f t="shared" si="130"/>
        <v>1.4</v>
      </c>
      <c r="AN1018" s="4">
        <f t="shared" si="127"/>
        <v>2.1204089360090874E-3</v>
      </c>
      <c r="AO1018" s="3"/>
      <c r="AP1018">
        <v>0</v>
      </c>
      <c r="AR1018" t="s">
        <v>1</v>
      </c>
      <c r="AT1018" s="2">
        <v>2.6259999999999999</v>
      </c>
      <c r="AU1018" s="1">
        <f t="shared" si="131"/>
        <v>1.6612738361110244</v>
      </c>
      <c r="AV1018" s="1">
        <f t="shared" si="132"/>
        <v>1.2472072811081343</v>
      </c>
      <c r="AW1018" s="1">
        <f t="shared" si="133"/>
        <v>0.83314072610524403</v>
      </c>
    </row>
    <row r="1019" spans="1:49" x14ac:dyDescent="0.2">
      <c r="A1019">
        <v>1017</v>
      </c>
      <c r="B1019" t="s">
        <v>9049</v>
      </c>
      <c r="C1019" t="s">
        <v>9048</v>
      </c>
      <c r="F1019" t="s">
        <v>9047</v>
      </c>
      <c r="G1019" t="s">
        <v>16</v>
      </c>
      <c r="H1019" t="s">
        <v>15</v>
      </c>
      <c r="I1019" t="s">
        <v>9046</v>
      </c>
      <c r="J1019">
        <v>60015941</v>
      </c>
      <c r="K1019" t="s">
        <v>3503</v>
      </c>
      <c r="L1019" t="s">
        <v>3045</v>
      </c>
      <c r="M1019" t="s">
        <v>57</v>
      </c>
      <c r="N1019">
        <v>1</v>
      </c>
      <c r="O1019" t="s">
        <v>9045</v>
      </c>
      <c r="P1019">
        <v>57191680507</v>
      </c>
      <c r="Q1019">
        <v>60015941</v>
      </c>
      <c r="R1019" s="7">
        <v>37257</v>
      </c>
      <c r="S1019" s="8">
        <f t="shared" si="128"/>
        <v>2002</v>
      </c>
      <c r="T1019" s="8">
        <v>2002</v>
      </c>
      <c r="U1019" s="8">
        <f t="shared" si="129"/>
        <v>20</v>
      </c>
      <c r="V1019" s="7">
        <v>37469</v>
      </c>
      <c r="W1019" t="s">
        <v>9044</v>
      </c>
      <c r="X1019" s="2" t="s">
        <v>0</v>
      </c>
      <c r="Y1019" s="6" t="e">
        <f t="shared" si="126"/>
        <v>#VALUE!</v>
      </c>
      <c r="AA1019">
        <v>1484419</v>
      </c>
      <c r="AB1019">
        <v>23696</v>
      </c>
      <c r="AD1019" t="s">
        <v>5</v>
      </c>
      <c r="AE1019">
        <v>26</v>
      </c>
      <c r="AF1019">
        <v>3</v>
      </c>
      <c r="AH1019" t="s">
        <v>9043</v>
      </c>
      <c r="AI1019" t="s">
        <v>9042</v>
      </c>
      <c r="AJ1019" t="s">
        <v>9041</v>
      </c>
      <c r="AK1019" t="s">
        <v>9040</v>
      </c>
      <c r="AL1019">
        <v>10</v>
      </c>
      <c r="AM1019" s="5">
        <f t="shared" si="130"/>
        <v>0.5</v>
      </c>
      <c r="AN1019" s="4">
        <f t="shared" si="127"/>
        <v>7.572889057175312E-4</v>
      </c>
      <c r="AO1019" s="3"/>
      <c r="AP1019">
        <v>1</v>
      </c>
      <c r="AR1019" t="s">
        <v>1</v>
      </c>
      <c r="AT1019" s="2" t="s">
        <v>0</v>
      </c>
      <c r="AU1019" s="1" t="e">
        <f t="shared" si="131"/>
        <v>#VALUE!</v>
      </c>
      <c r="AV1019" s="1" t="e">
        <f t="shared" si="132"/>
        <v>#VALUE!</v>
      </c>
      <c r="AW1019" s="1" t="e">
        <f t="shared" si="133"/>
        <v>#VALUE!</v>
      </c>
    </row>
    <row r="1020" spans="1:49" x14ac:dyDescent="0.2">
      <c r="A1020">
        <v>1018</v>
      </c>
      <c r="B1020" t="s">
        <v>9039</v>
      </c>
      <c r="C1020" t="s">
        <v>9038</v>
      </c>
      <c r="D1020">
        <v>1011092002801460</v>
      </c>
      <c r="F1020" t="s">
        <v>9037</v>
      </c>
      <c r="G1020" t="s">
        <v>16</v>
      </c>
      <c r="H1020" t="s">
        <v>15</v>
      </c>
      <c r="I1020" t="s">
        <v>9036</v>
      </c>
      <c r="J1020" t="s">
        <v>9035</v>
      </c>
      <c r="K1020" t="s">
        <v>9034</v>
      </c>
      <c r="L1020" t="s">
        <v>9033</v>
      </c>
      <c r="M1020" t="s">
        <v>6156</v>
      </c>
      <c r="N1020">
        <v>3</v>
      </c>
      <c r="O1020" t="s">
        <v>9032</v>
      </c>
      <c r="P1020" t="s">
        <v>9031</v>
      </c>
      <c r="Q1020" t="s">
        <v>9030</v>
      </c>
      <c r="R1020" s="7">
        <v>37257</v>
      </c>
      <c r="S1020" s="8">
        <f t="shared" si="128"/>
        <v>2002</v>
      </c>
      <c r="T1020" s="8">
        <v>2002</v>
      </c>
      <c r="U1020" s="8">
        <f t="shared" si="129"/>
        <v>20</v>
      </c>
      <c r="V1020" s="7">
        <v>37469</v>
      </c>
      <c r="W1020" t="s">
        <v>4288</v>
      </c>
      <c r="X1020" s="2">
        <v>1.468</v>
      </c>
      <c r="Y1020" s="6">
        <f t="shared" si="126"/>
        <v>3.9187421585115186E-2</v>
      </c>
      <c r="AA1020">
        <v>906778</v>
      </c>
      <c r="AB1020">
        <v>18931</v>
      </c>
      <c r="AD1020" t="s">
        <v>5</v>
      </c>
      <c r="AE1020">
        <v>50</v>
      </c>
      <c r="AF1020">
        <v>8</v>
      </c>
      <c r="AH1020" t="s">
        <v>9029</v>
      </c>
      <c r="AI1020" t="s">
        <v>9028</v>
      </c>
      <c r="AJ1020" t="s">
        <v>9027</v>
      </c>
      <c r="AK1020" t="s">
        <v>9026</v>
      </c>
      <c r="AL1020">
        <v>13</v>
      </c>
      <c r="AM1020" s="5">
        <f t="shared" si="130"/>
        <v>0.65</v>
      </c>
      <c r="AN1020" s="4">
        <f t="shared" si="127"/>
        <v>9.8447557743279067E-4</v>
      </c>
      <c r="AO1020" s="3"/>
      <c r="AP1020">
        <v>0</v>
      </c>
      <c r="AQ1020" t="s">
        <v>9025</v>
      </c>
      <c r="AR1020" t="s">
        <v>9024</v>
      </c>
      <c r="AS1020" t="s">
        <v>9023</v>
      </c>
      <c r="AT1020" s="2">
        <v>5.0830000000000002</v>
      </c>
      <c r="AU1020" s="1">
        <f t="shared" si="131"/>
        <v>2.7726537782810463</v>
      </c>
      <c r="AV1020" s="1">
        <f t="shared" si="132"/>
        <v>2.0085948581273985</v>
      </c>
      <c r="AW1020" s="1">
        <f t="shared" si="133"/>
        <v>1.2445359379737511</v>
      </c>
    </row>
    <row r="1021" spans="1:49" x14ac:dyDescent="0.2">
      <c r="A1021">
        <v>1019</v>
      </c>
      <c r="B1021" t="s">
        <v>9022</v>
      </c>
      <c r="C1021" t="s">
        <v>9021</v>
      </c>
      <c r="F1021" t="s">
        <v>9020</v>
      </c>
      <c r="G1021" t="s">
        <v>16</v>
      </c>
      <c r="H1021" t="s">
        <v>15</v>
      </c>
      <c r="I1021" t="s">
        <v>9019</v>
      </c>
      <c r="J1021">
        <v>60011418</v>
      </c>
      <c r="K1021" t="s">
        <v>9018</v>
      </c>
      <c r="L1021" t="s">
        <v>9017</v>
      </c>
      <c r="M1021" t="s">
        <v>341</v>
      </c>
      <c r="N1021">
        <v>2</v>
      </c>
      <c r="O1021" t="s">
        <v>9016</v>
      </c>
      <c r="P1021" t="s">
        <v>9015</v>
      </c>
      <c r="Q1021" t="s">
        <v>9014</v>
      </c>
      <c r="R1021" s="7">
        <v>37257</v>
      </c>
      <c r="S1021" s="8">
        <f t="shared" si="128"/>
        <v>2002</v>
      </c>
      <c r="T1021" s="8">
        <v>2002</v>
      </c>
      <c r="U1021" s="8">
        <f t="shared" si="129"/>
        <v>20</v>
      </c>
      <c r="V1021" s="7">
        <v>37469</v>
      </c>
      <c r="W1021" t="s">
        <v>9013</v>
      </c>
      <c r="X1021" s="2">
        <v>0.82799999999999996</v>
      </c>
      <c r="Y1021" s="6">
        <f t="shared" si="126"/>
        <v>2.2102987106590855E-2</v>
      </c>
      <c r="AA1021">
        <v>11452</v>
      </c>
      <c r="AB1021">
        <v>29964</v>
      </c>
      <c r="AD1021" t="s">
        <v>5</v>
      </c>
      <c r="AE1021">
        <v>40</v>
      </c>
      <c r="AF1021">
        <v>8</v>
      </c>
      <c r="AH1021" t="s">
        <v>9012</v>
      </c>
      <c r="AL1021">
        <v>5</v>
      </c>
      <c r="AM1021" s="5">
        <f t="shared" si="130"/>
        <v>0.25</v>
      </c>
      <c r="AN1021" s="4">
        <f t="shared" si="127"/>
        <v>3.786444528587656E-4</v>
      </c>
      <c r="AO1021" s="3"/>
      <c r="AP1021">
        <v>0</v>
      </c>
      <c r="AR1021" t="s">
        <v>1</v>
      </c>
      <c r="AT1021" s="2">
        <v>2.1269999999999998</v>
      </c>
      <c r="AU1021" s="1">
        <f t="shared" si="131"/>
        <v>1.5585684310471228</v>
      </c>
      <c r="AV1021" s="1">
        <f t="shared" si="132"/>
        <v>1.1240815779724811</v>
      </c>
      <c r="AW1021" s="1">
        <f t="shared" si="133"/>
        <v>0.68959472489783924</v>
      </c>
    </row>
    <row r="1022" spans="1:49" x14ac:dyDescent="0.2">
      <c r="A1022">
        <v>1020</v>
      </c>
      <c r="B1022" t="s">
        <v>9011</v>
      </c>
      <c r="C1022" t="s">
        <v>9010</v>
      </c>
      <c r="D1022" t="s">
        <v>9009</v>
      </c>
      <c r="F1022" t="s">
        <v>9008</v>
      </c>
      <c r="G1022" t="s">
        <v>16</v>
      </c>
      <c r="H1022" t="s">
        <v>15</v>
      </c>
      <c r="I1022" t="s">
        <v>9007</v>
      </c>
      <c r="J1022">
        <v>60029548</v>
      </c>
      <c r="K1022" t="s">
        <v>9006</v>
      </c>
      <c r="L1022" t="s">
        <v>9005</v>
      </c>
      <c r="M1022" t="s">
        <v>3797</v>
      </c>
      <c r="N1022">
        <v>3</v>
      </c>
      <c r="O1022" t="s">
        <v>9004</v>
      </c>
      <c r="P1022" t="s">
        <v>9003</v>
      </c>
      <c r="Q1022" t="s">
        <v>9002</v>
      </c>
      <c r="R1022" s="7">
        <v>37257</v>
      </c>
      <c r="S1022" s="8">
        <f t="shared" si="128"/>
        <v>2002</v>
      </c>
      <c r="T1022" s="8">
        <v>2002</v>
      </c>
      <c r="U1022" s="8">
        <f t="shared" si="129"/>
        <v>20</v>
      </c>
      <c r="V1022" s="7">
        <v>37469</v>
      </c>
      <c r="W1022" t="s">
        <v>9001</v>
      </c>
      <c r="X1022" s="2">
        <v>0.84</v>
      </c>
      <c r="Y1022" s="6">
        <f t="shared" si="126"/>
        <v>2.2423320253063185E-2</v>
      </c>
      <c r="AA1022">
        <v>13506307</v>
      </c>
      <c r="AB1022">
        <v>20593</v>
      </c>
      <c r="AD1022" t="s">
        <v>5</v>
      </c>
      <c r="AE1022">
        <v>9</v>
      </c>
      <c r="AF1022">
        <v>4</v>
      </c>
      <c r="AH1022" t="s">
        <v>9000</v>
      </c>
      <c r="AI1022" t="s">
        <v>8999</v>
      </c>
      <c r="AJ1022" t="s">
        <v>8998</v>
      </c>
      <c r="AK1022" t="s">
        <v>8997</v>
      </c>
      <c r="AL1022">
        <v>10</v>
      </c>
      <c r="AM1022" s="5">
        <f t="shared" si="130"/>
        <v>0.5</v>
      </c>
      <c r="AN1022" s="4">
        <f t="shared" si="127"/>
        <v>7.572889057175312E-4</v>
      </c>
      <c r="AO1022" s="3"/>
      <c r="AP1022">
        <v>0</v>
      </c>
      <c r="AR1022" t="s">
        <v>1</v>
      </c>
      <c r="AT1022" s="2">
        <v>3.1139999999999999</v>
      </c>
      <c r="AU1022" s="1">
        <f t="shared" si="131"/>
        <v>1.5923510848859488</v>
      </c>
      <c r="AV1022" s="1">
        <f t="shared" si="132"/>
        <v>1.1590304579390358</v>
      </c>
      <c r="AW1022" s="1">
        <f t="shared" si="133"/>
        <v>0.72570983099212272</v>
      </c>
    </row>
    <row r="1023" spans="1:49" x14ac:dyDescent="0.2">
      <c r="A1023">
        <v>1021</v>
      </c>
      <c r="B1023" t="s">
        <v>8996</v>
      </c>
      <c r="C1023" t="s">
        <v>8995</v>
      </c>
      <c r="D1023" t="s">
        <v>8994</v>
      </c>
      <c r="F1023" t="s">
        <v>8993</v>
      </c>
      <c r="G1023" t="s">
        <v>16</v>
      </c>
      <c r="H1023" t="s">
        <v>15</v>
      </c>
      <c r="I1023" t="s">
        <v>8992</v>
      </c>
      <c r="J1023">
        <v>100394656</v>
      </c>
      <c r="K1023" t="s">
        <v>8991</v>
      </c>
      <c r="L1023" t="s">
        <v>4137</v>
      </c>
      <c r="M1023" t="s">
        <v>163</v>
      </c>
      <c r="N1023">
        <v>3</v>
      </c>
      <c r="O1023" t="s">
        <v>8990</v>
      </c>
      <c r="P1023" t="s">
        <v>8989</v>
      </c>
      <c r="Q1023" t="s">
        <v>8988</v>
      </c>
      <c r="R1023" s="7">
        <v>37257</v>
      </c>
      <c r="S1023" s="8">
        <f t="shared" si="128"/>
        <v>2002</v>
      </c>
      <c r="T1023" s="8">
        <v>2002</v>
      </c>
      <c r="U1023" s="8">
        <f t="shared" si="129"/>
        <v>20</v>
      </c>
      <c r="V1023" s="7">
        <v>37469</v>
      </c>
      <c r="W1023" t="s">
        <v>5170</v>
      </c>
      <c r="X1023" s="2">
        <v>1.032</v>
      </c>
      <c r="Y1023" s="6">
        <f t="shared" si="126"/>
        <v>2.7548650596620487E-2</v>
      </c>
      <c r="AA1023">
        <v>1761617</v>
      </c>
      <c r="AB1023">
        <v>19257</v>
      </c>
      <c r="AD1023" t="s">
        <v>5</v>
      </c>
      <c r="AE1023">
        <v>159</v>
      </c>
      <c r="AF1023">
        <v>8</v>
      </c>
      <c r="AH1023" t="s">
        <v>8987</v>
      </c>
      <c r="AI1023" t="s">
        <v>8986</v>
      </c>
      <c r="AJ1023" t="s">
        <v>8985</v>
      </c>
      <c r="AK1023" t="s">
        <v>8984</v>
      </c>
      <c r="AL1023">
        <v>33</v>
      </c>
      <c r="AM1023" s="5">
        <f t="shared" si="130"/>
        <v>1.65</v>
      </c>
      <c r="AN1023" s="4">
        <f t="shared" si="127"/>
        <v>2.4990533888678531E-3</v>
      </c>
      <c r="AO1023" s="3"/>
      <c r="AP1023">
        <v>0</v>
      </c>
      <c r="AR1023" t="s">
        <v>1</v>
      </c>
      <c r="AT1023" s="2">
        <v>3.5489999999999999</v>
      </c>
      <c r="AU1023" s="1">
        <f t="shared" si="131"/>
        <v>2.0033771434294692</v>
      </c>
      <c r="AV1023" s="1">
        <f t="shared" si="132"/>
        <v>1.5023851992744168</v>
      </c>
      <c r="AW1023" s="1">
        <f t="shared" si="133"/>
        <v>1.0013932551193643</v>
      </c>
    </row>
    <row r="1024" spans="1:49" x14ac:dyDescent="0.2">
      <c r="A1024">
        <v>1022</v>
      </c>
      <c r="B1024" t="s">
        <v>8983</v>
      </c>
      <c r="F1024" t="s">
        <v>8982</v>
      </c>
      <c r="G1024" t="s">
        <v>16</v>
      </c>
      <c r="H1024" t="s">
        <v>15</v>
      </c>
      <c r="I1024" t="s">
        <v>8981</v>
      </c>
      <c r="J1024" t="s">
        <v>8980</v>
      </c>
      <c r="K1024" t="s">
        <v>8979</v>
      </c>
      <c r="L1024" t="s">
        <v>8978</v>
      </c>
      <c r="M1024" t="s">
        <v>222</v>
      </c>
      <c r="N1024">
        <v>5</v>
      </c>
      <c r="O1024" t="s">
        <v>8977</v>
      </c>
      <c r="P1024" t="s">
        <v>8976</v>
      </c>
      <c r="Q1024" t="s">
        <v>8975</v>
      </c>
      <c r="R1024" s="7">
        <v>37257</v>
      </c>
      <c r="S1024" s="8">
        <f t="shared" si="128"/>
        <v>2002</v>
      </c>
      <c r="T1024" s="8">
        <v>2002</v>
      </c>
      <c r="U1024" s="8">
        <f t="shared" si="129"/>
        <v>20</v>
      </c>
      <c r="V1024" s="7">
        <v>37438</v>
      </c>
      <c r="W1024" t="s">
        <v>7672</v>
      </c>
      <c r="X1024" s="2">
        <v>0.21099999999999999</v>
      </c>
      <c r="Y1024" s="6">
        <f t="shared" si="126"/>
        <v>5.6325244921384904E-3</v>
      </c>
      <c r="AA1024">
        <v>9168516</v>
      </c>
      <c r="AB1024">
        <v>18936</v>
      </c>
      <c r="AD1024" t="s">
        <v>5</v>
      </c>
      <c r="AE1024" t="s">
        <v>7671</v>
      </c>
      <c r="AF1024">
        <v>7</v>
      </c>
      <c r="AH1024" t="s">
        <v>8974</v>
      </c>
      <c r="AI1024" t="s">
        <v>8973</v>
      </c>
      <c r="AJ1024" t="s">
        <v>8972</v>
      </c>
      <c r="AK1024" t="s">
        <v>8971</v>
      </c>
      <c r="AL1024">
        <v>0</v>
      </c>
      <c r="AM1024" s="5">
        <f t="shared" si="130"/>
        <v>0</v>
      </c>
      <c r="AN1024" s="4">
        <f t="shared" si="127"/>
        <v>0</v>
      </c>
      <c r="AO1024" s="3"/>
      <c r="AP1024">
        <v>0</v>
      </c>
      <c r="AR1024" t="s">
        <v>1</v>
      </c>
      <c r="AT1024" s="2">
        <v>0.52500000000000002</v>
      </c>
      <c r="AU1024" s="1">
        <f t="shared" si="131"/>
        <v>0.39427671444969431</v>
      </c>
      <c r="AV1024" s="1">
        <f t="shared" si="132"/>
        <v>0.28162622460692455</v>
      </c>
      <c r="AW1024" s="1">
        <f t="shared" si="133"/>
        <v>0.1689757347641547</v>
      </c>
    </row>
    <row r="1025" spans="1:49" x14ac:dyDescent="0.2">
      <c r="A1025">
        <v>1023</v>
      </c>
      <c r="B1025" t="s">
        <v>8970</v>
      </c>
      <c r="F1025" t="s">
        <v>8969</v>
      </c>
      <c r="G1025" t="s">
        <v>16</v>
      </c>
      <c r="H1025" t="s">
        <v>15</v>
      </c>
      <c r="I1025" t="s">
        <v>8968</v>
      </c>
      <c r="J1025" t="s">
        <v>8967</v>
      </c>
      <c r="K1025" t="s">
        <v>8966</v>
      </c>
      <c r="L1025" t="s">
        <v>8965</v>
      </c>
      <c r="M1025" t="s">
        <v>119</v>
      </c>
      <c r="N1025">
        <v>5</v>
      </c>
      <c r="O1025" t="s">
        <v>8964</v>
      </c>
      <c r="P1025" t="s">
        <v>8963</v>
      </c>
      <c r="Q1025" t="s">
        <v>8962</v>
      </c>
      <c r="R1025" s="7">
        <v>37257</v>
      </c>
      <c r="S1025" s="8">
        <f t="shared" si="128"/>
        <v>2002</v>
      </c>
      <c r="T1025" s="8">
        <v>2002</v>
      </c>
      <c r="U1025" s="8">
        <f t="shared" si="129"/>
        <v>20</v>
      </c>
      <c r="V1025" s="7">
        <v>37438</v>
      </c>
      <c r="W1025" t="s">
        <v>7672</v>
      </c>
      <c r="X1025" s="2">
        <v>0.21099999999999999</v>
      </c>
      <c r="Y1025" s="6">
        <f t="shared" si="126"/>
        <v>5.6325244921384904E-3</v>
      </c>
      <c r="AA1025">
        <v>9168516</v>
      </c>
      <c r="AB1025">
        <v>18936</v>
      </c>
      <c r="AD1025" t="s">
        <v>5</v>
      </c>
      <c r="AE1025" t="s">
        <v>7671</v>
      </c>
      <c r="AF1025">
        <v>7</v>
      </c>
      <c r="AH1025" t="s">
        <v>8961</v>
      </c>
      <c r="AI1025" t="s">
        <v>8960</v>
      </c>
      <c r="AJ1025" t="s">
        <v>8959</v>
      </c>
      <c r="AK1025" t="s">
        <v>8958</v>
      </c>
      <c r="AL1025">
        <v>0</v>
      </c>
      <c r="AM1025" s="5">
        <f t="shared" si="130"/>
        <v>0</v>
      </c>
      <c r="AN1025" s="4">
        <f t="shared" si="127"/>
        <v>0</v>
      </c>
      <c r="AO1025" s="3"/>
      <c r="AP1025">
        <v>0</v>
      </c>
      <c r="AR1025" t="s">
        <v>1</v>
      </c>
      <c r="AT1025" s="2">
        <v>0.52500000000000002</v>
      </c>
      <c r="AU1025" s="1">
        <f t="shared" si="131"/>
        <v>0.39427671444969431</v>
      </c>
      <c r="AV1025" s="1">
        <f t="shared" si="132"/>
        <v>0.28162622460692455</v>
      </c>
      <c r="AW1025" s="1">
        <f t="shared" si="133"/>
        <v>0.1689757347641547</v>
      </c>
    </row>
    <row r="1026" spans="1:49" x14ac:dyDescent="0.2">
      <c r="A1026">
        <v>1024</v>
      </c>
      <c r="B1026" t="s">
        <v>8957</v>
      </c>
      <c r="F1026" t="s">
        <v>8956</v>
      </c>
      <c r="G1026" t="s">
        <v>16</v>
      </c>
      <c r="H1026" t="s">
        <v>15</v>
      </c>
      <c r="I1026" t="s">
        <v>8955</v>
      </c>
      <c r="J1026">
        <v>60004176</v>
      </c>
      <c r="K1026" t="s">
        <v>1363</v>
      </c>
      <c r="L1026" t="s">
        <v>1362</v>
      </c>
      <c r="M1026" t="s">
        <v>341</v>
      </c>
      <c r="N1026">
        <v>2</v>
      </c>
      <c r="O1026" t="s">
        <v>8954</v>
      </c>
      <c r="P1026" t="s">
        <v>8953</v>
      </c>
      <c r="Q1026" t="s">
        <v>8952</v>
      </c>
      <c r="R1026" s="7">
        <v>37257</v>
      </c>
      <c r="S1026" s="8">
        <f t="shared" si="128"/>
        <v>2002</v>
      </c>
      <c r="T1026" s="8">
        <v>2002</v>
      </c>
      <c r="U1026" s="8">
        <f t="shared" si="129"/>
        <v>20</v>
      </c>
      <c r="V1026" s="7">
        <v>37438</v>
      </c>
      <c r="W1026" t="s">
        <v>7672</v>
      </c>
      <c r="X1026" s="2">
        <v>0.21099999999999999</v>
      </c>
      <c r="Y1026" s="6">
        <f t="shared" si="126"/>
        <v>5.6325244921384904E-3</v>
      </c>
      <c r="AA1026">
        <v>9168516</v>
      </c>
      <c r="AB1026">
        <v>18936</v>
      </c>
      <c r="AD1026" t="s">
        <v>5</v>
      </c>
      <c r="AE1026" t="s">
        <v>7671</v>
      </c>
      <c r="AF1026">
        <v>7</v>
      </c>
      <c r="AH1026" t="s">
        <v>8951</v>
      </c>
      <c r="AI1026" t="s">
        <v>8950</v>
      </c>
      <c r="AJ1026" t="s">
        <v>8949</v>
      </c>
      <c r="AK1026" t="s">
        <v>8948</v>
      </c>
      <c r="AL1026">
        <v>28</v>
      </c>
      <c r="AM1026" s="5">
        <f t="shared" si="130"/>
        <v>1.4</v>
      </c>
      <c r="AN1026" s="4">
        <f t="shared" si="127"/>
        <v>2.1204089360090874E-3</v>
      </c>
      <c r="AO1026" s="3"/>
      <c r="AP1026">
        <v>0</v>
      </c>
      <c r="AR1026" t="s">
        <v>1</v>
      </c>
      <c r="AT1026" s="2">
        <v>0.52500000000000002</v>
      </c>
      <c r="AU1026" s="1">
        <f t="shared" si="131"/>
        <v>0.4578889825299669</v>
      </c>
      <c r="AV1026" s="1">
        <f t="shared" si="132"/>
        <v>0.38764667140737891</v>
      </c>
      <c r="AW1026" s="1">
        <f t="shared" si="133"/>
        <v>0.31740436028479085</v>
      </c>
    </row>
    <row r="1027" spans="1:49" x14ac:dyDescent="0.2">
      <c r="A1027">
        <v>1025</v>
      </c>
      <c r="B1027" t="s">
        <v>8947</v>
      </c>
      <c r="F1027" t="s">
        <v>8946</v>
      </c>
      <c r="G1027" t="s">
        <v>16</v>
      </c>
      <c r="H1027" t="s">
        <v>15</v>
      </c>
      <c r="I1027" t="s">
        <v>8945</v>
      </c>
      <c r="J1027" t="s">
        <v>8944</v>
      </c>
      <c r="K1027" t="s">
        <v>8943</v>
      </c>
      <c r="L1027" t="s">
        <v>8942</v>
      </c>
      <c r="M1027" t="s">
        <v>222</v>
      </c>
      <c r="N1027">
        <v>3</v>
      </c>
      <c r="O1027" t="s">
        <v>8941</v>
      </c>
      <c r="P1027" t="s">
        <v>8940</v>
      </c>
      <c r="Q1027" t="s">
        <v>8939</v>
      </c>
      <c r="R1027" s="7">
        <v>37257</v>
      </c>
      <c r="S1027" s="8">
        <f t="shared" si="128"/>
        <v>2002</v>
      </c>
      <c r="T1027" s="8">
        <v>2002</v>
      </c>
      <c r="U1027" s="8">
        <f t="shared" si="129"/>
        <v>20</v>
      </c>
      <c r="V1027" s="7">
        <v>37438</v>
      </c>
      <c r="W1027" t="s">
        <v>7672</v>
      </c>
      <c r="X1027" s="2">
        <v>0.21099999999999999</v>
      </c>
      <c r="Y1027" s="6">
        <f t="shared" ref="Y1027:Y1090" si="134">(X1027-$Z$3)/($Z$2-$Z$3)</f>
        <v>5.6325244921384904E-3</v>
      </c>
      <c r="AA1027">
        <v>9168516</v>
      </c>
      <c r="AB1027">
        <v>18936</v>
      </c>
      <c r="AD1027" t="s">
        <v>5</v>
      </c>
      <c r="AE1027" t="s">
        <v>7671</v>
      </c>
      <c r="AF1027">
        <v>7</v>
      </c>
      <c r="AH1027" t="s">
        <v>8938</v>
      </c>
      <c r="AI1027" t="s">
        <v>8937</v>
      </c>
      <c r="AJ1027" t="s">
        <v>8936</v>
      </c>
      <c r="AK1027" t="s">
        <v>8935</v>
      </c>
      <c r="AL1027">
        <v>16</v>
      </c>
      <c r="AM1027" s="5">
        <f t="shared" si="130"/>
        <v>0.8</v>
      </c>
      <c r="AN1027" s="4">
        <f t="shared" ref="AN1027:AN1090" si="135">(AM1027-$AO$3)/($AO$2-$AO$3)</f>
        <v>1.2116622491480501E-3</v>
      </c>
      <c r="AO1027" s="3"/>
      <c r="AP1027">
        <v>0</v>
      </c>
      <c r="AR1027" t="s">
        <v>1</v>
      </c>
      <c r="AT1027" s="2">
        <v>0.52500000000000002</v>
      </c>
      <c r="AU1027" s="1">
        <f t="shared" si="131"/>
        <v>0.43062658192413578</v>
      </c>
      <c r="AV1027" s="1">
        <f t="shared" si="132"/>
        <v>0.34220933706432699</v>
      </c>
      <c r="AW1027" s="1">
        <f t="shared" si="133"/>
        <v>0.25379209220451826</v>
      </c>
    </row>
    <row r="1028" spans="1:49" x14ac:dyDescent="0.2">
      <c r="A1028">
        <v>1026</v>
      </c>
      <c r="B1028" t="s">
        <v>8934</v>
      </c>
      <c r="C1028" t="s">
        <v>8933</v>
      </c>
      <c r="F1028" t="s">
        <v>8932</v>
      </c>
      <c r="G1028" t="s">
        <v>16</v>
      </c>
      <c r="H1028" t="s">
        <v>15</v>
      </c>
      <c r="I1028" t="s">
        <v>8931</v>
      </c>
      <c r="J1028" t="s">
        <v>8930</v>
      </c>
      <c r="K1028" t="s">
        <v>8929</v>
      </c>
      <c r="L1028" t="s">
        <v>8928</v>
      </c>
      <c r="M1028" t="s">
        <v>726</v>
      </c>
      <c r="N1028">
        <v>3</v>
      </c>
      <c r="O1028" t="s">
        <v>8927</v>
      </c>
      <c r="P1028" t="s">
        <v>8926</v>
      </c>
      <c r="Q1028" t="s">
        <v>8925</v>
      </c>
      <c r="R1028" s="7">
        <v>37257</v>
      </c>
      <c r="S1028" s="8">
        <f t="shared" si="128"/>
        <v>2002</v>
      </c>
      <c r="T1028" s="8">
        <v>2002</v>
      </c>
      <c r="U1028" s="8">
        <f t="shared" si="129"/>
        <v>20</v>
      </c>
      <c r="V1028" s="7" t="s">
        <v>8696</v>
      </c>
      <c r="W1028" t="s">
        <v>4672</v>
      </c>
      <c r="X1028" s="2">
        <v>0.371</v>
      </c>
      <c r="Y1028" s="6">
        <f t="shared" si="134"/>
        <v>9.9036331117695747E-3</v>
      </c>
      <c r="AA1028">
        <v>486604</v>
      </c>
      <c r="AB1028">
        <v>28580</v>
      </c>
      <c r="AD1028" t="s">
        <v>5</v>
      </c>
      <c r="AE1028">
        <v>37</v>
      </c>
      <c r="AF1028">
        <v>4</v>
      </c>
      <c r="AH1028" t="s">
        <v>8924</v>
      </c>
      <c r="AI1028" t="s">
        <v>8923</v>
      </c>
      <c r="AJ1028" t="s">
        <v>8922</v>
      </c>
      <c r="AK1028" t="s">
        <v>8921</v>
      </c>
      <c r="AL1028">
        <v>1</v>
      </c>
      <c r="AM1028" s="5">
        <f t="shared" si="130"/>
        <v>0.05</v>
      </c>
      <c r="AN1028" s="4">
        <f t="shared" si="135"/>
        <v>7.5728890571753133E-5</v>
      </c>
      <c r="AO1028" s="3"/>
      <c r="AP1028">
        <v>0</v>
      </c>
      <c r="AR1028" t="s">
        <v>1</v>
      </c>
      <c r="AT1028" s="2">
        <v>1.431</v>
      </c>
      <c r="AU1028" s="1">
        <f t="shared" si="131"/>
        <v>0.69552618454102277</v>
      </c>
      <c r="AV1028" s="1">
        <f t="shared" si="132"/>
        <v>0.49896810011706638</v>
      </c>
      <c r="AW1028" s="1">
        <f t="shared" si="133"/>
        <v>0.30241001569310999</v>
      </c>
    </row>
    <row r="1029" spans="1:49" x14ac:dyDescent="0.2">
      <c r="A1029">
        <v>1027</v>
      </c>
      <c r="B1029" t="s">
        <v>8920</v>
      </c>
      <c r="C1029" t="s">
        <v>8919</v>
      </c>
      <c r="F1029" t="s">
        <v>8918</v>
      </c>
      <c r="G1029" t="s">
        <v>16</v>
      </c>
      <c r="H1029" t="s">
        <v>15</v>
      </c>
      <c r="I1029" t="s">
        <v>8917</v>
      </c>
      <c r="J1029">
        <v>60006164</v>
      </c>
      <c r="K1029" t="s">
        <v>8916</v>
      </c>
      <c r="L1029" t="s">
        <v>8915</v>
      </c>
      <c r="M1029" t="s">
        <v>57</v>
      </c>
      <c r="N1029">
        <v>2</v>
      </c>
      <c r="O1029" t="s">
        <v>8914</v>
      </c>
      <c r="P1029" t="s">
        <v>8913</v>
      </c>
      <c r="Q1029" t="s">
        <v>8912</v>
      </c>
      <c r="R1029" s="7">
        <v>37257</v>
      </c>
      <c r="S1029" s="8">
        <f t="shared" si="128"/>
        <v>2002</v>
      </c>
      <c r="T1029" s="8">
        <v>2002</v>
      </c>
      <c r="U1029" s="8">
        <f t="shared" si="129"/>
        <v>20</v>
      </c>
      <c r="V1029" s="7" t="s">
        <v>8696</v>
      </c>
      <c r="W1029" t="s">
        <v>4672</v>
      </c>
      <c r="X1029" s="2">
        <v>0.371</v>
      </c>
      <c r="Y1029" s="6">
        <f t="shared" si="134"/>
        <v>9.9036331117695747E-3</v>
      </c>
      <c r="AA1029">
        <v>486604</v>
      </c>
      <c r="AB1029">
        <v>28580</v>
      </c>
      <c r="AD1029" t="s">
        <v>5</v>
      </c>
      <c r="AE1029">
        <v>37</v>
      </c>
      <c r="AF1029">
        <v>4</v>
      </c>
      <c r="AH1029" t="s">
        <v>8911</v>
      </c>
      <c r="AI1029" t="s">
        <v>8910</v>
      </c>
      <c r="AJ1029" t="s">
        <v>8909</v>
      </c>
      <c r="AK1029" t="s">
        <v>8908</v>
      </c>
      <c r="AL1029">
        <v>16</v>
      </c>
      <c r="AM1029" s="5">
        <f t="shared" si="130"/>
        <v>0.8</v>
      </c>
      <c r="AN1029" s="4">
        <f t="shared" si="135"/>
        <v>1.2116622491480501E-3</v>
      </c>
      <c r="AO1029" s="3"/>
      <c r="AP1029">
        <v>1</v>
      </c>
      <c r="AR1029" t="s">
        <v>1</v>
      </c>
      <c r="AT1029" s="2">
        <v>1.431</v>
      </c>
      <c r="AU1029" s="1">
        <f t="shared" si="131"/>
        <v>0.72960418529831172</v>
      </c>
      <c r="AV1029" s="1">
        <f t="shared" si="132"/>
        <v>0.55576476804588126</v>
      </c>
      <c r="AW1029" s="1">
        <f t="shared" si="133"/>
        <v>0.38192535079345075</v>
      </c>
    </row>
    <row r="1030" spans="1:49" x14ac:dyDescent="0.2">
      <c r="A1030">
        <v>1028</v>
      </c>
      <c r="B1030" t="s">
        <v>8907</v>
      </c>
      <c r="C1030" t="s">
        <v>8906</v>
      </c>
      <c r="E1030">
        <v>12503772</v>
      </c>
      <c r="F1030" t="s">
        <v>8905</v>
      </c>
      <c r="G1030" t="s">
        <v>16</v>
      </c>
      <c r="H1030" t="s">
        <v>15</v>
      </c>
      <c r="I1030" t="s">
        <v>8904</v>
      </c>
      <c r="J1030">
        <v>60073354</v>
      </c>
      <c r="K1030" t="s">
        <v>8903</v>
      </c>
      <c r="L1030" t="s">
        <v>1110</v>
      </c>
      <c r="M1030" t="s">
        <v>134</v>
      </c>
      <c r="N1030">
        <v>4</v>
      </c>
      <c r="O1030" t="s">
        <v>8902</v>
      </c>
      <c r="P1030" t="s">
        <v>8901</v>
      </c>
      <c r="Q1030" t="s">
        <v>8900</v>
      </c>
      <c r="R1030" s="7">
        <v>37257</v>
      </c>
      <c r="S1030" s="8">
        <f t="shared" si="128"/>
        <v>2002</v>
      </c>
      <c r="T1030" s="8">
        <v>2002</v>
      </c>
      <c r="U1030" s="8">
        <f t="shared" si="129"/>
        <v>20</v>
      </c>
      <c r="V1030" s="7">
        <v>37438</v>
      </c>
      <c r="W1030" t="s">
        <v>8899</v>
      </c>
      <c r="X1030" s="2">
        <v>0.51500000000000001</v>
      </c>
      <c r="Y1030" s="6">
        <f t="shared" si="134"/>
        <v>1.374763086943755E-2</v>
      </c>
      <c r="AA1030">
        <v>1617346</v>
      </c>
      <c r="AB1030">
        <v>17928</v>
      </c>
      <c r="AD1030" t="s">
        <v>5</v>
      </c>
      <c r="AE1030">
        <v>24</v>
      </c>
      <c r="AF1030">
        <v>3</v>
      </c>
      <c r="AH1030" t="s">
        <v>8898</v>
      </c>
      <c r="AI1030" t="s">
        <v>8897</v>
      </c>
      <c r="AJ1030" t="s">
        <v>8896</v>
      </c>
      <c r="AK1030" t="s">
        <v>8895</v>
      </c>
      <c r="AL1030">
        <v>11</v>
      </c>
      <c r="AM1030" s="5">
        <f t="shared" si="130"/>
        <v>0.55000000000000004</v>
      </c>
      <c r="AN1030" s="4">
        <f t="shared" si="135"/>
        <v>8.3301779628928443E-4</v>
      </c>
      <c r="AO1030" s="3"/>
      <c r="AP1030">
        <v>0</v>
      </c>
      <c r="AR1030" t="s">
        <v>1</v>
      </c>
      <c r="AT1030" s="2">
        <v>1.5780000000000001</v>
      </c>
      <c r="AU1030" s="1">
        <f t="shared" si="131"/>
        <v>0.98732469474930684</v>
      </c>
      <c r="AV1030" s="1">
        <f t="shared" si="132"/>
        <v>0.72903243328634171</v>
      </c>
      <c r="AW1030" s="1">
        <f t="shared" si="133"/>
        <v>0.47074017182337641</v>
      </c>
    </row>
    <row r="1031" spans="1:49" x14ac:dyDescent="0.2">
      <c r="A1031">
        <v>1029</v>
      </c>
      <c r="B1031" t="s">
        <v>8894</v>
      </c>
      <c r="C1031" t="s">
        <v>8893</v>
      </c>
      <c r="F1031" t="s">
        <v>8892</v>
      </c>
      <c r="G1031" t="s">
        <v>16</v>
      </c>
      <c r="H1031" t="s">
        <v>15</v>
      </c>
      <c r="I1031" t="s">
        <v>8891</v>
      </c>
      <c r="J1031">
        <v>60009941</v>
      </c>
      <c r="K1031" t="s">
        <v>8890</v>
      </c>
      <c r="L1031" t="s">
        <v>8889</v>
      </c>
      <c r="M1031" t="s">
        <v>1188</v>
      </c>
      <c r="N1031">
        <v>4</v>
      </c>
      <c r="O1031" t="s">
        <v>8888</v>
      </c>
      <c r="P1031" t="s">
        <v>8887</v>
      </c>
      <c r="Q1031" t="s">
        <v>8886</v>
      </c>
      <c r="R1031" s="7">
        <v>37257</v>
      </c>
      <c r="S1031" s="8">
        <f t="shared" si="128"/>
        <v>2002</v>
      </c>
      <c r="T1031" s="8">
        <v>2002</v>
      </c>
      <c r="U1031" s="8">
        <f t="shared" si="129"/>
        <v>20</v>
      </c>
      <c r="V1031" s="7" t="s">
        <v>8696</v>
      </c>
      <c r="W1031" t="s">
        <v>7062</v>
      </c>
      <c r="X1031" s="2">
        <v>0.2</v>
      </c>
      <c r="Y1031" s="6">
        <f t="shared" si="134"/>
        <v>5.3388857745388539E-3</v>
      </c>
      <c r="AA1031">
        <v>161136</v>
      </c>
      <c r="AB1031">
        <v>16718</v>
      </c>
      <c r="AD1031" t="s">
        <v>5</v>
      </c>
      <c r="AE1031">
        <v>56</v>
      </c>
      <c r="AF1031" s="9">
        <v>44415</v>
      </c>
      <c r="AH1031" t="s">
        <v>8885</v>
      </c>
      <c r="AI1031" t="s">
        <v>8884</v>
      </c>
      <c r="AK1031" t="s">
        <v>8883</v>
      </c>
      <c r="AL1031">
        <v>0</v>
      </c>
      <c r="AM1031" s="5">
        <f t="shared" si="130"/>
        <v>0</v>
      </c>
      <c r="AN1031" s="4">
        <f t="shared" si="135"/>
        <v>0</v>
      </c>
      <c r="AO1031" s="3"/>
      <c r="AP1031">
        <v>0</v>
      </c>
      <c r="AR1031" t="s">
        <v>1</v>
      </c>
      <c r="AS1031" t="s">
        <v>3930</v>
      </c>
      <c r="AT1031" s="2">
        <v>0.72599999999999998</v>
      </c>
      <c r="AU1031" s="1">
        <f t="shared" si="131"/>
        <v>0.37372200421771973</v>
      </c>
      <c r="AV1031" s="1">
        <f t="shared" si="132"/>
        <v>0.2669442887269427</v>
      </c>
      <c r="AW1031" s="1">
        <f t="shared" si="133"/>
        <v>0.16016657323616562</v>
      </c>
    </row>
    <row r="1032" spans="1:49" x14ac:dyDescent="0.2">
      <c r="A1032">
        <v>1030</v>
      </c>
      <c r="B1032" t="s">
        <v>8882</v>
      </c>
      <c r="F1032" t="s">
        <v>8881</v>
      </c>
      <c r="G1032" t="s">
        <v>16</v>
      </c>
      <c r="H1032" t="s">
        <v>15</v>
      </c>
      <c r="I1032" t="s">
        <v>8880</v>
      </c>
      <c r="J1032" t="s">
        <v>8879</v>
      </c>
      <c r="K1032" t="s">
        <v>8878</v>
      </c>
      <c r="L1032" t="s">
        <v>8877</v>
      </c>
      <c r="M1032" t="s">
        <v>2357</v>
      </c>
      <c r="N1032">
        <v>3</v>
      </c>
      <c r="O1032" t="s">
        <v>8876</v>
      </c>
      <c r="P1032" t="s">
        <v>8875</v>
      </c>
      <c r="Q1032" t="s">
        <v>8874</v>
      </c>
      <c r="R1032" s="7">
        <v>37257</v>
      </c>
      <c r="S1032" s="8">
        <f t="shared" si="128"/>
        <v>2002</v>
      </c>
      <c r="T1032" s="8">
        <v>2002</v>
      </c>
      <c r="U1032" s="8">
        <f t="shared" si="129"/>
        <v>20</v>
      </c>
      <c r="V1032" s="7" t="s">
        <v>8861</v>
      </c>
      <c r="W1032" t="s">
        <v>3544</v>
      </c>
      <c r="X1032" s="2">
        <v>0.33800000000000002</v>
      </c>
      <c r="Y1032" s="6">
        <f t="shared" si="134"/>
        <v>9.0227169589706634E-3</v>
      </c>
      <c r="AA1032">
        <v>34347</v>
      </c>
      <c r="AB1032">
        <v>17722</v>
      </c>
      <c r="AC1032">
        <v>19589395</v>
      </c>
      <c r="AD1032" t="s">
        <v>5</v>
      </c>
      <c r="AE1032">
        <v>57</v>
      </c>
      <c r="AF1032" s="9">
        <v>44415</v>
      </c>
      <c r="AH1032" t="s">
        <v>8873</v>
      </c>
      <c r="AI1032" t="s">
        <v>8872</v>
      </c>
      <c r="AJ1032" t="s">
        <v>8871</v>
      </c>
      <c r="AK1032" t="s">
        <v>8870</v>
      </c>
      <c r="AL1032">
        <v>5</v>
      </c>
      <c r="AM1032" s="5">
        <f t="shared" si="130"/>
        <v>0.25</v>
      </c>
      <c r="AN1032" s="4">
        <f t="shared" si="135"/>
        <v>3.786444528587656E-4</v>
      </c>
      <c r="AO1032" s="3"/>
      <c r="AP1032">
        <v>0</v>
      </c>
      <c r="AR1032" t="s">
        <v>1</v>
      </c>
      <c r="AT1032" s="2" t="s">
        <v>0</v>
      </c>
      <c r="AU1032" s="1">
        <f t="shared" si="131"/>
        <v>0.64294952071370937</v>
      </c>
      <c r="AV1032" s="1">
        <f t="shared" si="132"/>
        <v>0.47006807059147143</v>
      </c>
      <c r="AW1032" s="1">
        <f t="shared" si="133"/>
        <v>0.2971866204692335</v>
      </c>
    </row>
    <row r="1033" spans="1:49" x14ac:dyDescent="0.2">
      <c r="A1033">
        <v>1031</v>
      </c>
      <c r="B1033" t="s">
        <v>8869</v>
      </c>
      <c r="F1033" t="s">
        <v>8868</v>
      </c>
      <c r="G1033" t="s">
        <v>16</v>
      </c>
      <c r="H1033" t="s">
        <v>15</v>
      </c>
      <c r="I1033" t="s">
        <v>8867</v>
      </c>
      <c r="J1033">
        <v>60107883</v>
      </c>
      <c r="K1033" t="s">
        <v>8866</v>
      </c>
      <c r="L1033" t="s">
        <v>8865</v>
      </c>
      <c r="M1033" t="s">
        <v>134</v>
      </c>
      <c r="N1033">
        <v>3</v>
      </c>
      <c r="O1033" t="s">
        <v>8864</v>
      </c>
      <c r="P1033" t="s">
        <v>8863</v>
      </c>
      <c r="Q1033" t="s">
        <v>8862</v>
      </c>
      <c r="R1033" s="7">
        <v>37257</v>
      </c>
      <c r="S1033" s="8">
        <f t="shared" si="128"/>
        <v>2002</v>
      </c>
      <c r="T1033" s="8">
        <v>2002</v>
      </c>
      <c r="U1033" s="8">
        <f t="shared" si="129"/>
        <v>20</v>
      </c>
      <c r="V1033" s="7" t="s">
        <v>8861</v>
      </c>
      <c r="W1033" t="s">
        <v>3544</v>
      </c>
      <c r="X1033" s="2">
        <v>0.33800000000000002</v>
      </c>
      <c r="Y1033" s="6">
        <f t="shared" si="134"/>
        <v>9.0227169589706634E-3</v>
      </c>
      <c r="AA1033">
        <v>34347</v>
      </c>
      <c r="AB1033">
        <v>17722</v>
      </c>
      <c r="AC1033">
        <v>19589395</v>
      </c>
      <c r="AD1033" t="s">
        <v>5</v>
      </c>
      <c r="AE1033">
        <v>57</v>
      </c>
      <c r="AF1033" s="9">
        <v>44415</v>
      </c>
      <c r="AH1033" t="s">
        <v>8860</v>
      </c>
      <c r="AI1033" t="s">
        <v>8859</v>
      </c>
      <c r="AJ1033" t="s">
        <v>8858</v>
      </c>
      <c r="AK1033" t="s">
        <v>8857</v>
      </c>
      <c r="AL1033">
        <v>1</v>
      </c>
      <c r="AM1033" s="5">
        <f t="shared" si="130"/>
        <v>0.05</v>
      </c>
      <c r="AN1033" s="4">
        <f t="shared" si="135"/>
        <v>7.5728890571753133E-5</v>
      </c>
      <c r="AO1033" s="3"/>
      <c r="AP1033">
        <v>0</v>
      </c>
      <c r="AR1033" t="s">
        <v>1</v>
      </c>
      <c r="AT1033" s="2" t="s">
        <v>0</v>
      </c>
      <c r="AU1033" s="1">
        <f t="shared" si="131"/>
        <v>0.63386205384509897</v>
      </c>
      <c r="AV1033" s="1">
        <f t="shared" si="132"/>
        <v>0.45492229247712079</v>
      </c>
      <c r="AW1033" s="1">
        <f t="shared" si="133"/>
        <v>0.27598253110914261</v>
      </c>
    </row>
    <row r="1034" spans="1:49" x14ac:dyDescent="0.2">
      <c r="A1034">
        <v>1032</v>
      </c>
      <c r="B1034" t="s">
        <v>8856</v>
      </c>
      <c r="F1034" t="s">
        <v>8855</v>
      </c>
      <c r="G1034" t="s">
        <v>16</v>
      </c>
      <c r="H1034" t="s">
        <v>15</v>
      </c>
      <c r="I1034" t="s">
        <v>1776</v>
      </c>
      <c r="J1034" t="s">
        <v>8850</v>
      </c>
      <c r="K1034" t="s">
        <v>8854</v>
      </c>
      <c r="L1034" t="s">
        <v>8853</v>
      </c>
      <c r="M1034" t="s">
        <v>1058</v>
      </c>
      <c r="N1034">
        <v>2</v>
      </c>
      <c r="O1034" t="s">
        <v>8852</v>
      </c>
      <c r="P1034" t="s">
        <v>8851</v>
      </c>
      <c r="Q1034" t="s">
        <v>8850</v>
      </c>
      <c r="R1034" s="7">
        <v>37257</v>
      </c>
      <c r="S1034" s="8">
        <f t="shared" si="128"/>
        <v>2002</v>
      </c>
      <c r="T1034" s="8">
        <v>2002</v>
      </c>
      <c r="U1034" s="8">
        <f t="shared" si="129"/>
        <v>20</v>
      </c>
      <c r="V1034" s="7">
        <v>37438</v>
      </c>
      <c r="W1034" t="s">
        <v>8849</v>
      </c>
      <c r="X1034" s="2">
        <v>0.52600000000000002</v>
      </c>
      <c r="Y1034" s="6">
        <f t="shared" si="134"/>
        <v>1.4041269587037187E-2</v>
      </c>
      <c r="AA1034">
        <v>10010521</v>
      </c>
      <c r="AB1034">
        <v>27919</v>
      </c>
      <c r="AD1034" t="s">
        <v>5</v>
      </c>
      <c r="AE1034">
        <v>21</v>
      </c>
      <c r="AH1034" t="s">
        <v>8848</v>
      </c>
      <c r="AI1034" t="s">
        <v>8847</v>
      </c>
      <c r="AJ1034" t="s">
        <v>8846</v>
      </c>
      <c r="AK1034" t="s">
        <v>8845</v>
      </c>
      <c r="AL1034">
        <v>0</v>
      </c>
      <c r="AM1034" s="5">
        <f t="shared" si="130"/>
        <v>0</v>
      </c>
      <c r="AN1034" s="4">
        <f t="shared" si="135"/>
        <v>0</v>
      </c>
      <c r="AO1034" s="3"/>
      <c r="AP1034">
        <v>0</v>
      </c>
      <c r="AQ1034" t="s">
        <v>8844</v>
      </c>
      <c r="AR1034" t="s">
        <v>1</v>
      </c>
      <c r="AS1034" t="s">
        <v>8843</v>
      </c>
      <c r="AT1034" s="2">
        <v>4.0030000000000001</v>
      </c>
      <c r="AU1034" s="1">
        <f t="shared" si="131"/>
        <v>0.98288887109260303</v>
      </c>
      <c r="AV1034" s="1">
        <f t="shared" si="132"/>
        <v>0.70206347935185931</v>
      </c>
      <c r="AW1034" s="1">
        <f t="shared" si="133"/>
        <v>0.42123808761111559</v>
      </c>
    </row>
    <row r="1035" spans="1:49" x14ac:dyDescent="0.2">
      <c r="A1035">
        <v>1033</v>
      </c>
      <c r="B1035" t="s">
        <v>8842</v>
      </c>
      <c r="C1035" t="s">
        <v>8841</v>
      </c>
      <c r="F1035" t="s">
        <v>8840</v>
      </c>
      <c r="G1035" t="s">
        <v>16</v>
      </c>
      <c r="H1035" t="s">
        <v>15</v>
      </c>
      <c r="I1035" t="s">
        <v>8839</v>
      </c>
      <c r="J1035" t="s">
        <v>8838</v>
      </c>
      <c r="K1035" t="s">
        <v>8837</v>
      </c>
      <c r="L1035" t="s">
        <v>8836</v>
      </c>
      <c r="M1035" t="s">
        <v>551</v>
      </c>
      <c r="N1035">
        <v>3</v>
      </c>
      <c r="O1035" t="s">
        <v>8835</v>
      </c>
      <c r="P1035" t="s">
        <v>8834</v>
      </c>
      <c r="Q1035" t="s">
        <v>8833</v>
      </c>
      <c r="R1035" s="7">
        <v>37257</v>
      </c>
      <c r="S1035" s="8">
        <f t="shared" si="128"/>
        <v>2002</v>
      </c>
      <c r="T1035" s="8">
        <v>2002</v>
      </c>
      <c r="U1035" s="8">
        <f t="shared" si="129"/>
        <v>20</v>
      </c>
      <c r="V1035" s="7">
        <v>37438</v>
      </c>
      <c r="W1035" t="s">
        <v>7814</v>
      </c>
      <c r="X1035" s="2">
        <v>0.48699999999999999</v>
      </c>
      <c r="Y1035" s="6">
        <f t="shared" si="134"/>
        <v>1.3000186861002109E-2</v>
      </c>
      <c r="AA1035">
        <v>214922</v>
      </c>
      <c r="AB1035">
        <v>130262</v>
      </c>
      <c r="AD1035" t="s">
        <v>5</v>
      </c>
      <c r="AE1035">
        <v>41</v>
      </c>
      <c r="AF1035" s="12">
        <v>0.29166666666666669</v>
      </c>
      <c r="AH1035" t="s">
        <v>8832</v>
      </c>
      <c r="AI1035" t="s">
        <v>8831</v>
      </c>
      <c r="AJ1035" t="s">
        <v>8830</v>
      </c>
      <c r="AK1035" t="s">
        <v>8829</v>
      </c>
      <c r="AL1035">
        <v>2</v>
      </c>
      <c r="AM1035" s="5">
        <f t="shared" si="130"/>
        <v>0.1</v>
      </c>
      <c r="AN1035" s="4">
        <f t="shared" si="135"/>
        <v>1.5145778114350627E-4</v>
      </c>
      <c r="AO1035" s="3"/>
      <c r="AP1035">
        <v>0</v>
      </c>
      <c r="AR1035" t="s">
        <v>1</v>
      </c>
      <c r="AT1035" s="2" t="s">
        <v>0</v>
      </c>
      <c r="AU1035" s="1">
        <f t="shared" si="131"/>
        <v>0.91455681370445285</v>
      </c>
      <c r="AV1035" s="1">
        <f t="shared" si="132"/>
        <v>0.65758223210728073</v>
      </c>
      <c r="AW1035" s="1">
        <f t="shared" si="133"/>
        <v>0.40060765051010866</v>
      </c>
    </row>
    <row r="1036" spans="1:49" x14ac:dyDescent="0.2">
      <c r="A1036">
        <v>1034</v>
      </c>
      <c r="B1036" t="s">
        <v>8828</v>
      </c>
      <c r="C1036" t="s">
        <v>8827</v>
      </c>
      <c r="D1036" t="s">
        <v>8826</v>
      </c>
      <c r="F1036" t="s">
        <v>8825</v>
      </c>
      <c r="G1036" t="s">
        <v>16</v>
      </c>
      <c r="H1036" t="s">
        <v>15</v>
      </c>
      <c r="I1036" t="s">
        <v>8824</v>
      </c>
      <c r="J1036" t="s">
        <v>8823</v>
      </c>
      <c r="K1036" t="s">
        <v>8822</v>
      </c>
      <c r="L1036" t="s">
        <v>8821</v>
      </c>
      <c r="M1036" t="s">
        <v>222</v>
      </c>
      <c r="N1036">
        <v>4</v>
      </c>
      <c r="O1036" t="s">
        <v>8820</v>
      </c>
      <c r="P1036" t="s">
        <v>8819</v>
      </c>
      <c r="Q1036" t="s">
        <v>8818</v>
      </c>
      <c r="R1036" s="7">
        <v>37257</v>
      </c>
      <c r="S1036" s="8">
        <f t="shared" si="128"/>
        <v>2002</v>
      </c>
      <c r="T1036" s="8">
        <v>2002</v>
      </c>
      <c r="U1036" s="8">
        <f t="shared" si="129"/>
        <v>20</v>
      </c>
      <c r="V1036" s="7">
        <v>2002</v>
      </c>
      <c r="W1036" t="s">
        <v>8005</v>
      </c>
      <c r="X1036" s="2">
        <v>0.55300000000000005</v>
      </c>
      <c r="Y1036" s="6">
        <f t="shared" si="134"/>
        <v>1.4762019166599933E-2</v>
      </c>
      <c r="AA1036">
        <v>1679317</v>
      </c>
      <c r="AB1036">
        <v>26696</v>
      </c>
      <c r="AD1036" t="s">
        <v>5</v>
      </c>
      <c r="AE1036" t="s">
        <v>8817</v>
      </c>
      <c r="AH1036" t="s">
        <v>8816</v>
      </c>
      <c r="AI1036" t="s">
        <v>8815</v>
      </c>
      <c r="AJ1036" t="s">
        <v>8814</v>
      </c>
      <c r="AK1036" t="s">
        <v>8813</v>
      </c>
      <c r="AL1036">
        <v>3</v>
      </c>
      <c r="AM1036" s="5">
        <f t="shared" si="130"/>
        <v>0.15</v>
      </c>
      <c r="AN1036" s="4">
        <f t="shared" si="135"/>
        <v>2.2718667171525936E-4</v>
      </c>
      <c r="AO1036" s="3"/>
      <c r="AP1036">
        <v>0</v>
      </c>
      <c r="AR1036" t="s">
        <v>1</v>
      </c>
      <c r="AT1036" s="2">
        <v>2.5230000000000001</v>
      </c>
      <c r="AU1036" s="1">
        <f t="shared" si="131"/>
        <v>1.0401569418134531</v>
      </c>
      <c r="AV1036" s="1">
        <f t="shared" si="132"/>
        <v>0.74946029191575958</v>
      </c>
      <c r="AW1036" s="1">
        <f t="shared" si="133"/>
        <v>0.45876364201806613</v>
      </c>
    </row>
    <row r="1037" spans="1:49" x14ac:dyDescent="0.2">
      <c r="A1037">
        <v>1035</v>
      </c>
      <c r="B1037" t="s">
        <v>8812</v>
      </c>
      <c r="C1037" t="s">
        <v>8811</v>
      </c>
      <c r="F1037" t="s">
        <v>8810</v>
      </c>
      <c r="G1037" t="s">
        <v>16</v>
      </c>
      <c r="H1037" t="s">
        <v>15</v>
      </c>
      <c r="I1037" t="s">
        <v>8809</v>
      </c>
      <c r="J1037">
        <v>60022990</v>
      </c>
      <c r="K1037" t="s">
        <v>8808</v>
      </c>
      <c r="L1037" t="s">
        <v>8807</v>
      </c>
      <c r="M1037" t="s">
        <v>341</v>
      </c>
      <c r="N1037">
        <v>3</v>
      </c>
      <c r="O1037" t="s">
        <v>8806</v>
      </c>
      <c r="P1037" t="s">
        <v>8805</v>
      </c>
      <c r="Q1037" t="s">
        <v>8804</v>
      </c>
      <c r="R1037" s="7">
        <v>37257</v>
      </c>
      <c r="S1037" s="8">
        <f t="shared" si="128"/>
        <v>2002</v>
      </c>
      <c r="T1037" s="8">
        <v>2002</v>
      </c>
      <c r="U1037" s="8">
        <f t="shared" si="129"/>
        <v>20</v>
      </c>
      <c r="V1037" s="7">
        <v>37438</v>
      </c>
      <c r="W1037" t="s">
        <v>8803</v>
      </c>
      <c r="X1037" s="2">
        <v>0.442</v>
      </c>
      <c r="Y1037" s="6">
        <f t="shared" si="134"/>
        <v>1.1798937561730867E-2</v>
      </c>
      <c r="AA1037">
        <v>28711</v>
      </c>
      <c r="AB1037">
        <v>13106</v>
      </c>
      <c r="AD1037" t="s">
        <v>5</v>
      </c>
      <c r="AE1037">
        <v>47</v>
      </c>
      <c r="AF1037">
        <v>3</v>
      </c>
      <c r="AH1037" t="s">
        <v>8802</v>
      </c>
      <c r="AI1037" t="s">
        <v>8801</v>
      </c>
      <c r="AK1037" t="s">
        <v>8800</v>
      </c>
      <c r="AL1037">
        <v>0</v>
      </c>
      <c r="AM1037" s="5">
        <f t="shared" si="130"/>
        <v>0</v>
      </c>
      <c r="AN1037" s="4">
        <f t="shared" si="135"/>
        <v>0</v>
      </c>
      <c r="AO1037" s="3"/>
      <c r="AP1037">
        <v>0</v>
      </c>
      <c r="AR1037" t="s">
        <v>1</v>
      </c>
      <c r="AT1037" s="2" t="s">
        <v>0</v>
      </c>
      <c r="AU1037" s="1">
        <f t="shared" si="131"/>
        <v>0.82592562932116076</v>
      </c>
      <c r="AV1037" s="1">
        <f t="shared" si="132"/>
        <v>0.58994687808654334</v>
      </c>
      <c r="AW1037" s="1">
        <f t="shared" si="133"/>
        <v>0.35396812685192602</v>
      </c>
    </row>
    <row r="1038" spans="1:49" x14ac:dyDescent="0.2">
      <c r="A1038">
        <v>1036</v>
      </c>
      <c r="B1038" t="s">
        <v>8799</v>
      </c>
      <c r="C1038" t="s">
        <v>8798</v>
      </c>
      <c r="F1038" t="s">
        <v>8797</v>
      </c>
      <c r="G1038" t="s">
        <v>16</v>
      </c>
      <c r="H1038" t="s">
        <v>15</v>
      </c>
      <c r="I1038" t="s">
        <v>8796</v>
      </c>
      <c r="J1038" t="s">
        <v>8795</v>
      </c>
      <c r="K1038" t="s">
        <v>8794</v>
      </c>
      <c r="L1038" t="s">
        <v>8793</v>
      </c>
      <c r="M1038" t="s">
        <v>10</v>
      </c>
      <c r="N1038">
        <v>3</v>
      </c>
      <c r="O1038" t="s">
        <v>8792</v>
      </c>
      <c r="P1038" t="s">
        <v>8791</v>
      </c>
      <c r="Q1038" t="s">
        <v>8790</v>
      </c>
      <c r="R1038" s="7">
        <v>37257</v>
      </c>
      <c r="S1038" s="8">
        <f t="shared" si="128"/>
        <v>2002</v>
      </c>
      <c r="T1038" s="8">
        <v>2002</v>
      </c>
      <c r="U1038" s="8">
        <f t="shared" si="129"/>
        <v>20</v>
      </c>
      <c r="V1038" s="7">
        <v>37438</v>
      </c>
      <c r="W1038" t="s">
        <v>4288</v>
      </c>
      <c r="X1038" s="2">
        <v>1.468</v>
      </c>
      <c r="Y1038" s="6">
        <f t="shared" si="134"/>
        <v>3.9187421585115186E-2</v>
      </c>
      <c r="AA1038">
        <v>906778</v>
      </c>
      <c r="AB1038">
        <v>18931</v>
      </c>
      <c r="AD1038" t="s">
        <v>5</v>
      </c>
      <c r="AE1038">
        <v>50</v>
      </c>
      <c r="AF1038">
        <v>7</v>
      </c>
      <c r="AH1038" t="s">
        <v>8789</v>
      </c>
      <c r="AI1038" t="s">
        <v>8788</v>
      </c>
      <c r="AJ1038" t="s">
        <v>8787</v>
      </c>
      <c r="AK1038" t="s">
        <v>8786</v>
      </c>
      <c r="AL1038">
        <v>41</v>
      </c>
      <c r="AM1038" s="5">
        <f t="shared" si="130"/>
        <v>2.0499999999999998</v>
      </c>
      <c r="AN1038" s="4">
        <f t="shared" si="135"/>
        <v>3.104884513441878E-3</v>
      </c>
      <c r="AO1038" s="3"/>
      <c r="AP1038">
        <v>0</v>
      </c>
      <c r="AR1038" t="s">
        <v>1</v>
      </c>
      <c r="AT1038" s="2">
        <v>5.0830000000000002</v>
      </c>
      <c r="AU1038" s="1">
        <f t="shared" si="131"/>
        <v>2.836266046361319</v>
      </c>
      <c r="AV1038" s="1">
        <f t="shared" si="132"/>
        <v>2.1146153049278533</v>
      </c>
      <c r="AW1038" s="1">
        <f t="shared" si="133"/>
        <v>1.392964563494387</v>
      </c>
    </row>
    <row r="1039" spans="1:49" x14ac:dyDescent="0.2">
      <c r="A1039">
        <v>1037</v>
      </c>
      <c r="B1039" t="s">
        <v>8785</v>
      </c>
      <c r="C1039" t="s">
        <v>8784</v>
      </c>
      <c r="F1039" t="s">
        <v>8783</v>
      </c>
      <c r="G1039" t="s">
        <v>16</v>
      </c>
      <c r="H1039" t="s">
        <v>15</v>
      </c>
      <c r="I1039" t="s">
        <v>8782</v>
      </c>
      <c r="J1039">
        <v>60018029</v>
      </c>
      <c r="K1039" t="s">
        <v>8781</v>
      </c>
      <c r="L1039" t="s">
        <v>8780</v>
      </c>
      <c r="M1039" t="s">
        <v>1428</v>
      </c>
      <c r="N1039">
        <v>8</v>
      </c>
      <c r="O1039" t="s">
        <v>8779</v>
      </c>
      <c r="P1039" t="s">
        <v>8778</v>
      </c>
      <c r="Q1039" t="s">
        <v>8777</v>
      </c>
      <c r="R1039" s="7">
        <v>37257</v>
      </c>
      <c r="S1039" s="8">
        <f t="shared" si="128"/>
        <v>2002</v>
      </c>
      <c r="T1039" s="8">
        <v>2002</v>
      </c>
      <c r="U1039" s="8">
        <f t="shared" si="129"/>
        <v>20</v>
      </c>
      <c r="V1039" s="7">
        <v>37438</v>
      </c>
      <c r="W1039" t="s">
        <v>8776</v>
      </c>
      <c r="X1039" s="2">
        <v>0.82799999999999996</v>
      </c>
      <c r="Y1039" s="6">
        <f t="shared" si="134"/>
        <v>2.2102987106590855E-2</v>
      </c>
      <c r="AA1039">
        <v>189383</v>
      </c>
      <c r="AB1039">
        <v>26052</v>
      </c>
      <c r="AD1039" t="s">
        <v>5</v>
      </c>
      <c r="AE1039">
        <v>49</v>
      </c>
      <c r="AF1039">
        <v>7</v>
      </c>
      <c r="AH1039" t="s">
        <v>8775</v>
      </c>
      <c r="AI1039" t="s">
        <v>8774</v>
      </c>
      <c r="AJ1039" t="s">
        <v>8773</v>
      </c>
      <c r="AK1039" t="s">
        <v>8772</v>
      </c>
      <c r="AL1039">
        <v>2</v>
      </c>
      <c r="AM1039" s="5">
        <f t="shared" si="130"/>
        <v>0.1</v>
      </c>
      <c r="AN1039" s="4">
        <f t="shared" si="135"/>
        <v>1.5145778114350627E-4</v>
      </c>
      <c r="AO1039" s="3"/>
      <c r="AP1039">
        <v>0</v>
      </c>
      <c r="AR1039" t="s">
        <v>1</v>
      </c>
      <c r="AT1039" s="2">
        <v>2.9169999999999998</v>
      </c>
      <c r="AU1039" s="1">
        <f t="shared" si="131"/>
        <v>1.551752830895665</v>
      </c>
      <c r="AV1039" s="1">
        <f t="shared" si="132"/>
        <v>1.112722244386718</v>
      </c>
      <c r="AW1039" s="1">
        <f t="shared" si="133"/>
        <v>0.67369165787777108</v>
      </c>
    </row>
    <row r="1040" spans="1:49" x14ac:dyDescent="0.2">
      <c r="A1040">
        <v>1038</v>
      </c>
      <c r="B1040" t="s">
        <v>8771</v>
      </c>
      <c r="C1040" t="s">
        <v>8770</v>
      </c>
      <c r="F1040" t="s">
        <v>8769</v>
      </c>
      <c r="G1040" t="s">
        <v>16</v>
      </c>
      <c r="H1040" t="s">
        <v>15</v>
      </c>
      <c r="I1040" t="s">
        <v>8768</v>
      </c>
      <c r="J1040">
        <v>60023004</v>
      </c>
      <c r="K1040" t="s">
        <v>1047</v>
      </c>
      <c r="L1040" t="s">
        <v>1046</v>
      </c>
      <c r="M1040" t="s">
        <v>57</v>
      </c>
      <c r="N1040">
        <v>4</v>
      </c>
      <c r="O1040" t="s">
        <v>8767</v>
      </c>
      <c r="P1040" t="s">
        <v>8766</v>
      </c>
      <c r="Q1040" t="s">
        <v>8765</v>
      </c>
      <c r="R1040" s="7">
        <v>37257</v>
      </c>
      <c r="S1040" s="8">
        <f t="shared" si="128"/>
        <v>2002</v>
      </c>
      <c r="T1040" s="8">
        <v>2002</v>
      </c>
      <c r="U1040" s="8">
        <f t="shared" si="129"/>
        <v>20</v>
      </c>
      <c r="V1040" s="7">
        <v>37438</v>
      </c>
      <c r="W1040" t="s">
        <v>8764</v>
      </c>
      <c r="X1040" s="2">
        <v>0.53400000000000003</v>
      </c>
      <c r="Y1040" s="6">
        <f t="shared" si="134"/>
        <v>1.4254825018018741E-2</v>
      </c>
      <c r="AA1040">
        <v>8927553</v>
      </c>
      <c r="AB1040">
        <v>20484</v>
      </c>
      <c r="AD1040" t="s">
        <v>5</v>
      </c>
      <c r="AE1040">
        <v>15</v>
      </c>
      <c r="AF1040">
        <v>4</v>
      </c>
      <c r="AH1040" t="s">
        <v>8763</v>
      </c>
      <c r="AI1040" t="s">
        <v>8762</v>
      </c>
      <c r="AJ1040" t="s">
        <v>8761</v>
      </c>
      <c r="AK1040" t="s">
        <v>8760</v>
      </c>
      <c r="AL1040">
        <v>7</v>
      </c>
      <c r="AM1040" s="5">
        <f t="shared" si="130"/>
        <v>0.35</v>
      </c>
      <c r="AN1040" s="4">
        <f t="shared" si="135"/>
        <v>5.3010223400227184E-4</v>
      </c>
      <c r="AO1040" s="3"/>
      <c r="AP1040">
        <v>0</v>
      </c>
      <c r="AR1040" t="s">
        <v>1</v>
      </c>
      <c r="AT1040" s="2">
        <v>1.3089999999999999</v>
      </c>
      <c r="AU1040" s="1">
        <f t="shared" si="131"/>
        <v>1.0137408182813801</v>
      </c>
      <c r="AV1040" s="1">
        <f t="shared" si="132"/>
        <v>0.7392463626010507</v>
      </c>
      <c r="AW1040" s="1">
        <f t="shared" si="133"/>
        <v>0.46475190692072121</v>
      </c>
    </row>
    <row r="1041" spans="1:49" x14ac:dyDescent="0.2">
      <c r="A1041">
        <v>1039</v>
      </c>
      <c r="B1041" t="s">
        <v>8759</v>
      </c>
      <c r="C1041" t="s">
        <v>8758</v>
      </c>
      <c r="F1041" t="s">
        <v>8757</v>
      </c>
      <c r="G1041" t="s">
        <v>16</v>
      </c>
      <c r="H1041" t="s">
        <v>15</v>
      </c>
      <c r="I1041" t="s">
        <v>8756</v>
      </c>
      <c r="J1041" t="s">
        <v>8755</v>
      </c>
      <c r="K1041" t="s">
        <v>8754</v>
      </c>
      <c r="L1041" t="s">
        <v>8753</v>
      </c>
      <c r="M1041" t="s">
        <v>8752</v>
      </c>
      <c r="N1041">
        <v>6</v>
      </c>
      <c r="O1041" t="s">
        <v>8751</v>
      </c>
      <c r="P1041" t="s">
        <v>8750</v>
      </c>
      <c r="Q1041" t="s">
        <v>8749</v>
      </c>
      <c r="R1041" s="7">
        <v>37257</v>
      </c>
      <c r="S1041" s="8">
        <f t="shared" si="128"/>
        <v>2002</v>
      </c>
      <c r="T1041" s="8">
        <v>2002</v>
      </c>
      <c r="U1041" s="8">
        <f t="shared" si="129"/>
        <v>20</v>
      </c>
      <c r="V1041" s="7">
        <v>2002</v>
      </c>
      <c r="W1041" t="s">
        <v>8748</v>
      </c>
      <c r="X1041" s="2">
        <v>0.91300000000000003</v>
      </c>
      <c r="Y1041" s="6">
        <f t="shared" si="134"/>
        <v>2.4372013560769869E-2</v>
      </c>
      <c r="AA1041">
        <v>7484658</v>
      </c>
      <c r="AB1041">
        <v>29587</v>
      </c>
      <c r="AD1041" t="s">
        <v>5</v>
      </c>
      <c r="AE1041">
        <v>18</v>
      </c>
      <c r="AF1041">
        <v>4</v>
      </c>
      <c r="AH1041" t="s">
        <v>8747</v>
      </c>
      <c r="AI1041" t="s">
        <v>8746</v>
      </c>
      <c r="AK1041" t="s">
        <v>8745</v>
      </c>
      <c r="AL1041">
        <v>0</v>
      </c>
      <c r="AM1041" s="5">
        <f t="shared" si="130"/>
        <v>0</v>
      </c>
      <c r="AN1041" s="4">
        <f t="shared" si="135"/>
        <v>0</v>
      </c>
      <c r="AO1041" s="3"/>
      <c r="AP1041">
        <v>0</v>
      </c>
      <c r="AR1041" t="s">
        <v>1</v>
      </c>
      <c r="AT1041" s="2">
        <v>1.5</v>
      </c>
      <c r="AU1041" s="1">
        <f t="shared" si="131"/>
        <v>1.7060409492538908</v>
      </c>
      <c r="AV1041" s="1">
        <f t="shared" si="132"/>
        <v>1.2186006780384935</v>
      </c>
      <c r="AW1041" s="1">
        <f t="shared" si="133"/>
        <v>0.73116040682309602</v>
      </c>
    </row>
    <row r="1042" spans="1:49" x14ac:dyDescent="0.2">
      <c r="A1042">
        <v>1040</v>
      </c>
      <c r="B1042" t="s">
        <v>8744</v>
      </c>
      <c r="C1042" t="s">
        <v>8743</v>
      </c>
      <c r="F1042" t="s">
        <v>8742</v>
      </c>
      <c r="G1042" t="s">
        <v>16</v>
      </c>
      <c r="H1042" t="s">
        <v>15</v>
      </c>
      <c r="I1042" t="s">
        <v>8741</v>
      </c>
      <c r="J1042" t="s">
        <v>8740</v>
      </c>
      <c r="K1042" t="s">
        <v>8739</v>
      </c>
      <c r="L1042" t="s">
        <v>8738</v>
      </c>
      <c r="M1042" t="s">
        <v>8737</v>
      </c>
      <c r="N1042">
        <v>2</v>
      </c>
      <c r="O1042" t="s">
        <v>8736</v>
      </c>
      <c r="P1042" t="s">
        <v>8735</v>
      </c>
      <c r="Q1042" t="s">
        <v>8734</v>
      </c>
      <c r="R1042" s="7">
        <v>37257</v>
      </c>
      <c r="S1042" s="8">
        <f t="shared" si="128"/>
        <v>2002</v>
      </c>
      <c r="T1042" s="8">
        <v>2002</v>
      </c>
      <c r="U1042" s="8">
        <f t="shared" si="129"/>
        <v>20</v>
      </c>
      <c r="V1042" s="7" t="s">
        <v>8696</v>
      </c>
      <c r="W1042" t="s">
        <v>8123</v>
      </c>
      <c r="X1042" s="2">
        <v>1.1779999999999999</v>
      </c>
      <c r="Y1042" s="6">
        <f t="shared" si="134"/>
        <v>3.1446037212033845E-2</v>
      </c>
      <c r="AA1042">
        <v>168033</v>
      </c>
      <c r="AB1042">
        <v>27965</v>
      </c>
      <c r="AD1042" t="s">
        <v>5</v>
      </c>
      <c r="AE1042">
        <v>67</v>
      </c>
      <c r="AF1042">
        <v>4</v>
      </c>
      <c r="AH1042" t="s">
        <v>8733</v>
      </c>
      <c r="AI1042" t="s">
        <v>8732</v>
      </c>
      <c r="AK1042" t="s">
        <v>8731</v>
      </c>
      <c r="AL1042">
        <v>76</v>
      </c>
      <c r="AM1042" s="5">
        <f t="shared" si="130"/>
        <v>3.8</v>
      </c>
      <c r="AN1042" s="4">
        <f t="shared" si="135"/>
        <v>5.7553956834532375E-3</v>
      </c>
      <c r="AO1042" s="3"/>
      <c r="AP1042">
        <v>0</v>
      </c>
      <c r="AR1042" t="s">
        <v>1</v>
      </c>
      <c r="AT1042" s="2">
        <v>2.9279999999999999</v>
      </c>
      <c r="AU1042" s="1">
        <f t="shared" si="131"/>
        <v>2.373884475345966</v>
      </c>
      <c r="AV1042" s="1">
        <f t="shared" si="132"/>
        <v>1.8600716447743539</v>
      </c>
      <c r="AW1042" s="1">
        <f t="shared" si="133"/>
        <v>1.3462588142027418</v>
      </c>
    </row>
    <row r="1043" spans="1:49" x14ac:dyDescent="0.2">
      <c r="A1043">
        <v>1041</v>
      </c>
      <c r="B1043" t="s">
        <v>8730</v>
      </c>
      <c r="E1043">
        <v>12408772</v>
      </c>
      <c r="F1043" t="s">
        <v>8729</v>
      </c>
      <c r="G1043" t="s">
        <v>16</v>
      </c>
      <c r="H1043" t="s">
        <v>15</v>
      </c>
      <c r="I1043" t="s">
        <v>8728</v>
      </c>
      <c r="J1043">
        <v>60009884</v>
      </c>
      <c r="K1043" t="s">
        <v>8727</v>
      </c>
      <c r="L1043" t="s">
        <v>8726</v>
      </c>
      <c r="M1043" t="s">
        <v>206</v>
      </c>
      <c r="N1043">
        <v>9</v>
      </c>
      <c r="O1043" t="s">
        <v>8725</v>
      </c>
      <c r="P1043" t="s">
        <v>8724</v>
      </c>
      <c r="Q1043" t="s">
        <v>8723</v>
      </c>
      <c r="R1043" s="7">
        <v>37257</v>
      </c>
      <c r="S1043" s="8">
        <f t="shared" si="128"/>
        <v>2002</v>
      </c>
      <c r="T1043" s="8">
        <v>2002</v>
      </c>
      <c r="U1043" s="8">
        <f t="shared" si="129"/>
        <v>20</v>
      </c>
      <c r="V1043" s="7">
        <v>37438</v>
      </c>
      <c r="W1043" t="s">
        <v>8722</v>
      </c>
      <c r="X1043" s="2" t="s">
        <v>0</v>
      </c>
      <c r="Y1043" s="6" t="e">
        <f t="shared" si="134"/>
        <v>#VALUE!</v>
      </c>
      <c r="AA1043">
        <v>2533766</v>
      </c>
      <c r="AB1043">
        <v>13235</v>
      </c>
      <c r="AD1043" t="s">
        <v>5</v>
      </c>
      <c r="AE1043">
        <v>24</v>
      </c>
      <c r="AF1043">
        <v>4</v>
      </c>
      <c r="AH1043" t="s">
        <v>8721</v>
      </c>
      <c r="AI1043" t="s">
        <v>8720</v>
      </c>
      <c r="AK1043" t="s">
        <v>8719</v>
      </c>
      <c r="AL1043">
        <v>35</v>
      </c>
      <c r="AM1043" s="5">
        <f t="shared" si="130"/>
        <v>1.75</v>
      </c>
      <c r="AN1043" s="4">
        <f t="shared" si="135"/>
        <v>2.6505111700113595E-3</v>
      </c>
      <c r="AO1043" s="3"/>
      <c r="AP1043">
        <v>0</v>
      </c>
      <c r="AR1043" t="s">
        <v>1</v>
      </c>
      <c r="AT1043" s="2" t="s">
        <v>0</v>
      </c>
      <c r="AU1043" s="1" t="e">
        <f t="shared" si="131"/>
        <v>#VALUE!</v>
      </c>
      <c r="AV1043" s="1" t="e">
        <f t="shared" si="132"/>
        <v>#VALUE!</v>
      </c>
      <c r="AW1043" s="1" t="e">
        <f t="shared" si="133"/>
        <v>#VALUE!</v>
      </c>
    </row>
    <row r="1044" spans="1:49" x14ac:dyDescent="0.2">
      <c r="A1044">
        <v>1042</v>
      </c>
      <c r="B1044" t="s">
        <v>8718</v>
      </c>
      <c r="F1044" t="s">
        <v>8717</v>
      </c>
      <c r="G1044" t="s">
        <v>16</v>
      </c>
      <c r="H1044" t="s">
        <v>15</v>
      </c>
      <c r="I1044" t="s">
        <v>8716</v>
      </c>
      <c r="J1044" t="s">
        <v>8715</v>
      </c>
      <c r="K1044" t="s">
        <v>8714</v>
      </c>
      <c r="L1044" t="s">
        <v>8713</v>
      </c>
      <c r="M1044" t="s">
        <v>222</v>
      </c>
      <c r="N1044">
        <v>5</v>
      </c>
      <c r="O1044" t="s">
        <v>8712</v>
      </c>
      <c r="P1044" t="s">
        <v>8711</v>
      </c>
      <c r="Q1044" t="s">
        <v>8710</v>
      </c>
      <c r="R1044" s="7">
        <v>37257</v>
      </c>
      <c r="S1044" s="8">
        <f t="shared" si="128"/>
        <v>2002</v>
      </c>
      <c r="T1044" s="8">
        <v>2002</v>
      </c>
      <c r="U1044" s="8">
        <f t="shared" si="129"/>
        <v>20</v>
      </c>
      <c r="V1044" s="7">
        <v>37438</v>
      </c>
      <c r="W1044" t="s">
        <v>7645</v>
      </c>
      <c r="X1044" s="2">
        <v>0.188</v>
      </c>
      <c r="Y1044" s="6">
        <f t="shared" si="134"/>
        <v>5.0185526280665223E-3</v>
      </c>
      <c r="AA1044">
        <v>9168508</v>
      </c>
      <c r="AB1044">
        <v>26076</v>
      </c>
      <c r="AD1044" t="s">
        <v>5</v>
      </c>
      <c r="AE1044" t="s">
        <v>7644</v>
      </c>
      <c r="AF1044">
        <v>7</v>
      </c>
      <c r="AH1044" t="s">
        <v>8709</v>
      </c>
      <c r="AI1044" t="s">
        <v>8708</v>
      </c>
      <c r="AJ1044" t="s">
        <v>8707</v>
      </c>
      <c r="AK1044" t="s">
        <v>8706</v>
      </c>
      <c r="AL1044">
        <v>7</v>
      </c>
      <c r="AM1044" s="5">
        <f t="shared" si="130"/>
        <v>0.35</v>
      </c>
      <c r="AN1044" s="4">
        <f t="shared" si="135"/>
        <v>5.3010223400227184E-4</v>
      </c>
      <c r="AO1044" s="3"/>
      <c r="AP1044">
        <v>0</v>
      </c>
      <c r="AR1044" t="s">
        <v>1</v>
      </c>
      <c r="AT1044" s="2" t="s">
        <v>0</v>
      </c>
      <c r="AU1044" s="1">
        <f t="shared" si="131"/>
        <v>0.36720175098472468</v>
      </c>
      <c r="AV1044" s="1">
        <f t="shared" si="132"/>
        <v>0.27743274310343968</v>
      </c>
      <c r="AW1044" s="1">
        <f t="shared" si="133"/>
        <v>0.18766373522215468</v>
      </c>
    </row>
    <row r="1045" spans="1:49" x14ac:dyDescent="0.2">
      <c r="A1045">
        <v>1043</v>
      </c>
      <c r="B1045" t="s">
        <v>8705</v>
      </c>
      <c r="C1045" t="s">
        <v>8704</v>
      </c>
      <c r="E1045">
        <v>12241007</v>
      </c>
      <c r="F1045" t="s">
        <v>8703</v>
      </c>
      <c r="G1045" t="s">
        <v>16</v>
      </c>
      <c r="H1045" t="s">
        <v>15</v>
      </c>
      <c r="I1045" t="s">
        <v>8702</v>
      </c>
      <c r="J1045">
        <v>60013792</v>
      </c>
      <c r="K1045" t="s">
        <v>8701</v>
      </c>
      <c r="L1045" t="s">
        <v>8700</v>
      </c>
      <c r="M1045" t="s">
        <v>43</v>
      </c>
      <c r="N1045">
        <v>6</v>
      </c>
      <c r="O1045" t="s">
        <v>8699</v>
      </c>
      <c r="P1045" t="s">
        <v>8698</v>
      </c>
      <c r="Q1045" t="s">
        <v>8697</v>
      </c>
      <c r="R1045" s="7">
        <v>37257</v>
      </c>
      <c r="S1045" s="8">
        <f t="shared" si="128"/>
        <v>2002</v>
      </c>
      <c r="T1045" s="8">
        <v>2002</v>
      </c>
      <c r="U1045" s="8">
        <f t="shared" si="129"/>
        <v>20</v>
      </c>
      <c r="V1045" s="7" t="s">
        <v>8696</v>
      </c>
      <c r="W1045" t="s">
        <v>8695</v>
      </c>
      <c r="X1045" s="2">
        <v>0.30099999999999999</v>
      </c>
      <c r="Y1045" s="6">
        <f t="shared" si="134"/>
        <v>8.0350230906809754E-3</v>
      </c>
      <c r="AA1045">
        <v>9395075</v>
      </c>
      <c r="AB1045">
        <v>14954</v>
      </c>
      <c r="AD1045" t="s">
        <v>5</v>
      </c>
      <c r="AE1045">
        <v>57</v>
      </c>
      <c r="AF1045" s="9">
        <v>44415</v>
      </c>
      <c r="AH1045" t="s">
        <v>8694</v>
      </c>
      <c r="AI1045" t="s">
        <v>8693</v>
      </c>
      <c r="AJ1045" t="s">
        <v>8692</v>
      </c>
      <c r="AK1045" t="s">
        <v>8691</v>
      </c>
      <c r="AL1045">
        <v>10</v>
      </c>
      <c r="AM1045" s="5">
        <f t="shared" si="130"/>
        <v>0.5</v>
      </c>
      <c r="AN1045" s="4">
        <f t="shared" si="135"/>
        <v>7.572889057175312E-4</v>
      </c>
      <c r="AO1045" s="3"/>
      <c r="AP1045">
        <v>1</v>
      </c>
      <c r="AQ1045" t="s">
        <v>8690</v>
      </c>
      <c r="AR1045" t="s">
        <v>1</v>
      </c>
      <c r="AS1045" t="s">
        <v>8689</v>
      </c>
      <c r="AT1045" s="2" t="s">
        <v>0</v>
      </c>
      <c r="AU1045" s="1">
        <f t="shared" si="131"/>
        <v>0.5851702835191942</v>
      </c>
      <c r="AV1045" s="1">
        <f t="shared" si="132"/>
        <v>0.43961559981992532</v>
      </c>
      <c r="AW1045" s="1">
        <f t="shared" si="133"/>
        <v>0.29406091612065643</v>
      </c>
    </row>
    <row r="1046" spans="1:49" x14ac:dyDescent="0.2">
      <c r="A1046">
        <v>1044</v>
      </c>
      <c r="B1046" t="s">
        <v>8688</v>
      </c>
      <c r="F1046" t="s">
        <v>8687</v>
      </c>
      <c r="G1046" t="s">
        <v>16</v>
      </c>
      <c r="H1046" t="s">
        <v>15</v>
      </c>
      <c r="I1046" t="s">
        <v>8686</v>
      </c>
      <c r="J1046">
        <v>60025555</v>
      </c>
      <c r="K1046" t="s">
        <v>2286</v>
      </c>
      <c r="L1046" t="s">
        <v>1122</v>
      </c>
      <c r="M1046" t="s">
        <v>341</v>
      </c>
      <c r="N1046">
        <v>4</v>
      </c>
      <c r="O1046" t="s">
        <v>8685</v>
      </c>
      <c r="P1046" t="s">
        <v>8684</v>
      </c>
      <c r="Q1046" t="s">
        <v>8683</v>
      </c>
      <c r="R1046" s="7">
        <v>37257</v>
      </c>
      <c r="S1046" s="8">
        <f t="shared" si="128"/>
        <v>2002</v>
      </c>
      <c r="T1046" s="8">
        <v>2002</v>
      </c>
      <c r="U1046" s="8">
        <f t="shared" si="129"/>
        <v>20</v>
      </c>
      <c r="V1046" s="7">
        <v>37438</v>
      </c>
      <c r="W1046" t="s">
        <v>7645</v>
      </c>
      <c r="X1046" s="2">
        <v>0.188</v>
      </c>
      <c r="Y1046" s="6">
        <f t="shared" si="134"/>
        <v>5.0185526280665223E-3</v>
      </c>
      <c r="AA1046">
        <v>9168508</v>
      </c>
      <c r="AB1046">
        <v>26076</v>
      </c>
      <c r="AD1046" t="s">
        <v>5</v>
      </c>
      <c r="AE1046" t="s">
        <v>7644</v>
      </c>
      <c r="AF1046">
        <v>7</v>
      </c>
      <c r="AH1046" t="s">
        <v>8682</v>
      </c>
      <c r="AI1046" t="s">
        <v>8681</v>
      </c>
      <c r="AJ1046" t="s">
        <v>8680</v>
      </c>
      <c r="AK1046" t="s">
        <v>8679</v>
      </c>
      <c r="AL1046">
        <v>16</v>
      </c>
      <c r="AM1046" s="5">
        <f t="shared" si="130"/>
        <v>0.8</v>
      </c>
      <c r="AN1046" s="4">
        <f t="shared" si="135"/>
        <v>1.2116622491480501E-3</v>
      </c>
      <c r="AO1046" s="3"/>
      <c r="AP1046">
        <v>0</v>
      </c>
      <c r="AR1046" t="s">
        <v>1</v>
      </c>
      <c r="AT1046" s="2" t="s">
        <v>0</v>
      </c>
      <c r="AU1046" s="1">
        <f t="shared" si="131"/>
        <v>0.38764855143909804</v>
      </c>
      <c r="AV1046" s="1">
        <f t="shared" si="132"/>
        <v>0.31151074386072863</v>
      </c>
      <c r="AW1046" s="1">
        <f t="shared" si="133"/>
        <v>0.23537293628235917</v>
      </c>
    </row>
    <row r="1047" spans="1:49" x14ac:dyDescent="0.2">
      <c r="A1047">
        <v>1045</v>
      </c>
      <c r="B1047" t="s">
        <v>8678</v>
      </c>
      <c r="F1047" t="s">
        <v>8677</v>
      </c>
      <c r="G1047" t="s">
        <v>16</v>
      </c>
      <c r="H1047" t="s">
        <v>15</v>
      </c>
      <c r="I1047" t="s">
        <v>8676</v>
      </c>
      <c r="J1047" t="s">
        <v>8675</v>
      </c>
      <c r="K1047" t="s">
        <v>8674</v>
      </c>
      <c r="L1047" t="s">
        <v>8673</v>
      </c>
      <c r="M1047" t="s">
        <v>222</v>
      </c>
      <c r="N1047">
        <v>4</v>
      </c>
      <c r="O1047" t="s">
        <v>8672</v>
      </c>
      <c r="P1047" t="s">
        <v>8671</v>
      </c>
      <c r="Q1047" t="s">
        <v>8670</v>
      </c>
      <c r="R1047" s="7">
        <v>37257</v>
      </c>
      <c r="S1047" s="8">
        <f t="shared" si="128"/>
        <v>2002</v>
      </c>
      <c r="T1047" s="8">
        <v>2002</v>
      </c>
      <c r="U1047" s="8">
        <f t="shared" si="129"/>
        <v>20</v>
      </c>
      <c r="V1047" s="7">
        <v>37438</v>
      </c>
      <c r="W1047" t="s">
        <v>7645</v>
      </c>
      <c r="X1047" s="2">
        <v>0.188</v>
      </c>
      <c r="Y1047" s="6">
        <f t="shared" si="134"/>
        <v>5.0185526280665223E-3</v>
      </c>
      <c r="AA1047">
        <v>9168508</v>
      </c>
      <c r="AB1047">
        <v>26076</v>
      </c>
      <c r="AD1047" t="s">
        <v>5</v>
      </c>
      <c r="AE1047" t="s">
        <v>7644</v>
      </c>
      <c r="AF1047">
        <v>7</v>
      </c>
      <c r="AH1047" t="s">
        <v>8669</v>
      </c>
      <c r="AI1047" t="s">
        <v>8668</v>
      </c>
      <c r="AJ1047" t="s">
        <v>8667</v>
      </c>
      <c r="AK1047" t="s">
        <v>8666</v>
      </c>
      <c r="AL1047">
        <v>1</v>
      </c>
      <c r="AM1047" s="5">
        <f t="shared" si="130"/>
        <v>0.05</v>
      </c>
      <c r="AN1047" s="4">
        <f t="shared" si="135"/>
        <v>7.5728890571753133E-5</v>
      </c>
      <c r="AO1047" s="3"/>
      <c r="AP1047">
        <v>0</v>
      </c>
      <c r="AR1047" t="s">
        <v>1</v>
      </c>
      <c r="AT1047" s="2" t="s">
        <v>0</v>
      </c>
      <c r="AU1047" s="1">
        <f t="shared" si="131"/>
        <v>0.35357055068180915</v>
      </c>
      <c r="AV1047" s="1">
        <f t="shared" si="132"/>
        <v>0.25471407593191375</v>
      </c>
      <c r="AW1047" s="1">
        <f t="shared" si="133"/>
        <v>0.15585760118201838</v>
      </c>
    </row>
    <row r="1048" spans="1:49" x14ac:dyDescent="0.2">
      <c r="A1048">
        <v>1046</v>
      </c>
      <c r="B1048" t="s">
        <v>8665</v>
      </c>
      <c r="F1048" t="s">
        <v>8664</v>
      </c>
      <c r="G1048" t="s">
        <v>16</v>
      </c>
      <c r="H1048" t="s">
        <v>15</v>
      </c>
      <c r="I1048" t="s">
        <v>8663</v>
      </c>
      <c r="J1048" t="s">
        <v>8662</v>
      </c>
      <c r="K1048" t="s">
        <v>8661</v>
      </c>
      <c r="L1048" t="s">
        <v>8660</v>
      </c>
      <c r="M1048" t="s">
        <v>8659</v>
      </c>
      <c r="N1048">
        <v>5</v>
      </c>
      <c r="O1048" t="s">
        <v>8658</v>
      </c>
      <c r="P1048" t="s">
        <v>8657</v>
      </c>
      <c r="Q1048" t="s">
        <v>8656</v>
      </c>
      <c r="R1048" s="7">
        <v>37257</v>
      </c>
      <c r="S1048" s="8">
        <f t="shared" si="128"/>
        <v>2002</v>
      </c>
      <c r="T1048" s="8">
        <v>2002</v>
      </c>
      <c r="U1048" s="8">
        <f t="shared" si="129"/>
        <v>20</v>
      </c>
      <c r="V1048" s="7">
        <v>37438</v>
      </c>
      <c r="W1048" t="s">
        <v>7741</v>
      </c>
      <c r="X1048" s="2">
        <v>0.182</v>
      </c>
      <c r="Y1048" s="6">
        <f t="shared" si="134"/>
        <v>4.8583860548303574E-3</v>
      </c>
      <c r="AA1048">
        <v>9168524</v>
      </c>
      <c r="AB1048">
        <v>26075</v>
      </c>
      <c r="AD1048" t="s">
        <v>5</v>
      </c>
      <c r="AE1048" t="s">
        <v>7740</v>
      </c>
      <c r="AF1048">
        <v>7</v>
      </c>
      <c r="AH1048" t="s">
        <v>8655</v>
      </c>
      <c r="AI1048" t="s">
        <v>8654</v>
      </c>
      <c r="AJ1048" t="s">
        <v>8653</v>
      </c>
      <c r="AK1048" t="s">
        <v>8652</v>
      </c>
      <c r="AL1048">
        <v>5</v>
      </c>
      <c r="AM1048" s="5">
        <f t="shared" si="130"/>
        <v>0.25</v>
      </c>
      <c r="AN1048" s="4">
        <f t="shared" si="135"/>
        <v>3.786444528587656E-4</v>
      </c>
      <c r="AO1048" s="3"/>
      <c r="AP1048">
        <v>0</v>
      </c>
      <c r="AR1048" t="s">
        <v>1</v>
      </c>
      <c r="AT1048" s="2">
        <v>0.35199999999999998</v>
      </c>
      <c r="AU1048" s="1">
        <f t="shared" si="131"/>
        <v>0.35144635742388797</v>
      </c>
      <c r="AV1048" s="1">
        <f t="shared" si="132"/>
        <v>0.26185152538445611</v>
      </c>
      <c r="AW1048" s="1">
        <f t="shared" si="133"/>
        <v>0.1722566933450243</v>
      </c>
    </row>
    <row r="1049" spans="1:49" x14ac:dyDescent="0.2">
      <c r="A1049">
        <v>1047</v>
      </c>
      <c r="B1049" t="s">
        <v>8651</v>
      </c>
      <c r="F1049" t="s">
        <v>8650</v>
      </c>
      <c r="G1049" t="s">
        <v>16</v>
      </c>
      <c r="H1049" t="s">
        <v>15</v>
      </c>
      <c r="I1049" t="s">
        <v>8649</v>
      </c>
      <c r="J1049" t="s">
        <v>8648</v>
      </c>
      <c r="K1049" t="s">
        <v>8647</v>
      </c>
      <c r="L1049" t="s">
        <v>8646</v>
      </c>
      <c r="M1049" t="s">
        <v>222</v>
      </c>
      <c r="N1049">
        <v>4</v>
      </c>
      <c r="O1049" t="s">
        <v>8645</v>
      </c>
      <c r="P1049" t="s">
        <v>8644</v>
      </c>
      <c r="Q1049" t="s">
        <v>8643</v>
      </c>
      <c r="R1049" s="7">
        <v>37257</v>
      </c>
      <c r="S1049" s="8">
        <f t="shared" si="128"/>
        <v>2002</v>
      </c>
      <c r="T1049" s="8">
        <v>2002</v>
      </c>
      <c r="U1049" s="8">
        <f t="shared" si="129"/>
        <v>20</v>
      </c>
      <c r="V1049" s="7">
        <v>37438</v>
      </c>
      <c r="W1049" t="s">
        <v>7645</v>
      </c>
      <c r="X1049" s="2">
        <v>0.188</v>
      </c>
      <c r="Y1049" s="6">
        <f t="shared" si="134"/>
        <v>5.0185526280665223E-3</v>
      </c>
      <c r="AA1049">
        <v>9168508</v>
      </c>
      <c r="AB1049">
        <v>26076</v>
      </c>
      <c r="AD1049" t="s">
        <v>5</v>
      </c>
      <c r="AE1049" t="s">
        <v>7644</v>
      </c>
      <c r="AF1049">
        <v>7</v>
      </c>
      <c r="AH1049" t="s">
        <v>8642</v>
      </c>
      <c r="AI1049" t="s">
        <v>8641</v>
      </c>
      <c r="AJ1049" t="s">
        <v>8640</v>
      </c>
      <c r="AK1049" t="s">
        <v>8639</v>
      </c>
      <c r="AL1049">
        <v>4</v>
      </c>
      <c r="AM1049" s="5">
        <f t="shared" si="130"/>
        <v>0.2</v>
      </c>
      <c r="AN1049" s="4">
        <f t="shared" si="135"/>
        <v>3.0291556228701253E-4</v>
      </c>
      <c r="AO1049" s="3"/>
      <c r="AP1049">
        <v>0</v>
      </c>
      <c r="AR1049" t="s">
        <v>1</v>
      </c>
      <c r="AT1049" s="2" t="s">
        <v>0</v>
      </c>
      <c r="AU1049" s="1">
        <f t="shared" si="131"/>
        <v>0.36038615083326692</v>
      </c>
      <c r="AV1049" s="1">
        <f t="shared" si="132"/>
        <v>0.26607340951767677</v>
      </c>
      <c r="AW1049" s="1">
        <f t="shared" si="133"/>
        <v>0.17176066820208655</v>
      </c>
    </row>
    <row r="1050" spans="1:49" x14ac:dyDescent="0.2">
      <c r="A1050">
        <v>1048</v>
      </c>
      <c r="B1050" t="s">
        <v>8638</v>
      </c>
      <c r="F1050" t="s">
        <v>8637</v>
      </c>
      <c r="G1050" t="s">
        <v>16</v>
      </c>
      <c r="H1050" t="s">
        <v>15</v>
      </c>
      <c r="I1050" t="s">
        <v>8636</v>
      </c>
      <c r="J1050" t="s">
        <v>8635</v>
      </c>
      <c r="K1050" t="s">
        <v>8634</v>
      </c>
      <c r="L1050" t="s">
        <v>937</v>
      </c>
      <c r="M1050" t="s">
        <v>222</v>
      </c>
      <c r="N1050">
        <v>4</v>
      </c>
      <c r="O1050" t="s">
        <v>8633</v>
      </c>
      <c r="P1050" t="s">
        <v>8632</v>
      </c>
      <c r="Q1050" t="s">
        <v>8631</v>
      </c>
      <c r="R1050" s="7">
        <v>37257</v>
      </c>
      <c r="S1050" s="8">
        <f t="shared" si="128"/>
        <v>2002</v>
      </c>
      <c r="T1050" s="8">
        <v>2002</v>
      </c>
      <c r="U1050" s="8">
        <f t="shared" si="129"/>
        <v>20</v>
      </c>
      <c r="V1050" s="7">
        <v>37438</v>
      </c>
      <c r="W1050" t="s">
        <v>7645</v>
      </c>
      <c r="X1050" s="2">
        <v>0.188</v>
      </c>
      <c r="Y1050" s="6">
        <f t="shared" si="134"/>
        <v>5.0185526280665223E-3</v>
      </c>
      <c r="AA1050">
        <v>9168508</v>
      </c>
      <c r="AB1050">
        <v>26076</v>
      </c>
      <c r="AD1050" t="s">
        <v>5</v>
      </c>
      <c r="AE1050" t="s">
        <v>7644</v>
      </c>
      <c r="AF1050">
        <v>7</v>
      </c>
      <c r="AH1050" t="s">
        <v>8630</v>
      </c>
      <c r="AI1050" t="s">
        <v>8629</v>
      </c>
      <c r="AJ1050" t="s">
        <v>8628</v>
      </c>
      <c r="AK1050" t="s">
        <v>8627</v>
      </c>
      <c r="AL1050">
        <v>9</v>
      </c>
      <c r="AM1050" s="5">
        <f t="shared" si="130"/>
        <v>0.45</v>
      </c>
      <c r="AN1050" s="4">
        <f t="shared" si="135"/>
        <v>6.8156001514577808E-4</v>
      </c>
      <c r="AO1050" s="3"/>
      <c r="AP1050">
        <v>0</v>
      </c>
      <c r="AR1050" t="s">
        <v>1</v>
      </c>
      <c r="AT1050" s="2" t="s">
        <v>0</v>
      </c>
      <c r="AU1050" s="1">
        <f t="shared" si="131"/>
        <v>0.37174548441902988</v>
      </c>
      <c r="AV1050" s="1">
        <f t="shared" si="132"/>
        <v>0.28500563216061503</v>
      </c>
      <c r="AW1050" s="1">
        <f t="shared" si="133"/>
        <v>0.19826577990220015</v>
      </c>
    </row>
    <row r="1051" spans="1:49" x14ac:dyDescent="0.2">
      <c r="A1051">
        <v>1049</v>
      </c>
      <c r="B1051" t="s">
        <v>8626</v>
      </c>
      <c r="F1051" t="s">
        <v>8625</v>
      </c>
      <c r="G1051" t="s">
        <v>16</v>
      </c>
      <c r="H1051" t="s">
        <v>15</v>
      </c>
      <c r="I1051" t="s">
        <v>8624</v>
      </c>
      <c r="J1051">
        <v>60025997</v>
      </c>
      <c r="K1051" t="s">
        <v>7676</v>
      </c>
      <c r="L1051" t="s">
        <v>1122</v>
      </c>
      <c r="M1051" t="s">
        <v>341</v>
      </c>
      <c r="N1051">
        <v>2</v>
      </c>
      <c r="O1051" t="s">
        <v>8623</v>
      </c>
      <c r="P1051" t="s">
        <v>8622</v>
      </c>
      <c r="Q1051" t="s">
        <v>7673</v>
      </c>
      <c r="R1051" s="7">
        <v>37257</v>
      </c>
      <c r="S1051" s="8">
        <f t="shared" si="128"/>
        <v>2002</v>
      </c>
      <c r="T1051" s="8">
        <v>2002</v>
      </c>
      <c r="U1051" s="8">
        <f t="shared" si="129"/>
        <v>20</v>
      </c>
      <c r="V1051" s="7">
        <v>37438</v>
      </c>
      <c r="W1051" t="s">
        <v>7645</v>
      </c>
      <c r="X1051" s="2">
        <v>0.188</v>
      </c>
      <c r="Y1051" s="6">
        <f t="shared" si="134"/>
        <v>5.0185526280665223E-3</v>
      </c>
      <c r="AA1051">
        <v>9168508</v>
      </c>
      <c r="AB1051">
        <v>26076</v>
      </c>
      <c r="AD1051" t="s">
        <v>5</v>
      </c>
      <c r="AE1051" t="s">
        <v>7644</v>
      </c>
      <c r="AF1051">
        <v>7</v>
      </c>
      <c r="AH1051" t="s">
        <v>8621</v>
      </c>
      <c r="AI1051" t="s">
        <v>8620</v>
      </c>
      <c r="AJ1051" t="s">
        <v>8619</v>
      </c>
      <c r="AK1051" t="s">
        <v>8618</v>
      </c>
      <c r="AL1051">
        <v>9</v>
      </c>
      <c r="AM1051" s="5">
        <f t="shared" si="130"/>
        <v>0.45</v>
      </c>
      <c r="AN1051" s="4">
        <f t="shared" si="135"/>
        <v>6.8156001514577808E-4</v>
      </c>
      <c r="AO1051" s="3"/>
      <c r="AP1051">
        <v>0</v>
      </c>
      <c r="AR1051" t="s">
        <v>1</v>
      </c>
      <c r="AT1051" s="2" t="s">
        <v>0</v>
      </c>
      <c r="AU1051" s="1">
        <f t="shared" si="131"/>
        <v>0.37174548441902988</v>
      </c>
      <c r="AV1051" s="1">
        <f t="shared" si="132"/>
        <v>0.28500563216061503</v>
      </c>
      <c r="AW1051" s="1">
        <f t="shared" si="133"/>
        <v>0.19826577990220015</v>
      </c>
    </row>
    <row r="1052" spans="1:49" x14ac:dyDescent="0.2">
      <c r="A1052">
        <v>1050</v>
      </c>
      <c r="B1052" t="s">
        <v>8617</v>
      </c>
      <c r="F1052" t="s">
        <v>8616</v>
      </c>
      <c r="G1052" t="s">
        <v>16</v>
      </c>
      <c r="H1052" t="s">
        <v>15</v>
      </c>
      <c r="I1052" t="s">
        <v>8615</v>
      </c>
      <c r="J1052" t="s">
        <v>8614</v>
      </c>
      <c r="K1052" t="s">
        <v>8613</v>
      </c>
      <c r="L1052" t="s">
        <v>8612</v>
      </c>
      <c r="M1052" t="s">
        <v>222</v>
      </c>
      <c r="N1052">
        <v>3</v>
      </c>
      <c r="O1052" t="s">
        <v>8611</v>
      </c>
      <c r="P1052" t="s">
        <v>8610</v>
      </c>
      <c r="Q1052" t="s">
        <v>8609</v>
      </c>
      <c r="R1052" s="7">
        <v>37257</v>
      </c>
      <c r="S1052" s="8">
        <f t="shared" si="128"/>
        <v>2002</v>
      </c>
      <c r="T1052" s="8">
        <v>2002</v>
      </c>
      <c r="U1052" s="8">
        <f t="shared" si="129"/>
        <v>20</v>
      </c>
      <c r="V1052" s="7">
        <v>37438</v>
      </c>
      <c r="W1052" t="s">
        <v>7645</v>
      </c>
      <c r="X1052" s="2">
        <v>0.188</v>
      </c>
      <c r="Y1052" s="6">
        <f t="shared" si="134"/>
        <v>5.0185526280665223E-3</v>
      </c>
      <c r="AA1052">
        <v>9168508</v>
      </c>
      <c r="AB1052">
        <v>26076</v>
      </c>
      <c r="AD1052" t="s">
        <v>5</v>
      </c>
      <c r="AE1052" t="s">
        <v>7644</v>
      </c>
      <c r="AF1052">
        <v>7</v>
      </c>
      <c r="AH1052" t="s">
        <v>8608</v>
      </c>
      <c r="AI1052" t="s">
        <v>8607</v>
      </c>
      <c r="AJ1052" t="s">
        <v>8606</v>
      </c>
      <c r="AK1052" t="s">
        <v>8605</v>
      </c>
      <c r="AL1052">
        <v>11</v>
      </c>
      <c r="AM1052" s="5">
        <f t="shared" si="130"/>
        <v>0.55000000000000004</v>
      </c>
      <c r="AN1052" s="4">
        <f t="shared" si="135"/>
        <v>8.3301779628928443E-4</v>
      </c>
      <c r="AO1052" s="3"/>
      <c r="AP1052">
        <v>0</v>
      </c>
      <c r="AR1052" t="s">
        <v>1</v>
      </c>
      <c r="AT1052" s="2" t="s">
        <v>0</v>
      </c>
      <c r="AU1052" s="1">
        <f t="shared" si="131"/>
        <v>0.37628921785333508</v>
      </c>
      <c r="AV1052" s="1">
        <f t="shared" si="132"/>
        <v>0.29257852121779032</v>
      </c>
      <c r="AW1052" s="1">
        <f t="shared" si="133"/>
        <v>0.20886782458224556</v>
      </c>
    </row>
    <row r="1053" spans="1:49" x14ac:dyDescent="0.2">
      <c r="A1053">
        <v>1051</v>
      </c>
      <c r="B1053" t="s">
        <v>8604</v>
      </c>
      <c r="F1053" t="s">
        <v>8603</v>
      </c>
      <c r="G1053" t="s">
        <v>16</v>
      </c>
      <c r="H1053" t="s">
        <v>15</v>
      </c>
      <c r="I1053" t="s">
        <v>8602</v>
      </c>
      <c r="J1053" t="s">
        <v>8601</v>
      </c>
      <c r="K1053" t="s">
        <v>8600</v>
      </c>
      <c r="L1053" t="s">
        <v>8599</v>
      </c>
      <c r="M1053" t="s">
        <v>5952</v>
      </c>
      <c r="N1053">
        <v>5</v>
      </c>
      <c r="O1053" t="s">
        <v>8598</v>
      </c>
      <c r="P1053" t="s">
        <v>8597</v>
      </c>
      <c r="Q1053" t="s">
        <v>8596</v>
      </c>
      <c r="R1053" s="7">
        <v>37257</v>
      </c>
      <c r="S1053" s="8">
        <f t="shared" si="128"/>
        <v>2002</v>
      </c>
      <c r="T1053" s="8">
        <v>2002</v>
      </c>
      <c r="U1053" s="8">
        <f t="shared" si="129"/>
        <v>20</v>
      </c>
      <c r="V1053" s="7">
        <v>37438</v>
      </c>
      <c r="W1053" t="s">
        <v>7645</v>
      </c>
      <c r="X1053" s="2">
        <v>0.188</v>
      </c>
      <c r="Y1053" s="6">
        <f t="shared" si="134"/>
        <v>5.0185526280665223E-3</v>
      </c>
      <c r="AA1053">
        <v>9168508</v>
      </c>
      <c r="AB1053">
        <v>26076</v>
      </c>
      <c r="AD1053" t="s">
        <v>5</v>
      </c>
      <c r="AE1053" t="s">
        <v>7644</v>
      </c>
      <c r="AF1053">
        <v>7</v>
      </c>
      <c r="AH1053" t="s">
        <v>8595</v>
      </c>
      <c r="AI1053" t="s">
        <v>8594</v>
      </c>
      <c r="AJ1053" t="s">
        <v>8593</v>
      </c>
      <c r="AK1053" t="s">
        <v>8592</v>
      </c>
      <c r="AL1053">
        <v>5</v>
      </c>
      <c r="AM1053" s="5">
        <f t="shared" si="130"/>
        <v>0.25</v>
      </c>
      <c r="AN1053" s="4">
        <f t="shared" si="135"/>
        <v>3.786444528587656E-4</v>
      </c>
      <c r="AO1053" s="3"/>
      <c r="AP1053">
        <v>0</v>
      </c>
      <c r="AR1053" t="s">
        <v>1</v>
      </c>
      <c r="AT1053" s="2" t="s">
        <v>0</v>
      </c>
      <c r="AU1053" s="1">
        <f t="shared" si="131"/>
        <v>0.36265801755041954</v>
      </c>
      <c r="AV1053" s="1">
        <f t="shared" si="132"/>
        <v>0.26985985404626439</v>
      </c>
      <c r="AW1053" s="1">
        <f t="shared" si="133"/>
        <v>0.17706169054210924</v>
      </c>
    </row>
    <row r="1054" spans="1:49" x14ac:dyDescent="0.2">
      <c r="A1054">
        <v>1052</v>
      </c>
      <c r="B1054" t="s">
        <v>8591</v>
      </c>
      <c r="F1054" t="s">
        <v>8590</v>
      </c>
      <c r="G1054" t="s">
        <v>16</v>
      </c>
      <c r="H1054" t="s">
        <v>15</v>
      </c>
      <c r="I1054" t="s">
        <v>8589</v>
      </c>
      <c r="J1054" t="s">
        <v>8588</v>
      </c>
      <c r="K1054" t="s">
        <v>8587</v>
      </c>
      <c r="L1054" t="s">
        <v>8586</v>
      </c>
      <c r="M1054" t="s">
        <v>8585</v>
      </c>
      <c r="N1054">
        <v>7</v>
      </c>
      <c r="O1054" t="s">
        <v>8584</v>
      </c>
      <c r="P1054" t="s">
        <v>8583</v>
      </c>
      <c r="Q1054" t="s">
        <v>8582</v>
      </c>
      <c r="R1054" s="7">
        <v>37257</v>
      </c>
      <c r="S1054" s="8">
        <f t="shared" si="128"/>
        <v>2002</v>
      </c>
      <c r="T1054" s="8">
        <v>2002</v>
      </c>
      <c r="U1054" s="8">
        <f t="shared" si="129"/>
        <v>20</v>
      </c>
      <c r="V1054" s="7">
        <v>37438</v>
      </c>
      <c r="W1054" t="s">
        <v>7645</v>
      </c>
      <c r="X1054" s="2">
        <v>0.188</v>
      </c>
      <c r="Y1054" s="6">
        <f t="shared" si="134"/>
        <v>5.0185526280665223E-3</v>
      </c>
      <c r="AA1054">
        <v>9168508</v>
      </c>
      <c r="AB1054">
        <v>26076</v>
      </c>
      <c r="AD1054" t="s">
        <v>5</v>
      </c>
      <c r="AE1054" t="s">
        <v>7644</v>
      </c>
      <c r="AF1054">
        <v>7</v>
      </c>
      <c r="AH1054" t="s">
        <v>8581</v>
      </c>
      <c r="AI1054" t="s">
        <v>8580</v>
      </c>
      <c r="AJ1054" t="s">
        <v>8579</v>
      </c>
      <c r="AK1054" t="s">
        <v>8578</v>
      </c>
      <c r="AL1054">
        <v>1</v>
      </c>
      <c r="AM1054" s="5">
        <f t="shared" si="130"/>
        <v>0.05</v>
      </c>
      <c r="AN1054" s="4">
        <f t="shared" si="135"/>
        <v>7.5728890571753133E-5</v>
      </c>
      <c r="AO1054" s="3"/>
      <c r="AP1054">
        <v>0</v>
      </c>
      <c r="AR1054" t="s">
        <v>1</v>
      </c>
      <c r="AT1054" s="2" t="s">
        <v>0</v>
      </c>
      <c r="AU1054" s="1">
        <f t="shared" si="131"/>
        <v>0.35357055068180915</v>
      </c>
      <c r="AV1054" s="1">
        <f t="shared" si="132"/>
        <v>0.25471407593191375</v>
      </c>
      <c r="AW1054" s="1">
        <f t="shared" si="133"/>
        <v>0.15585760118201838</v>
      </c>
    </row>
    <row r="1055" spans="1:49" x14ac:dyDescent="0.2">
      <c r="A1055">
        <v>1053</v>
      </c>
      <c r="B1055" t="s">
        <v>8577</v>
      </c>
      <c r="C1055" t="s">
        <v>8576</v>
      </c>
      <c r="F1055" t="s">
        <v>8575</v>
      </c>
      <c r="G1055" t="s">
        <v>16</v>
      </c>
      <c r="H1055" t="s">
        <v>15</v>
      </c>
      <c r="I1055" t="s">
        <v>8574</v>
      </c>
      <c r="N1055">
        <v>2</v>
      </c>
      <c r="O1055" t="s">
        <v>8573</v>
      </c>
      <c r="P1055" t="s">
        <v>8572</v>
      </c>
      <c r="Q1055" t="s">
        <v>3674</v>
      </c>
      <c r="R1055" s="7">
        <v>37257</v>
      </c>
      <c r="S1055" s="8">
        <f t="shared" si="128"/>
        <v>2002</v>
      </c>
      <c r="T1055" s="8">
        <v>2002</v>
      </c>
      <c r="U1055" s="8">
        <f t="shared" si="129"/>
        <v>20</v>
      </c>
      <c r="V1055" s="7">
        <v>37408</v>
      </c>
      <c r="W1055" t="s">
        <v>8571</v>
      </c>
      <c r="X1055" s="2">
        <v>0.22500000000000001</v>
      </c>
      <c r="Y1055" s="6">
        <f t="shared" si="134"/>
        <v>6.0062464963562111E-3</v>
      </c>
      <c r="AA1055">
        <v>189235</v>
      </c>
      <c r="AB1055">
        <v>17318</v>
      </c>
      <c r="AD1055" t="s">
        <v>5</v>
      </c>
      <c r="AE1055">
        <v>39</v>
      </c>
      <c r="AF1055">
        <v>6</v>
      </c>
      <c r="AH1055" t="s">
        <v>8570</v>
      </c>
      <c r="AI1055" t="s">
        <v>8569</v>
      </c>
      <c r="AK1055" t="s">
        <v>8568</v>
      </c>
      <c r="AL1055">
        <v>42</v>
      </c>
      <c r="AM1055" s="5">
        <f t="shared" si="130"/>
        <v>2.1</v>
      </c>
      <c r="AN1055" s="4">
        <f t="shared" si="135"/>
        <v>3.1806134040136312E-3</v>
      </c>
      <c r="AO1055" s="3"/>
      <c r="AP1055">
        <v>0</v>
      </c>
      <c r="AR1055" t="s">
        <v>1</v>
      </c>
      <c r="AT1055" s="2">
        <v>2.875</v>
      </c>
      <c r="AU1055" s="1">
        <f t="shared" si="131"/>
        <v>0.51585565686534363</v>
      </c>
      <c r="AV1055" s="1">
        <f t="shared" si="132"/>
        <v>0.45934299501849218</v>
      </c>
      <c r="AW1055" s="1">
        <f t="shared" si="133"/>
        <v>0.40283033317164046</v>
      </c>
    </row>
    <row r="1056" spans="1:49" x14ac:dyDescent="0.2">
      <c r="A1056">
        <v>1054</v>
      </c>
      <c r="B1056" t="s">
        <v>8567</v>
      </c>
      <c r="C1056" t="s">
        <v>8566</v>
      </c>
      <c r="F1056" t="s">
        <v>8565</v>
      </c>
      <c r="G1056" t="s">
        <v>16</v>
      </c>
      <c r="H1056" t="s">
        <v>15</v>
      </c>
      <c r="I1056" t="s">
        <v>8564</v>
      </c>
      <c r="J1056">
        <v>60006173</v>
      </c>
      <c r="K1056" t="s">
        <v>8563</v>
      </c>
      <c r="L1056" t="s">
        <v>2476</v>
      </c>
      <c r="M1056" t="s">
        <v>57</v>
      </c>
      <c r="N1056">
        <v>2</v>
      </c>
      <c r="O1056" t="s">
        <v>8562</v>
      </c>
      <c r="P1056" t="s">
        <v>8561</v>
      </c>
      <c r="Q1056" t="s">
        <v>8560</v>
      </c>
      <c r="R1056" s="7">
        <v>37257</v>
      </c>
      <c r="S1056" s="8">
        <f t="shared" si="128"/>
        <v>2002</v>
      </c>
      <c r="T1056" s="8">
        <v>2002</v>
      </c>
      <c r="U1056" s="8">
        <f t="shared" si="129"/>
        <v>20</v>
      </c>
      <c r="V1056" s="7">
        <v>37408</v>
      </c>
      <c r="W1056" t="s">
        <v>8559</v>
      </c>
      <c r="X1056" s="2">
        <v>0.749</v>
      </c>
      <c r="Y1056" s="6">
        <f t="shared" si="134"/>
        <v>1.9994127225648008E-2</v>
      </c>
      <c r="AA1056" t="s">
        <v>8558</v>
      </c>
      <c r="AB1056">
        <v>20311</v>
      </c>
      <c r="AD1056" t="s">
        <v>5</v>
      </c>
      <c r="AE1056">
        <v>31</v>
      </c>
      <c r="AF1056">
        <v>3</v>
      </c>
      <c r="AH1056" t="s">
        <v>8557</v>
      </c>
      <c r="AI1056" t="s">
        <v>8556</v>
      </c>
      <c r="AJ1056" t="s">
        <v>8555</v>
      </c>
      <c r="AK1056" t="s">
        <v>8554</v>
      </c>
      <c r="AL1056">
        <v>0</v>
      </c>
      <c r="AM1056" s="5">
        <f t="shared" si="130"/>
        <v>0</v>
      </c>
      <c r="AN1056" s="4">
        <f t="shared" si="135"/>
        <v>0</v>
      </c>
      <c r="AO1056" s="3"/>
      <c r="AP1056">
        <v>0</v>
      </c>
      <c r="AR1056" t="s">
        <v>1</v>
      </c>
      <c r="AT1056" s="2">
        <v>2.3769999999999998</v>
      </c>
      <c r="AU1056" s="1">
        <f t="shared" si="131"/>
        <v>1.3995889057953605</v>
      </c>
      <c r="AV1056" s="1">
        <f t="shared" si="132"/>
        <v>0.99970636128240042</v>
      </c>
      <c r="AW1056" s="1">
        <f t="shared" si="133"/>
        <v>0.59982381676944019</v>
      </c>
    </row>
    <row r="1057" spans="1:49" x14ac:dyDescent="0.2">
      <c r="A1057">
        <v>1055</v>
      </c>
      <c r="B1057" t="s">
        <v>8553</v>
      </c>
      <c r="F1057" t="s">
        <v>8552</v>
      </c>
      <c r="G1057" t="s">
        <v>16</v>
      </c>
      <c r="H1057" t="s">
        <v>15</v>
      </c>
      <c r="I1057" t="s">
        <v>8551</v>
      </c>
      <c r="N1057">
        <v>8</v>
      </c>
      <c r="O1057" t="s">
        <v>8550</v>
      </c>
      <c r="P1057" t="s">
        <v>8549</v>
      </c>
      <c r="Q1057" t="s">
        <v>4992</v>
      </c>
      <c r="R1057" s="7">
        <v>37257</v>
      </c>
      <c r="S1057" s="8">
        <f t="shared" si="128"/>
        <v>2002</v>
      </c>
      <c r="T1057" s="8">
        <v>2002</v>
      </c>
      <c r="U1057" s="8">
        <f t="shared" si="129"/>
        <v>20</v>
      </c>
      <c r="V1057" s="7">
        <v>37408</v>
      </c>
      <c r="W1057" t="s">
        <v>8529</v>
      </c>
      <c r="X1057" s="2" t="s">
        <v>0</v>
      </c>
      <c r="Y1057" s="6" t="e">
        <f t="shared" si="134"/>
        <v>#VALUE!</v>
      </c>
      <c r="AA1057">
        <v>9149260</v>
      </c>
      <c r="AB1057">
        <v>23105</v>
      </c>
      <c r="AD1057" t="s">
        <v>5</v>
      </c>
      <c r="AE1057">
        <v>49</v>
      </c>
      <c r="AF1057">
        <v>2</v>
      </c>
      <c r="AH1057" t="s">
        <v>8548</v>
      </c>
      <c r="AI1057" t="s">
        <v>8547</v>
      </c>
      <c r="AJ1057" t="s">
        <v>8546</v>
      </c>
      <c r="AK1057" t="s">
        <v>8545</v>
      </c>
      <c r="AL1057">
        <v>8</v>
      </c>
      <c r="AM1057" s="5">
        <f t="shared" si="130"/>
        <v>0.4</v>
      </c>
      <c r="AN1057" s="4">
        <f t="shared" si="135"/>
        <v>6.0583112457402507E-4</v>
      </c>
      <c r="AO1057" s="3"/>
      <c r="AP1057">
        <v>0</v>
      </c>
      <c r="AR1057" t="s">
        <v>1</v>
      </c>
      <c r="AT1057" s="2" t="s">
        <v>0</v>
      </c>
      <c r="AU1057" s="1" t="e">
        <f t="shared" si="131"/>
        <v>#VALUE!</v>
      </c>
      <c r="AV1057" s="1" t="e">
        <f t="shared" si="132"/>
        <v>#VALUE!</v>
      </c>
      <c r="AW1057" s="1" t="e">
        <f t="shared" si="133"/>
        <v>#VALUE!</v>
      </c>
    </row>
    <row r="1058" spans="1:49" x14ac:dyDescent="0.2">
      <c r="A1058">
        <v>1056</v>
      </c>
      <c r="B1058" t="s">
        <v>8544</v>
      </c>
      <c r="F1058" t="s">
        <v>8543</v>
      </c>
      <c r="G1058" t="s">
        <v>16</v>
      </c>
      <c r="H1058" t="s">
        <v>15</v>
      </c>
      <c r="I1058" t="s">
        <v>8542</v>
      </c>
      <c r="N1058">
        <v>3</v>
      </c>
      <c r="O1058" t="s">
        <v>8541</v>
      </c>
      <c r="P1058" t="s">
        <v>8540</v>
      </c>
      <c r="Q1058" t="s">
        <v>8060</v>
      </c>
      <c r="R1058" s="7">
        <v>37257</v>
      </c>
      <c r="S1058" s="8">
        <f t="shared" si="128"/>
        <v>2002</v>
      </c>
      <c r="T1058" s="8">
        <v>2002</v>
      </c>
      <c r="U1058" s="8">
        <f t="shared" si="129"/>
        <v>20</v>
      </c>
      <c r="V1058" s="7">
        <v>37408</v>
      </c>
      <c r="W1058" t="s">
        <v>8529</v>
      </c>
      <c r="X1058" s="2" t="s">
        <v>0</v>
      </c>
      <c r="Y1058" s="6" t="e">
        <f t="shared" si="134"/>
        <v>#VALUE!</v>
      </c>
      <c r="AA1058">
        <v>9149260</v>
      </c>
      <c r="AB1058">
        <v>23105</v>
      </c>
      <c r="AD1058" t="s">
        <v>5</v>
      </c>
      <c r="AE1058">
        <v>49</v>
      </c>
      <c r="AF1058">
        <v>2</v>
      </c>
      <c r="AH1058" t="s">
        <v>8539</v>
      </c>
      <c r="AI1058" t="s">
        <v>8538</v>
      </c>
      <c r="AJ1058" t="s">
        <v>8537</v>
      </c>
      <c r="AK1058" t="s">
        <v>8536</v>
      </c>
      <c r="AL1058">
        <v>0</v>
      </c>
      <c r="AM1058" s="5">
        <f t="shared" si="130"/>
        <v>0</v>
      </c>
      <c r="AN1058" s="4">
        <f t="shared" si="135"/>
        <v>0</v>
      </c>
      <c r="AO1058" s="3"/>
      <c r="AP1058">
        <v>0</v>
      </c>
      <c r="AR1058" t="s">
        <v>1</v>
      </c>
      <c r="AT1058" s="2" t="s">
        <v>0</v>
      </c>
      <c r="AU1058" s="1" t="e">
        <f t="shared" si="131"/>
        <v>#VALUE!</v>
      </c>
      <c r="AV1058" s="1" t="e">
        <f t="shared" si="132"/>
        <v>#VALUE!</v>
      </c>
      <c r="AW1058" s="1" t="e">
        <f t="shared" si="133"/>
        <v>#VALUE!</v>
      </c>
    </row>
    <row r="1059" spans="1:49" x14ac:dyDescent="0.2">
      <c r="A1059">
        <v>1057</v>
      </c>
      <c r="B1059" t="s">
        <v>8535</v>
      </c>
      <c r="F1059" t="s">
        <v>8534</v>
      </c>
      <c r="G1059" t="s">
        <v>16</v>
      </c>
      <c r="H1059" t="s">
        <v>15</v>
      </c>
      <c r="I1059" t="s">
        <v>8533</v>
      </c>
      <c r="N1059">
        <v>9</v>
      </c>
      <c r="O1059" t="s">
        <v>8532</v>
      </c>
      <c r="P1059" t="s">
        <v>8531</v>
      </c>
      <c r="Q1059" t="s">
        <v>8530</v>
      </c>
      <c r="R1059" s="7">
        <v>37257</v>
      </c>
      <c r="S1059" s="8">
        <f t="shared" si="128"/>
        <v>2002</v>
      </c>
      <c r="T1059" s="8">
        <v>2002</v>
      </c>
      <c r="U1059" s="8">
        <f t="shared" si="129"/>
        <v>20</v>
      </c>
      <c r="V1059" s="7">
        <v>37408</v>
      </c>
      <c r="W1059" t="s">
        <v>8529</v>
      </c>
      <c r="X1059" s="2" t="s">
        <v>0</v>
      </c>
      <c r="Y1059" s="6" t="e">
        <f t="shared" si="134"/>
        <v>#VALUE!</v>
      </c>
      <c r="AA1059">
        <v>9149260</v>
      </c>
      <c r="AB1059">
        <v>23105</v>
      </c>
      <c r="AD1059" t="s">
        <v>5</v>
      </c>
      <c r="AE1059">
        <v>49</v>
      </c>
      <c r="AF1059">
        <v>2</v>
      </c>
      <c r="AH1059" t="s">
        <v>4873</v>
      </c>
      <c r="AI1059" t="s">
        <v>8528</v>
      </c>
      <c r="AJ1059" t="s">
        <v>8527</v>
      </c>
      <c r="AK1059" t="s">
        <v>8526</v>
      </c>
      <c r="AL1059">
        <v>5</v>
      </c>
      <c r="AM1059" s="5">
        <f t="shared" si="130"/>
        <v>0.25</v>
      </c>
      <c r="AN1059" s="4">
        <f t="shared" si="135"/>
        <v>3.786444528587656E-4</v>
      </c>
      <c r="AO1059" s="3"/>
      <c r="AP1059">
        <v>0</v>
      </c>
      <c r="AR1059" t="s">
        <v>1</v>
      </c>
      <c r="AT1059" s="2" t="s">
        <v>0</v>
      </c>
      <c r="AU1059" s="1" t="e">
        <f t="shared" si="131"/>
        <v>#VALUE!</v>
      </c>
      <c r="AV1059" s="1" t="e">
        <f t="shared" si="132"/>
        <v>#VALUE!</v>
      </c>
      <c r="AW1059" s="1" t="e">
        <f t="shared" si="133"/>
        <v>#VALUE!</v>
      </c>
    </row>
    <row r="1060" spans="1:49" x14ac:dyDescent="0.2">
      <c r="A1060">
        <v>1058</v>
      </c>
      <c r="B1060" t="s">
        <v>8525</v>
      </c>
      <c r="C1060" t="s">
        <v>8524</v>
      </c>
      <c r="D1060" t="s">
        <v>8523</v>
      </c>
      <c r="F1060" t="s">
        <v>8522</v>
      </c>
      <c r="G1060" t="s">
        <v>16</v>
      </c>
      <c r="H1060" t="s">
        <v>15</v>
      </c>
      <c r="I1060" t="s">
        <v>8521</v>
      </c>
      <c r="J1060" t="s">
        <v>8520</v>
      </c>
      <c r="K1060" t="s">
        <v>8519</v>
      </c>
      <c r="L1060" t="s">
        <v>8518</v>
      </c>
      <c r="M1060" t="s">
        <v>8517</v>
      </c>
      <c r="N1060">
        <v>6</v>
      </c>
      <c r="O1060" t="s">
        <v>8516</v>
      </c>
      <c r="P1060" t="s">
        <v>8515</v>
      </c>
      <c r="Q1060" t="s">
        <v>8514</v>
      </c>
      <c r="R1060" s="7">
        <v>37257</v>
      </c>
      <c r="S1060" s="8">
        <f t="shared" si="128"/>
        <v>2002</v>
      </c>
      <c r="T1060" s="8">
        <v>2002</v>
      </c>
      <c r="U1060" s="8">
        <f t="shared" si="129"/>
        <v>20</v>
      </c>
      <c r="V1060" s="7">
        <v>37408</v>
      </c>
      <c r="W1060" t="s">
        <v>8513</v>
      </c>
      <c r="X1060" s="2">
        <v>0.78200000000000003</v>
      </c>
      <c r="Y1060" s="6">
        <f t="shared" si="134"/>
        <v>2.0875043378446919E-2</v>
      </c>
      <c r="AA1060">
        <v>189316</v>
      </c>
      <c r="AB1060">
        <v>19901</v>
      </c>
      <c r="AD1060" t="s">
        <v>5</v>
      </c>
      <c r="AE1060">
        <v>48</v>
      </c>
      <c r="AF1060">
        <v>2</v>
      </c>
      <c r="AH1060" t="s">
        <v>8512</v>
      </c>
      <c r="AI1060" t="s">
        <v>8511</v>
      </c>
      <c r="AJ1060" t="s">
        <v>8510</v>
      </c>
      <c r="AK1060" t="s">
        <v>8509</v>
      </c>
      <c r="AL1060">
        <v>4</v>
      </c>
      <c r="AM1060" s="5">
        <f t="shared" si="130"/>
        <v>0.2</v>
      </c>
      <c r="AN1060" s="4">
        <f t="shared" si="135"/>
        <v>3.0291556228701253E-4</v>
      </c>
      <c r="AO1060" s="3"/>
      <c r="AP1060">
        <v>0</v>
      </c>
      <c r="AR1060" t="s">
        <v>1</v>
      </c>
      <c r="AT1060" s="2">
        <v>3.863</v>
      </c>
      <c r="AU1060" s="1">
        <f t="shared" si="131"/>
        <v>1.4703405033598946</v>
      </c>
      <c r="AV1060" s="1">
        <f t="shared" si="132"/>
        <v>1.0588979470366966</v>
      </c>
      <c r="AW1060" s="1">
        <f t="shared" si="133"/>
        <v>0.64745539071349845</v>
      </c>
    </row>
    <row r="1061" spans="1:49" x14ac:dyDescent="0.2">
      <c r="A1061">
        <v>1059</v>
      </c>
      <c r="B1061" t="s">
        <v>8508</v>
      </c>
      <c r="C1061" t="s">
        <v>8507</v>
      </c>
      <c r="F1061" t="s">
        <v>8506</v>
      </c>
      <c r="G1061" t="s">
        <v>16</v>
      </c>
      <c r="H1061" t="s">
        <v>15</v>
      </c>
      <c r="I1061" t="s">
        <v>8505</v>
      </c>
      <c r="J1061">
        <v>60011001</v>
      </c>
      <c r="K1061" t="s">
        <v>8504</v>
      </c>
      <c r="L1061" t="s">
        <v>7768</v>
      </c>
      <c r="M1061" t="s">
        <v>341</v>
      </c>
      <c r="N1061">
        <v>4</v>
      </c>
      <c r="O1061" t="s">
        <v>8503</v>
      </c>
      <c r="P1061" t="s">
        <v>8502</v>
      </c>
      <c r="Q1061" t="s">
        <v>8501</v>
      </c>
      <c r="R1061" s="7">
        <v>37257</v>
      </c>
      <c r="S1061" s="8">
        <f t="shared" si="128"/>
        <v>2002</v>
      </c>
      <c r="T1061" s="8">
        <v>2002</v>
      </c>
      <c r="U1061" s="8">
        <f t="shared" si="129"/>
        <v>20</v>
      </c>
      <c r="V1061" s="7">
        <v>37408</v>
      </c>
      <c r="W1061" t="s">
        <v>5086</v>
      </c>
      <c r="X1061" s="2">
        <v>0.77400000000000002</v>
      </c>
      <c r="Y1061" s="6">
        <f t="shared" si="134"/>
        <v>2.0661487947465366E-2</v>
      </c>
      <c r="AA1061">
        <v>7390572</v>
      </c>
      <c r="AB1061">
        <v>13549</v>
      </c>
      <c r="AD1061" t="s">
        <v>5</v>
      </c>
      <c r="AE1061">
        <v>19</v>
      </c>
      <c r="AF1061">
        <v>6</v>
      </c>
      <c r="AH1061" t="s">
        <v>8500</v>
      </c>
      <c r="AI1061" t="s">
        <v>8499</v>
      </c>
      <c r="AK1061" t="s">
        <v>8498</v>
      </c>
      <c r="AL1061">
        <v>12</v>
      </c>
      <c r="AM1061" s="5">
        <f t="shared" si="130"/>
        <v>0.6</v>
      </c>
      <c r="AN1061" s="4">
        <f t="shared" si="135"/>
        <v>9.0874668686103744E-4</v>
      </c>
      <c r="AO1061" s="3"/>
      <c r="AP1061">
        <v>1</v>
      </c>
      <c r="AR1061" t="s">
        <v>1</v>
      </c>
      <c r="AT1061" s="2" t="s">
        <v>0</v>
      </c>
      <c r="AU1061" s="1">
        <f t="shared" si="131"/>
        <v>1.4735665569284067</v>
      </c>
      <c r="AV1061" s="1">
        <f t="shared" si="132"/>
        <v>1.0785117317163202</v>
      </c>
      <c r="AW1061" s="1">
        <f t="shared" si="133"/>
        <v>0.68345690650423352</v>
      </c>
    </row>
    <row r="1062" spans="1:49" x14ac:dyDescent="0.2">
      <c r="A1062">
        <v>1060</v>
      </c>
      <c r="B1062" t="s">
        <v>8497</v>
      </c>
      <c r="C1062" t="s">
        <v>8496</v>
      </c>
      <c r="F1062" t="s">
        <v>8495</v>
      </c>
      <c r="G1062" t="s">
        <v>16</v>
      </c>
      <c r="H1062" t="s">
        <v>15</v>
      </c>
      <c r="I1062" t="s">
        <v>8494</v>
      </c>
      <c r="J1062">
        <v>60004773</v>
      </c>
      <c r="K1062" t="s">
        <v>8493</v>
      </c>
      <c r="L1062" t="s">
        <v>1454</v>
      </c>
      <c r="M1062" t="s">
        <v>134</v>
      </c>
      <c r="N1062">
        <v>4</v>
      </c>
      <c r="O1062" t="s">
        <v>8492</v>
      </c>
      <c r="P1062" t="s">
        <v>8491</v>
      </c>
      <c r="Q1062" t="s">
        <v>8490</v>
      </c>
      <c r="R1062" s="7">
        <v>37257</v>
      </c>
      <c r="S1062" s="8">
        <f t="shared" si="128"/>
        <v>2002</v>
      </c>
      <c r="T1062" s="8">
        <v>2002</v>
      </c>
      <c r="U1062" s="8">
        <f t="shared" si="129"/>
        <v>20</v>
      </c>
      <c r="V1062" s="7">
        <v>37408</v>
      </c>
      <c r="W1062" t="s">
        <v>5086</v>
      </c>
      <c r="X1062" s="2">
        <v>0.77400000000000002</v>
      </c>
      <c r="Y1062" s="6">
        <f t="shared" si="134"/>
        <v>2.0661487947465366E-2</v>
      </c>
      <c r="AA1062">
        <v>7390572</v>
      </c>
      <c r="AB1062">
        <v>13549</v>
      </c>
      <c r="AD1062" t="s">
        <v>5</v>
      </c>
      <c r="AE1062">
        <v>19</v>
      </c>
      <c r="AF1062">
        <v>6</v>
      </c>
      <c r="AH1062" t="s">
        <v>8489</v>
      </c>
      <c r="AI1062" t="s">
        <v>8488</v>
      </c>
      <c r="AK1062" t="s">
        <v>8487</v>
      </c>
      <c r="AL1062">
        <v>2</v>
      </c>
      <c r="AM1062" s="5">
        <f t="shared" si="130"/>
        <v>0.1</v>
      </c>
      <c r="AN1062" s="4">
        <f t="shared" si="135"/>
        <v>1.5145778114350627E-4</v>
      </c>
      <c r="AO1062" s="3"/>
      <c r="AP1062">
        <v>1</v>
      </c>
      <c r="AR1062" t="s">
        <v>1</v>
      </c>
      <c r="AT1062" s="2" t="s">
        <v>0</v>
      </c>
      <c r="AU1062" s="1">
        <f t="shared" si="131"/>
        <v>1.4508478897568808</v>
      </c>
      <c r="AV1062" s="1">
        <f t="shared" si="132"/>
        <v>1.0406472864304435</v>
      </c>
      <c r="AW1062" s="1">
        <f t="shared" si="133"/>
        <v>0.63044668310400642</v>
      </c>
    </row>
    <row r="1063" spans="1:49" x14ac:dyDescent="0.2">
      <c r="A1063">
        <v>1061</v>
      </c>
      <c r="B1063" t="s">
        <v>8486</v>
      </c>
      <c r="C1063" t="s">
        <v>8485</v>
      </c>
      <c r="F1063" t="s">
        <v>8484</v>
      </c>
      <c r="G1063" t="s">
        <v>16</v>
      </c>
      <c r="H1063" t="s">
        <v>15</v>
      </c>
      <c r="I1063" t="s">
        <v>8483</v>
      </c>
      <c r="J1063">
        <v>60027716</v>
      </c>
      <c r="K1063" t="s">
        <v>8482</v>
      </c>
      <c r="L1063" t="s">
        <v>5966</v>
      </c>
      <c r="M1063" t="s">
        <v>57</v>
      </c>
      <c r="N1063">
        <v>7</v>
      </c>
      <c r="O1063" t="s">
        <v>8481</v>
      </c>
      <c r="P1063" t="s">
        <v>8480</v>
      </c>
      <c r="Q1063" t="s">
        <v>8479</v>
      </c>
      <c r="R1063" s="7">
        <v>37257</v>
      </c>
      <c r="S1063" s="8">
        <f t="shared" ref="S1063:S1126" si="136">YEAR(R1063)</f>
        <v>2002</v>
      </c>
      <c r="T1063" s="8">
        <v>2002</v>
      </c>
      <c r="U1063" s="8">
        <f t="shared" ref="U1063:U1126" si="137">2022-T1063</f>
        <v>20</v>
      </c>
      <c r="V1063" s="7">
        <v>37408</v>
      </c>
      <c r="W1063" t="s">
        <v>5086</v>
      </c>
      <c r="X1063" s="2">
        <v>0.77400000000000002</v>
      </c>
      <c r="Y1063" s="6">
        <f t="shared" si="134"/>
        <v>2.0661487947465366E-2</v>
      </c>
      <c r="AA1063">
        <v>7390572</v>
      </c>
      <c r="AB1063">
        <v>13549</v>
      </c>
      <c r="AD1063" t="s">
        <v>5</v>
      </c>
      <c r="AE1063">
        <v>19</v>
      </c>
      <c r="AF1063">
        <v>6</v>
      </c>
      <c r="AH1063" t="s">
        <v>8478</v>
      </c>
      <c r="AI1063" t="s">
        <v>8477</v>
      </c>
      <c r="AK1063" t="s">
        <v>8476</v>
      </c>
      <c r="AL1063">
        <v>15</v>
      </c>
      <c r="AM1063" s="5">
        <f t="shared" ref="AM1063:AM1126" si="138">AL1063/U1063</f>
        <v>0.75</v>
      </c>
      <c r="AN1063" s="4">
        <f t="shared" si="135"/>
        <v>1.1359333585762969E-3</v>
      </c>
      <c r="AO1063" s="3"/>
      <c r="AP1063">
        <v>1</v>
      </c>
      <c r="AR1063" t="s">
        <v>1</v>
      </c>
      <c r="AT1063" s="2" t="s">
        <v>0</v>
      </c>
      <c r="AU1063" s="1">
        <f t="shared" ref="AU1063:AU1126" si="139">(Y1063*0.7+AN1063*0.3)*100</f>
        <v>1.4803821570798645</v>
      </c>
      <c r="AV1063" s="1">
        <f t="shared" ref="AV1063:AV1126" si="140">(Y1063*0.5+AN1063*0.5)*100</f>
        <v>1.0898710653020831</v>
      </c>
      <c r="AW1063" s="1">
        <f t="shared" ref="AW1063:AW1126" si="141">(Y1063*0.3+AN1063*0.7)*100</f>
        <v>0.69935997352430168</v>
      </c>
    </row>
    <row r="1064" spans="1:49" x14ac:dyDescent="0.2">
      <c r="A1064">
        <v>1062</v>
      </c>
      <c r="B1064" t="s">
        <v>8475</v>
      </c>
      <c r="C1064" t="s">
        <v>8474</v>
      </c>
      <c r="D1064" t="s">
        <v>8473</v>
      </c>
      <c r="F1064" t="s">
        <v>8472</v>
      </c>
      <c r="G1064" t="s">
        <v>16</v>
      </c>
      <c r="H1064" t="s">
        <v>15</v>
      </c>
      <c r="I1064" t="s">
        <v>8471</v>
      </c>
      <c r="J1064">
        <v>60025578</v>
      </c>
      <c r="K1064" t="s">
        <v>8470</v>
      </c>
      <c r="L1064" t="s">
        <v>8469</v>
      </c>
      <c r="M1064" t="s">
        <v>206</v>
      </c>
      <c r="N1064">
        <v>1</v>
      </c>
      <c r="O1064" t="s">
        <v>8468</v>
      </c>
      <c r="P1064">
        <v>55490800300</v>
      </c>
      <c r="Q1064">
        <v>60025578</v>
      </c>
      <c r="R1064" s="7">
        <v>37257</v>
      </c>
      <c r="S1064" s="8">
        <f t="shared" si="136"/>
        <v>2002</v>
      </c>
      <c r="T1064" s="8">
        <v>2002</v>
      </c>
      <c r="U1064" s="8">
        <f t="shared" si="137"/>
        <v>20</v>
      </c>
      <c r="V1064" s="7">
        <v>37408</v>
      </c>
      <c r="W1064" t="s">
        <v>8467</v>
      </c>
      <c r="X1064" s="2">
        <v>0.94</v>
      </c>
      <c r="Y1064" s="6">
        <f t="shared" si="134"/>
        <v>2.5092763140332611E-2</v>
      </c>
      <c r="AA1064">
        <v>9574158</v>
      </c>
      <c r="AB1064">
        <v>21096</v>
      </c>
      <c r="AD1064" t="s">
        <v>5</v>
      </c>
      <c r="AE1064">
        <v>12</v>
      </c>
      <c r="AF1064">
        <v>5</v>
      </c>
      <c r="AH1064" t="s">
        <v>8466</v>
      </c>
      <c r="AI1064" t="s">
        <v>8465</v>
      </c>
      <c r="AJ1064" t="s">
        <v>8464</v>
      </c>
      <c r="AK1064" t="s">
        <v>8463</v>
      </c>
      <c r="AL1064">
        <v>8</v>
      </c>
      <c r="AM1064" s="5">
        <f t="shared" si="138"/>
        <v>0.4</v>
      </c>
      <c r="AN1064" s="4">
        <f t="shared" si="135"/>
        <v>6.0583112457402507E-4</v>
      </c>
      <c r="AO1064" s="3"/>
      <c r="AP1064">
        <v>0</v>
      </c>
      <c r="AQ1064" t="s">
        <v>8462</v>
      </c>
      <c r="AR1064">
        <v>59675040</v>
      </c>
      <c r="AS1064" t="s">
        <v>8461</v>
      </c>
      <c r="AT1064" s="2">
        <v>3.4980000000000002</v>
      </c>
      <c r="AU1064" s="1">
        <f t="shared" si="139"/>
        <v>1.7746683535605035</v>
      </c>
      <c r="AV1064" s="1">
        <f t="shared" si="140"/>
        <v>1.2849297132453319</v>
      </c>
      <c r="AW1064" s="1">
        <f t="shared" si="141"/>
        <v>0.79519107293016011</v>
      </c>
    </row>
    <row r="1065" spans="1:49" x14ac:dyDescent="0.2">
      <c r="A1065">
        <v>1063</v>
      </c>
      <c r="B1065" t="s">
        <v>8460</v>
      </c>
      <c r="C1065" t="s">
        <v>8459</v>
      </c>
      <c r="F1065" t="s">
        <v>8458</v>
      </c>
      <c r="G1065" t="s">
        <v>16</v>
      </c>
      <c r="H1065" t="s">
        <v>15</v>
      </c>
      <c r="I1065" t="s">
        <v>8457</v>
      </c>
      <c r="J1065" t="s">
        <v>8456</v>
      </c>
      <c r="K1065" t="s">
        <v>8455</v>
      </c>
      <c r="L1065" t="s">
        <v>8454</v>
      </c>
      <c r="M1065" t="s">
        <v>8453</v>
      </c>
      <c r="N1065">
        <v>7</v>
      </c>
      <c r="O1065" t="s">
        <v>8452</v>
      </c>
      <c r="P1065" t="s">
        <v>8451</v>
      </c>
      <c r="Q1065" t="s">
        <v>8450</v>
      </c>
      <c r="R1065" s="7">
        <v>37257</v>
      </c>
      <c r="S1065" s="8">
        <f t="shared" si="136"/>
        <v>2002</v>
      </c>
      <c r="T1065" s="8">
        <v>2002</v>
      </c>
      <c r="U1065" s="8">
        <f t="shared" si="137"/>
        <v>20</v>
      </c>
      <c r="V1065" s="7">
        <v>37408</v>
      </c>
      <c r="W1065" t="s">
        <v>8021</v>
      </c>
      <c r="X1065" s="2">
        <v>0.29499999999999998</v>
      </c>
      <c r="Y1065" s="6">
        <f t="shared" si="134"/>
        <v>7.8748565174448087E-3</v>
      </c>
      <c r="AA1065">
        <v>12256463</v>
      </c>
      <c r="AB1065">
        <v>24783</v>
      </c>
      <c r="AD1065" t="s">
        <v>5</v>
      </c>
      <c r="AE1065">
        <v>24</v>
      </c>
      <c r="AF1065">
        <v>3</v>
      </c>
      <c r="AH1065" t="s">
        <v>8449</v>
      </c>
      <c r="AI1065" t="s">
        <v>8448</v>
      </c>
      <c r="AK1065" t="s">
        <v>8447</v>
      </c>
      <c r="AL1065">
        <v>12</v>
      </c>
      <c r="AM1065" s="5">
        <f t="shared" si="138"/>
        <v>0.6</v>
      </c>
      <c r="AN1065" s="4">
        <f t="shared" si="135"/>
        <v>9.0874668686103744E-4</v>
      </c>
      <c r="AO1065" s="3"/>
      <c r="AP1065">
        <v>0</v>
      </c>
      <c r="AR1065" t="s">
        <v>1</v>
      </c>
      <c r="AT1065" s="2">
        <v>1.347</v>
      </c>
      <c r="AU1065" s="1">
        <f t="shared" si="139"/>
        <v>0.5785023568269676</v>
      </c>
      <c r="AV1065" s="1">
        <f t="shared" si="140"/>
        <v>0.43918016021529227</v>
      </c>
      <c r="AW1065" s="1">
        <f t="shared" si="141"/>
        <v>0.29985796360361683</v>
      </c>
    </row>
    <row r="1066" spans="1:49" x14ac:dyDescent="0.2">
      <c r="A1066">
        <v>1064</v>
      </c>
      <c r="B1066" t="s">
        <v>8446</v>
      </c>
      <c r="C1066" t="s">
        <v>8445</v>
      </c>
      <c r="F1066" t="s">
        <v>8444</v>
      </c>
      <c r="G1066" t="s">
        <v>16</v>
      </c>
      <c r="H1066" t="s">
        <v>15</v>
      </c>
      <c r="I1066" t="s">
        <v>4605</v>
      </c>
      <c r="J1066">
        <v>60018363</v>
      </c>
      <c r="K1066" t="s">
        <v>8443</v>
      </c>
      <c r="L1066" t="s">
        <v>8442</v>
      </c>
      <c r="M1066" t="s">
        <v>163</v>
      </c>
      <c r="N1066">
        <v>2</v>
      </c>
      <c r="O1066" t="s">
        <v>8441</v>
      </c>
      <c r="P1066" t="s">
        <v>8440</v>
      </c>
      <c r="Q1066" t="s">
        <v>8439</v>
      </c>
      <c r="R1066" s="7">
        <v>37257</v>
      </c>
      <c r="S1066" s="8">
        <f t="shared" si="136"/>
        <v>2002</v>
      </c>
      <c r="T1066" s="8">
        <v>2002</v>
      </c>
      <c r="U1066" s="8">
        <f t="shared" si="137"/>
        <v>20</v>
      </c>
      <c r="V1066" s="7">
        <v>2002</v>
      </c>
      <c r="W1066" t="s">
        <v>4117</v>
      </c>
      <c r="X1066" s="2">
        <v>0.30199999999999999</v>
      </c>
      <c r="Y1066" s="6">
        <f t="shared" si="134"/>
        <v>8.0617175195536687E-3</v>
      </c>
      <c r="AA1066">
        <v>9296212</v>
      </c>
      <c r="AB1066">
        <v>20725</v>
      </c>
      <c r="AD1066" t="s">
        <v>5</v>
      </c>
      <c r="AE1066">
        <v>21</v>
      </c>
      <c r="AF1066">
        <v>3</v>
      </c>
      <c r="AG1066">
        <v>395250</v>
      </c>
      <c r="AH1066" t="s">
        <v>8438</v>
      </c>
      <c r="AI1066" t="s">
        <v>8437</v>
      </c>
      <c r="AJ1066" t="s">
        <v>8436</v>
      </c>
      <c r="AK1066" t="s">
        <v>8435</v>
      </c>
      <c r="AL1066">
        <v>4</v>
      </c>
      <c r="AM1066" s="5">
        <f t="shared" si="138"/>
        <v>0.2</v>
      </c>
      <c r="AN1066" s="4">
        <f t="shared" si="135"/>
        <v>3.0291556228701253E-4</v>
      </c>
      <c r="AO1066" s="3"/>
      <c r="AP1066">
        <v>0</v>
      </c>
      <c r="AR1066" t="s">
        <v>1</v>
      </c>
      <c r="AT1066" s="2">
        <v>1.671</v>
      </c>
      <c r="AU1066" s="1">
        <f t="shared" si="139"/>
        <v>0.57340769323736707</v>
      </c>
      <c r="AV1066" s="1">
        <f t="shared" si="140"/>
        <v>0.41823165409203406</v>
      </c>
      <c r="AW1066" s="1">
        <f t="shared" si="141"/>
        <v>0.26305561494670093</v>
      </c>
    </row>
    <row r="1067" spans="1:49" x14ac:dyDescent="0.2">
      <c r="A1067">
        <v>1065</v>
      </c>
      <c r="B1067" t="s">
        <v>8434</v>
      </c>
      <c r="C1067" t="s">
        <v>8433</v>
      </c>
      <c r="F1067" t="s">
        <v>8432</v>
      </c>
      <c r="G1067" t="s">
        <v>16</v>
      </c>
      <c r="H1067" t="s">
        <v>15</v>
      </c>
      <c r="I1067" t="s">
        <v>8431</v>
      </c>
      <c r="J1067" t="s">
        <v>8430</v>
      </c>
      <c r="K1067" t="s">
        <v>8429</v>
      </c>
      <c r="L1067" t="s">
        <v>8428</v>
      </c>
      <c r="M1067" t="s">
        <v>5713</v>
      </c>
      <c r="N1067">
        <v>4</v>
      </c>
      <c r="O1067" t="s">
        <v>8427</v>
      </c>
      <c r="P1067" t="s">
        <v>8426</v>
      </c>
      <c r="Q1067" t="s">
        <v>8425</v>
      </c>
      <c r="R1067" s="7">
        <v>37257</v>
      </c>
      <c r="S1067" s="8">
        <f t="shared" si="136"/>
        <v>2002</v>
      </c>
      <c r="T1067" s="8">
        <v>2002</v>
      </c>
      <c r="U1067" s="8">
        <f t="shared" si="137"/>
        <v>20</v>
      </c>
      <c r="V1067" s="7">
        <v>37408</v>
      </c>
      <c r="W1067" t="s">
        <v>4117</v>
      </c>
      <c r="X1067" s="2">
        <v>0.30199999999999999</v>
      </c>
      <c r="Y1067" s="6">
        <f t="shared" si="134"/>
        <v>8.0617175195536687E-3</v>
      </c>
      <c r="AA1067">
        <v>9296212</v>
      </c>
      <c r="AB1067">
        <v>20725</v>
      </c>
      <c r="AD1067" t="s">
        <v>5</v>
      </c>
      <c r="AE1067">
        <v>21</v>
      </c>
      <c r="AF1067">
        <v>3</v>
      </c>
      <c r="AH1067" t="s">
        <v>8424</v>
      </c>
      <c r="AI1067" t="s">
        <v>8423</v>
      </c>
      <c r="AJ1067" t="s">
        <v>8422</v>
      </c>
      <c r="AK1067" t="s">
        <v>8421</v>
      </c>
      <c r="AL1067">
        <v>0</v>
      </c>
      <c r="AM1067" s="5">
        <f t="shared" si="138"/>
        <v>0</v>
      </c>
      <c r="AN1067" s="4">
        <f t="shared" si="135"/>
        <v>0</v>
      </c>
      <c r="AO1067" s="3"/>
      <c r="AP1067">
        <v>0</v>
      </c>
      <c r="AQ1067" t="s">
        <v>8420</v>
      </c>
      <c r="AR1067" t="s">
        <v>1</v>
      </c>
      <c r="AS1067" t="s">
        <v>8419</v>
      </c>
      <c r="AT1067" s="2">
        <v>1.671</v>
      </c>
      <c r="AU1067" s="1">
        <f t="shared" si="139"/>
        <v>0.56432022636875678</v>
      </c>
      <c r="AV1067" s="1">
        <f t="shared" si="140"/>
        <v>0.40308587597768342</v>
      </c>
      <c r="AW1067" s="1">
        <f t="shared" si="141"/>
        <v>0.24185152558661005</v>
      </c>
    </row>
    <row r="1068" spans="1:49" x14ac:dyDescent="0.2">
      <c r="A1068">
        <v>1066</v>
      </c>
      <c r="B1068" t="s">
        <v>8418</v>
      </c>
      <c r="C1068" t="s">
        <v>8417</v>
      </c>
      <c r="D1068" t="s">
        <v>8416</v>
      </c>
      <c r="F1068" t="s">
        <v>8415</v>
      </c>
      <c r="G1068" t="s">
        <v>16</v>
      </c>
      <c r="H1068" t="s">
        <v>15</v>
      </c>
      <c r="I1068" t="s">
        <v>8414</v>
      </c>
      <c r="J1068" t="s">
        <v>8413</v>
      </c>
      <c r="K1068" t="s">
        <v>8412</v>
      </c>
      <c r="L1068" t="s">
        <v>8411</v>
      </c>
      <c r="M1068" t="s">
        <v>8410</v>
      </c>
      <c r="N1068">
        <v>1</v>
      </c>
      <c r="O1068" t="s">
        <v>8409</v>
      </c>
      <c r="P1068">
        <v>7005966702</v>
      </c>
      <c r="Q1068" t="s">
        <v>8408</v>
      </c>
      <c r="R1068" s="7">
        <v>37257</v>
      </c>
      <c r="S1068" s="8">
        <f t="shared" si="136"/>
        <v>2002</v>
      </c>
      <c r="T1068" s="8">
        <v>2002</v>
      </c>
      <c r="U1068" s="8">
        <f t="shared" si="137"/>
        <v>20</v>
      </c>
      <c r="V1068" s="7">
        <v>37408</v>
      </c>
      <c r="W1068" t="s">
        <v>4308</v>
      </c>
      <c r="X1068" s="2">
        <v>1.3720000000000001</v>
      </c>
      <c r="Y1068" s="6">
        <f t="shared" si="134"/>
        <v>3.662475641333654E-2</v>
      </c>
      <c r="AA1068">
        <v>189480</v>
      </c>
      <c r="AB1068">
        <v>17366</v>
      </c>
      <c r="AD1068" t="s">
        <v>5</v>
      </c>
      <c r="AE1068">
        <v>50</v>
      </c>
      <c r="AF1068">
        <v>6</v>
      </c>
      <c r="AH1068" t="s">
        <v>8407</v>
      </c>
      <c r="AI1068" t="s">
        <v>8406</v>
      </c>
      <c r="AJ1068" t="s">
        <v>8405</v>
      </c>
      <c r="AK1068" t="s">
        <v>8404</v>
      </c>
      <c r="AL1068">
        <v>93</v>
      </c>
      <c r="AM1068" s="5">
        <f t="shared" si="138"/>
        <v>4.6500000000000004</v>
      </c>
      <c r="AN1068" s="4">
        <f t="shared" si="135"/>
        <v>7.0427868231730407E-3</v>
      </c>
      <c r="AO1068" s="3"/>
      <c r="AP1068">
        <v>0</v>
      </c>
      <c r="AQ1068" t="s">
        <v>8403</v>
      </c>
      <c r="AR1068" t="s">
        <v>1</v>
      </c>
      <c r="AS1068" t="s">
        <v>8402</v>
      </c>
      <c r="AT1068" s="2" t="s">
        <v>0</v>
      </c>
      <c r="AU1068" s="1">
        <f t="shared" si="139"/>
        <v>2.7750165536287486</v>
      </c>
      <c r="AV1068" s="1">
        <f t="shared" si="140"/>
        <v>2.1833771618254789</v>
      </c>
      <c r="AW1068" s="1">
        <f t="shared" si="141"/>
        <v>1.5917377700222093</v>
      </c>
    </row>
    <row r="1069" spans="1:49" x14ac:dyDescent="0.2">
      <c r="A1069">
        <v>1067</v>
      </c>
      <c r="B1069" t="s">
        <v>8401</v>
      </c>
      <c r="F1069" t="s">
        <v>8400</v>
      </c>
      <c r="G1069" t="s">
        <v>16</v>
      </c>
      <c r="H1069" t="s">
        <v>15</v>
      </c>
      <c r="I1069" t="s">
        <v>8399</v>
      </c>
      <c r="J1069">
        <v>100481165</v>
      </c>
      <c r="K1069" t="s">
        <v>8398</v>
      </c>
      <c r="L1069" t="s">
        <v>8397</v>
      </c>
      <c r="M1069" t="s">
        <v>341</v>
      </c>
      <c r="N1069">
        <v>4</v>
      </c>
      <c r="O1069" t="s">
        <v>8396</v>
      </c>
      <c r="P1069" t="s">
        <v>8395</v>
      </c>
      <c r="Q1069" t="s">
        <v>8394</v>
      </c>
      <c r="R1069" s="7">
        <v>37257</v>
      </c>
      <c r="S1069" s="8">
        <f t="shared" si="136"/>
        <v>2002</v>
      </c>
      <c r="T1069" s="8">
        <v>2002</v>
      </c>
      <c r="U1069" s="8">
        <f t="shared" si="137"/>
        <v>20</v>
      </c>
      <c r="V1069" s="7">
        <v>37408</v>
      </c>
      <c r="W1069" t="s">
        <v>7672</v>
      </c>
      <c r="X1069" s="2">
        <v>0.21099999999999999</v>
      </c>
      <c r="Y1069" s="6">
        <f t="shared" si="134"/>
        <v>5.6325244921384904E-3</v>
      </c>
      <c r="AA1069">
        <v>9168516</v>
      </c>
      <c r="AB1069">
        <v>18936</v>
      </c>
      <c r="AD1069" t="s">
        <v>5</v>
      </c>
      <c r="AE1069" t="s">
        <v>7671</v>
      </c>
      <c r="AF1069">
        <v>6</v>
      </c>
      <c r="AH1069" t="s">
        <v>8393</v>
      </c>
      <c r="AI1069" t="s">
        <v>8392</v>
      </c>
      <c r="AJ1069" t="s">
        <v>8391</v>
      </c>
      <c r="AK1069" t="s">
        <v>8390</v>
      </c>
      <c r="AL1069">
        <v>67</v>
      </c>
      <c r="AM1069" s="5">
        <f t="shared" si="138"/>
        <v>3.35</v>
      </c>
      <c r="AN1069" s="4">
        <f t="shared" si="135"/>
        <v>5.0738356683074593E-3</v>
      </c>
      <c r="AO1069" s="3"/>
      <c r="AP1069">
        <v>0</v>
      </c>
      <c r="AR1069" t="s">
        <v>1</v>
      </c>
      <c r="AT1069" s="2">
        <v>0.52500000000000002</v>
      </c>
      <c r="AU1069" s="1">
        <f t="shared" si="139"/>
        <v>0.54649178449891811</v>
      </c>
      <c r="AV1069" s="1">
        <f t="shared" si="140"/>
        <v>0.53531800802229745</v>
      </c>
      <c r="AW1069" s="1">
        <f t="shared" si="141"/>
        <v>0.52414423154567691</v>
      </c>
    </row>
    <row r="1070" spans="1:49" x14ac:dyDescent="0.2">
      <c r="A1070">
        <v>1068</v>
      </c>
      <c r="B1070" t="s">
        <v>8389</v>
      </c>
      <c r="F1070" t="s">
        <v>8388</v>
      </c>
      <c r="G1070" t="s">
        <v>16</v>
      </c>
      <c r="H1070" t="s">
        <v>15</v>
      </c>
      <c r="I1070" t="s">
        <v>8387</v>
      </c>
      <c r="J1070">
        <v>60021097</v>
      </c>
      <c r="K1070" t="s">
        <v>7410</v>
      </c>
      <c r="L1070" t="s">
        <v>7409</v>
      </c>
      <c r="M1070" t="s">
        <v>372</v>
      </c>
      <c r="N1070">
        <v>2</v>
      </c>
      <c r="O1070" t="s">
        <v>8386</v>
      </c>
      <c r="P1070" t="s">
        <v>8385</v>
      </c>
      <c r="Q1070" t="s">
        <v>8384</v>
      </c>
      <c r="R1070" s="7">
        <v>37257</v>
      </c>
      <c r="S1070" s="8">
        <f t="shared" si="136"/>
        <v>2002</v>
      </c>
      <c r="T1070" s="8">
        <v>2002</v>
      </c>
      <c r="U1070" s="8">
        <f t="shared" si="137"/>
        <v>20</v>
      </c>
      <c r="V1070" s="7">
        <v>37408</v>
      </c>
      <c r="W1070" t="s">
        <v>7672</v>
      </c>
      <c r="X1070" s="2">
        <v>0.21099999999999999</v>
      </c>
      <c r="Y1070" s="6">
        <f t="shared" si="134"/>
        <v>5.6325244921384904E-3</v>
      </c>
      <c r="AA1070">
        <v>9168516</v>
      </c>
      <c r="AB1070">
        <v>18936</v>
      </c>
      <c r="AD1070" t="s">
        <v>5</v>
      </c>
      <c r="AE1070" t="s">
        <v>7671</v>
      </c>
      <c r="AF1070">
        <v>6</v>
      </c>
      <c r="AH1070" t="s">
        <v>8383</v>
      </c>
      <c r="AI1070" t="s">
        <v>8382</v>
      </c>
      <c r="AJ1070" t="s">
        <v>8381</v>
      </c>
      <c r="AK1070" t="s">
        <v>8380</v>
      </c>
      <c r="AL1070">
        <v>3</v>
      </c>
      <c r="AM1070" s="5">
        <f t="shared" si="138"/>
        <v>0.15</v>
      </c>
      <c r="AN1070" s="4">
        <f t="shared" si="135"/>
        <v>2.2718667171525936E-4</v>
      </c>
      <c r="AO1070" s="3"/>
      <c r="AP1070">
        <v>0</v>
      </c>
      <c r="AR1070" t="s">
        <v>1</v>
      </c>
      <c r="AT1070" s="2">
        <v>0.52500000000000002</v>
      </c>
      <c r="AU1070" s="1">
        <f t="shared" si="139"/>
        <v>0.40109231460115208</v>
      </c>
      <c r="AV1070" s="1">
        <f t="shared" si="140"/>
        <v>0.29298555819268751</v>
      </c>
      <c r="AW1070" s="1">
        <f t="shared" si="141"/>
        <v>0.18487880178422286</v>
      </c>
    </row>
    <row r="1071" spans="1:49" x14ac:dyDescent="0.2">
      <c r="A1071">
        <v>1069</v>
      </c>
      <c r="B1071" t="s">
        <v>8379</v>
      </c>
      <c r="F1071" t="s">
        <v>8378</v>
      </c>
      <c r="G1071" t="s">
        <v>16</v>
      </c>
      <c r="H1071" t="s">
        <v>15</v>
      </c>
      <c r="I1071" t="s">
        <v>7355</v>
      </c>
      <c r="J1071">
        <v>60011055</v>
      </c>
      <c r="K1071" t="s">
        <v>7354</v>
      </c>
      <c r="L1071" t="s">
        <v>1441</v>
      </c>
      <c r="M1071" t="s">
        <v>1188</v>
      </c>
      <c r="N1071">
        <v>2</v>
      </c>
      <c r="O1071" t="s">
        <v>7353</v>
      </c>
      <c r="P1071" t="s">
        <v>7352</v>
      </c>
      <c r="Q1071" t="s">
        <v>7351</v>
      </c>
      <c r="R1071" s="7">
        <v>37257</v>
      </c>
      <c r="S1071" s="8">
        <f t="shared" si="136"/>
        <v>2002</v>
      </c>
      <c r="T1071" s="8">
        <v>2002</v>
      </c>
      <c r="U1071" s="8">
        <f t="shared" si="137"/>
        <v>20</v>
      </c>
      <c r="V1071" s="7">
        <v>37408</v>
      </c>
      <c r="W1071" t="s">
        <v>7672</v>
      </c>
      <c r="X1071" s="2">
        <v>0.21099999999999999</v>
      </c>
      <c r="Y1071" s="6">
        <f t="shared" si="134"/>
        <v>5.6325244921384904E-3</v>
      </c>
      <c r="AA1071">
        <v>9168516</v>
      </c>
      <c r="AB1071">
        <v>18936</v>
      </c>
      <c r="AD1071" t="s">
        <v>5</v>
      </c>
      <c r="AE1071" t="s">
        <v>7671</v>
      </c>
      <c r="AF1071">
        <v>6</v>
      </c>
      <c r="AH1071" t="s">
        <v>8377</v>
      </c>
      <c r="AI1071" t="s">
        <v>8376</v>
      </c>
      <c r="AJ1071" t="s">
        <v>8375</v>
      </c>
      <c r="AK1071" t="s">
        <v>8374</v>
      </c>
      <c r="AL1071">
        <v>3</v>
      </c>
      <c r="AM1071" s="5">
        <f t="shared" si="138"/>
        <v>0.15</v>
      </c>
      <c r="AN1071" s="4">
        <f t="shared" si="135"/>
        <v>2.2718667171525936E-4</v>
      </c>
      <c r="AO1071" s="3"/>
      <c r="AP1071">
        <v>0</v>
      </c>
      <c r="AR1071" t="s">
        <v>1</v>
      </c>
      <c r="AT1071" s="2">
        <v>0.52500000000000002</v>
      </c>
      <c r="AU1071" s="1">
        <f t="shared" si="139"/>
        <v>0.40109231460115208</v>
      </c>
      <c r="AV1071" s="1">
        <f t="shared" si="140"/>
        <v>0.29298555819268751</v>
      </c>
      <c r="AW1071" s="1">
        <f t="shared" si="141"/>
        <v>0.18487880178422286</v>
      </c>
    </row>
    <row r="1072" spans="1:49" x14ac:dyDescent="0.2">
      <c r="A1072">
        <v>1070</v>
      </c>
      <c r="B1072" t="s">
        <v>8373</v>
      </c>
      <c r="F1072" t="s">
        <v>8372</v>
      </c>
      <c r="G1072" t="s">
        <v>16</v>
      </c>
      <c r="H1072" t="s">
        <v>15</v>
      </c>
      <c r="I1072" t="s">
        <v>8371</v>
      </c>
      <c r="J1072" t="s">
        <v>8370</v>
      </c>
      <c r="K1072" t="s">
        <v>8369</v>
      </c>
      <c r="L1072" t="s">
        <v>8368</v>
      </c>
      <c r="M1072" t="s">
        <v>1058</v>
      </c>
      <c r="N1072">
        <v>3</v>
      </c>
      <c r="O1072" t="s">
        <v>8367</v>
      </c>
      <c r="P1072" t="s">
        <v>8366</v>
      </c>
      <c r="Q1072" t="s">
        <v>8365</v>
      </c>
      <c r="R1072" s="7">
        <v>37257</v>
      </c>
      <c r="S1072" s="8">
        <f t="shared" si="136"/>
        <v>2002</v>
      </c>
      <c r="T1072" s="8">
        <v>2002</v>
      </c>
      <c r="U1072" s="8">
        <f t="shared" si="137"/>
        <v>20</v>
      </c>
      <c r="V1072" s="7">
        <v>37408</v>
      </c>
      <c r="W1072" t="s">
        <v>7672</v>
      </c>
      <c r="X1072" s="2">
        <v>0.21099999999999999</v>
      </c>
      <c r="Y1072" s="6">
        <f t="shared" si="134"/>
        <v>5.6325244921384904E-3</v>
      </c>
      <c r="AA1072">
        <v>9168516</v>
      </c>
      <c r="AB1072">
        <v>18936</v>
      </c>
      <c r="AD1072" t="s">
        <v>5</v>
      </c>
      <c r="AE1072" t="s">
        <v>7671</v>
      </c>
      <c r="AF1072">
        <v>6</v>
      </c>
      <c r="AH1072" t="s">
        <v>8364</v>
      </c>
      <c r="AI1072" t="s">
        <v>8363</v>
      </c>
      <c r="AJ1072" t="s">
        <v>8362</v>
      </c>
      <c r="AK1072" t="s">
        <v>8361</v>
      </c>
      <c r="AL1072">
        <v>3</v>
      </c>
      <c r="AM1072" s="5">
        <f t="shared" si="138"/>
        <v>0.15</v>
      </c>
      <c r="AN1072" s="4">
        <f t="shared" si="135"/>
        <v>2.2718667171525936E-4</v>
      </c>
      <c r="AO1072" s="3"/>
      <c r="AP1072">
        <v>0</v>
      </c>
      <c r="AR1072" t="s">
        <v>1</v>
      </c>
      <c r="AT1072" s="2">
        <v>0.52500000000000002</v>
      </c>
      <c r="AU1072" s="1">
        <f t="shared" si="139"/>
        <v>0.40109231460115208</v>
      </c>
      <c r="AV1072" s="1">
        <f t="shared" si="140"/>
        <v>0.29298555819268751</v>
      </c>
      <c r="AW1072" s="1">
        <f t="shared" si="141"/>
        <v>0.18487880178422286</v>
      </c>
    </row>
    <row r="1073" spans="1:49" x14ac:dyDescent="0.2">
      <c r="A1073">
        <v>1071</v>
      </c>
      <c r="B1073" t="s">
        <v>8360</v>
      </c>
      <c r="F1073" t="s">
        <v>8359</v>
      </c>
      <c r="G1073" t="s">
        <v>16</v>
      </c>
      <c r="H1073" t="s">
        <v>15</v>
      </c>
      <c r="I1073" t="s">
        <v>8358</v>
      </c>
      <c r="J1073">
        <v>60008435</v>
      </c>
      <c r="K1073" t="s">
        <v>7948</v>
      </c>
      <c r="L1073" t="s">
        <v>7947</v>
      </c>
      <c r="M1073" t="s">
        <v>341</v>
      </c>
      <c r="N1073">
        <v>3</v>
      </c>
      <c r="O1073" t="s">
        <v>8357</v>
      </c>
      <c r="P1073" t="s">
        <v>8356</v>
      </c>
      <c r="Q1073" t="s">
        <v>8355</v>
      </c>
      <c r="R1073" s="7">
        <v>37257</v>
      </c>
      <c r="S1073" s="8">
        <f t="shared" si="136"/>
        <v>2002</v>
      </c>
      <c r="T1073" s="8">
        <v>2002</v>
      </c>
      <c r="U1073" s="8">
        <f t="shared" si="137"/>
        <v>20</v>
      </c>
      <c r="V1073" s="7">
        <v>37377</v>
      </c>
      <c r="W1073" t="s">
        <v>7672</v>
      </c>
      <c r="X1073" s="2">
        <v>0.21099999999999999</v>
      </c>
      <c r="Y1073" s="6">
        <f t="shared" si="134"/>
        <v>5.6325244921384904E-3</v>
      </c>
      <c r="AA1073">
        <v>9168516</v>
      </c>
      <c r="AB1073">
        <v>18936</v>
      </c>
      <c r="AD1073" t="s">
        <v>5</v>
      </c>
      <c r="AE1073" t="s">
        <v>7671</v>
      </c>
      <c r="AF1073">
        <v>5</v>
      </c>
      <c r="AH1073" t="s">
        <v>8354</v>
      </c>
      <c r="AI1073" t="s">
        <v>8353</v>
      </c>
      <c r="AJ1073" t="s">
        <v>8352</v>
      </c>
      <c r="AK1073" t="s">
        <v>8351</v>
      </c>
      <c r="AL1073">
        <v>4</v>
      </c>
      <c r="AM1073" s="5">
        <f t="shared" si="138"/>
        <v>0.2</v>
      </c>
      <c r="AN1073" s="4">
        <f t="shared" si="135"/>
        <v>3.0291556228701253E-4</v>
      </c>
      <c r="AO1073" s="3"/>
      <c r="AP1073">
        <v>0</v>
      </c>
      <c r="AR1073" t="s">
        <v>1</v>
      </c>
      <c r="AT1073" s="2">
        <v>0.52500000000000002</v>
      </c>
      <c r="AU1073" s="1">
        <f t="shared" si="139"/>
        <v>0.40336418131830465</v>
      </c>
      <c r="AV1073" s="1">
        <f t="shared" si="140"/>
        <v>0.29677200272127519</v>
      </c>
      <c r="AW1073" s="1">
        <f t="shared" si="141"/>
        <v>0.19017982412424558</v>
      </c>
    </row>
    <row r="1074" spans="1:49" x14ac:dyDescent="0.2">
      <c r="A1074">
        <v>1072</v>
      </c>
      <c r="B1074" t="s">
        <v>8350</v>
      </c>
      <c r="F1074" t="s">
        <v>8349</v>
      </c>
      <c r="G1074" t="s">
        <v>16</v>
      </c>
      <c r="H1074" t="s">
        <v>15</v>
      </c>
      <c r="I1074" t="s">
        <v>8348</v>
      </c>
      <c r="J1074">
        <v>60025278</v>
      </c>
      <c r="K1074" t="s">
        <v>715</v>
      </c>
      <c r="L1074" t="s">
        <v>714</v>
      </c>
      <c r="M1074" t="s">
        <v>206</v>
      </c>
      <c r="N1074">
        <v>1</v>
      </c>
      <c r="O1074" t="s">
        <v>8347</v>
      </c>
      <c r="P1074">
        <v>7201669202</v>
      </c>
      <c r="Q1074">
        <v>60025278</v>
      </c>
      <c r="R1074" s="7">
        <v>37257</v>
      </c>
      <c r="S1074" s="8">
        <f t="shared" si="136"/>
        <v>2002</v>
      </c>
      <c r="T1074" s="8">
        <v>2002</v>
      </c>
      <c r="U1074" s="8">
        <f t="shared" si="137"/>
        <v>20</v>
      </c>
      <c r="V1074" s="7">
        <v>37377</v>
      </c>
      <c r="W1074" t="s">
        <v>7672</v>
      </c>
      <c r="X1074" s="2">
        <v>0.21099999999999999</v>
      </c>
      <c r="Y1074" s="6">
        <f t="shared" si="134"/>
        <v>5.6325244921384904E-3</v>
      </c>
      <c r="AA1074">
        <v>9168516</v>
      </c>
      <c r="AB1074">
        <v>18936</v>
      </c>
      <c r="AD1074" t="s">
        <v>5</v>
      </c>
      <c r="AE1074" t="s">
        <v>7671</v>
      </c>
      <c r="AF1074">
        <v>5</v>
      </c>
      <c r="AH1074" t="s">
        <v>8346</v>
      </c>
      <c r="AI1074" t="s">
        <v>8345</v>
      </c>
      <c r="AJ1074" t="s">
        <v>8344</v>
      </c>
      <c r="AK1074" t="s">
        <v>8343</v>
      </c>
      <c r="AL1074">
        <v>1</v>
      </c>
      <c r="AM1074" s="5">
        <f t="shared" si="138"/>
        <v>0.05</v>
      </c>
      <c r="AN1074" s="4">
        <f t="shared" si="135"/>
        <v>7.5728890571753133E-5</v>
      </c>
      <c r="AO1074" s="3"/>
      <c r="AP1074">
        <v>0</v>
      </c>
      <c r="AR1074" t="s">
        <v>1</v>
      </c>
      <c r="AT1074" s="2">
        <v>0.52500000000000002</v>
      </c>
      <c r="AU1074" s="1">
        <f t="shared" si="139"/>
        <v>0.39654858116684688</v>
      </c>
      <c r="AV1074" s="1">
        <f t="shared" si="140"/>
        <v>0.28541266913551216</v>
      </c>
      <c r="AW1074" s="1">
        <f t="shared" si="141"/>
        <v>0.17427675710417742</v>
      </c>
    </row>
    <row r="1075" spans="1:49" x14ac:dyDescent="0.2">
      <c r="A1075">
        <v>1073</v>
      </c>
      <c r="B1075" t="s">
        <v>8342</v>
      </c>
      <c r="C1075" t="s">
        <v>8341</v>
      </c>
      <c r="F1075" t="s">
        <v>8340</v>
      </c>
      <c r="G1075" t="s">
        <v>16</v>
      </c>
      <c r="H1075" t="s">
        <v>15</v>
      </c>
      <c r="I1075" t="s">
        <v>8339</v>
      </c>
      <c r="J1075">
        <v>60025778</v>
      </c>
      <c r="K1075" t="s">
        <v>1226</v>
      </c>
      <c r="L1075" t="s">
        <v>1225</v>
      </c>
      <c r="M1075" t="s">
        <v>57</v>
      </c>
      <c r="N1075">
        <v>2</v>
      </c>
      <c r="O1075" t="s">
        <v>8338</v>
      </c>
      <c r="P1075" t="s">
        <v>8337</v>
      </c>
      <c r="Q1075" t="s">
        <v>5139</v>
      </c>
      <c r="R1075" s="7">
        <v>37257</v>
      </c>
      <c r="S1075" s="8">
        <f t="shared" si="136"/>
        <v>2002</v>
      </c>
      <c r="T1075" s="8">
        <v>2002</v>
      </c>
      <c r="U1075" s="8">
        <f t="shared" si="137"/>
        <v>20</v>
      </c>
      <c r="V1075" s="7" t="s">
        <v>8112</v>
      </c>
      <c r="W1075" t="s">
        <v>8336</v>
      </c>
      <c r="X1075" s="2">
        <v>1.786</v>
      </c>
      <c r="Y1075" s="6">
        <f t="shared" si="134"/>
        <v>4.7676249966631966E-2</v>
      </c>
      <c r="AA1075">
        <v>2783649</v>
      </c>
      <c r="AB1075">
        <v>18050</v>
      </c>
      <c r="AD1075" t="s">
        <v>5</v>
      </c>
      <c r="AE1075">
        <v>21</v>
      </c>
      <c r="AF1075" s="9">
        <v>44352</v>
      </c>
      <c r="AH1075" t="s">
        <v>8335</v>
      </c>
      <c r="AI1075" t="s">
        <v>8334</v>
      </c>
      <c r="AJ1075" t="s">
        <v>8333</v>
      </c>
      <c r="AK1075" t="s">
        <v>8332</v>
      </c>
      <c r="AL1075">
        <v>19</v>
      </c>
      <c r="AM1075" s="5">
        <f t="shared" si="138"/>
        <v>0.95</v>
      </c>
      <c r="AN1075" s="4">
        <f t="shared" si="135"/>
        <v>1.4388489208633094E-3</v>
      </c>
      <c r="AO1075" s="3"/>
      <c r="AP1075">
        <v>0</v>
      </c>
      <c r="AR1075" t="s">
        <v>1</v>
      </c>
      <c r="AT1075" s="2" t="s">
        <v>0</v>
      </c>
      <c r="AU1075" s="1">
        <f t="shared" si="139"/>
        <v>3.3805029652901366</v>
      </c>
      <c r="AV1075" s="1">
        <f t="shared" si="140"/>
        <v>2.4557549443747639</v>
      </c>
      <c r="AW1075" s="1">
        <f t="shared" si="141"/>
        <v>1.5310069234593906</v>
      </c>
    </row>
    <row r="1076" spans="1:49" x14ac:dyDescent="0.2">
      <c r="A1076">
        <v>1074</v>
      </c>
      <c r="B1076" t="s">
        <v>8331</v>
      </c>
      <c r="C1076" t="s">
        <v>8330</v>
      </c>
      <c r="F1076" t="s">
        <v>8329</v>
      </c>
      <c r="G1076" t="s">
        <v>16</v>
      </c>
      <c r="H1076" t="s">
        <v>15</v>
      </c>
      <c r="I1076" t="s">
        <v>8328</v>
      </c>
      <c r="J1076">
        <v>60009512</v>
      </c>
      <c r="K1076" t="s">
        <v>8327</v>
      </c>
      <c r="L1076" t="s">
        <v>6571</v>
      </c>
      <c r="M1076" t="s">
        <v>3797</v>
      </c>
      <c r="N1076">
        <v>1</v>
      </c>
      <c r="O1076" t="s">
        <v>8326</v>
      </c>
      <c r="P1076">
        <v>56211272900</v>
      </c>
      <c r="Q1076">
        <v>60009512</v>
      </c>
      <c r="R1076" s="7">
        <v>37257</v>
      </c>
      <c r="S1076" s="8">
        <f t="shared" si="136"/>
        <v>2002</v>
      </c>
      <c r="T1076" s="8">
        <v>2002</v>
      </c>
      <c r="U1076" s="8">
        <f t="shared" si="137"/>
        <v>20</v>
      </c>
      <c r="V1076" s="7" t="s">
        <v>8112</v>
      </c>
      <c r="W1076" t="s">
        <v>4672</v>
      </c>
      <c r="X1076" s="2">
        <v>0.371</v>
      </c>
      <c r="Y1076" s="6">
        <f t="shared" si="134"/>
        <v>9.9036331117695747E-3</v>
      </c>
      <c r="AA1076">
        <v>486604</v>
      </c>
      <c r="AB1076">
        <v>28580</v>
      </c>
      <c r="AD1076" t="s">
        <v>5</v>
      </c>
      <c r="AE1076">
        <v>37</v>
      </c>
      <c r="AF1076">
        <v>3</v>
      </c>
      <c r="AH1076" t="s">
        <v>8325</v>
      </c>
      <c r="AI1076" t="s">
        <v>8324</v>
      </c>
      <c r="AJ1076" t="s">
        <v>8323</v>
      </c>
      <c r="AK1076" t="s">
        <v>8322</v>
      </c>
      <c r="AL1076">
        <v>7</v>
      </c>
      <c r="AM1076" s="5">
        <f t="shared" si="138"/>
        <v>0.35</v>
      </c>
      <c r="AN1076" s="4">
        <f t="shared" si="135"/>
        <v>5.3010223400227184E-4</v>
      </c>
      <c r="AO1076" s="3"/>
      <c r="AP1076">
        <v>0</v>
      </c>
      <c r="AR1076" t="s">
        <v>1</v>
      </c>
      <c r="AT1076" s="2">
        <v>1.431</v>
      </c>
      <c r="AU1076" s="1">
        <f t="shared" si="139"/>
        <v>0.70915738484393831</v>
      </c>
      <c r="AV1076" s="1">
        <f t="shared" si="140"/>
        <v>0.52168676728859231</v>
      </c>
      <c r="AW1076" s="1">
        <f t="shared" si="141"/>
        <v>0.33421614973324626</v>
      </c>
    </row>
    <row r="1077" spans="1:49" x14ac:dyDescent="0.2">
      <c r="A1077">
        <v>1075</v>
      </c>
      <c r="B1077" t="s">
        <v>8321</v>
      </c>
      <c r="C1077" t="s">
        <v>8320</v>
      </c>
      <c r="F1077" t="s">
        <v>8319</v>
      </c>
      <c r="G1077" t="s">
        <v>16</v>
      </c>
      <c r="H1077" t="s">
        <v>15</v>
      </c>
      <c r="I1077" t="s">
        <v>8318</v>
      </c>
      <c r="J1077">
        <v>60002947</v>
      </c>
      <c r="K1077" t="s">
        <v>6070</v>
      </c>
      <c r="L1077" t="s">
        <v>149</v>
      </c>
      <c r="M1077" t="s">
        <v>5878</v>
      </c>
      <c r="N1077">
        <v>2</v>
      </c>
      <c r="O1077" t="s">
        <v>8317</v>
      </c>
      <c r="P1077" t="s">
        <v>8316</v>
      </c>
      <c r="Q1077" t="s">
        <v>6067</v>
      </c>
      <c r="R1077" s="7">
        <v>37257</v>
      </c>
      <c r="S1077" s="8">
        <f t="shared" si="136"/>
        <v>2002</v>
      </c>
      <c r="T1077" s="8">
        <v>2002</v>
      </c>
      <c r="U1077" s="8">
        <f t="shared" si="137"/>
        <v>20</v>
      </c>
      <c r="V1077" s="7" t="s">
        <v>8112</v>
      </c>
      <c r="W1077" t="s">
        <v>4672</v>
      </c>
      <c r="X1077" s="2">
        <v>0.371</v>
      </c>
      <c r="Y1077" s="6">
        <f t="shared" si="134"/>
        <v>9.9036331117695747E-3</v>
      </c>
      <c r="AA1077">
        <v>486604</v>
      </c>
      <c r="AB1077">
        <v>28580</v>
      </c>
      <c r="AD1077" t="s">
        <v>5</v>
      </c>
      <c r="AE1077">
        <v>37</v>
      </c>
      <c r="AF1077">
        <v>3</v>
      </c>
      <c r="AH1077" t="s">
        <v>8315</v>
      </c>
      <c r="AI1077" t="s">
        <v>8314</v>
      </c>
      <c r="AJ1077" t="s">
        <v>8313</v>
      </c>
      <c r="AK1077" t="s">
        <v>8312</v>
      </c>
      <c r="AL1077">
        <v>4</v>
      </c>
      <c r="AM1077" s="5">
        <f t="shared" si="138"/>
        <v>0.2</v>
      </c>
      <c r="AN1077" s="4">
        <f t="shared" si="135"/>
        <v>3.0291556228701253E-4</v>
      </c>
      <c r="AO1077" s="3"/>
      <c r="AP1077">
        <v>1</v>
      </c>
      <c r="AR1077" t="s">
        <v>1</v>
      </c>
      <c r="AT1077" s="2">
        <v>1.431</v>
      </c>
      <c r="AU1077" s="1">
        <f t="shared" si="139"/>
        <v>0.70234178469248054</v>
      </c>
      <c r="AV1077" s="1">
        <f t="shared" si="140"/>
        <v>0.5103274337028294</v>
      </c>
      <c r="AW1077" s="1">
        <f t="shared" si="141"/>
        <v>0.3183130827131781</v>
      </c>
    </row>
    <row r="1078" spans="1:49" x14ac:dyDescent="0.2">
      <c r="A1078">
        <v>1076</v>
      </c>
      <c r="B1078" t="s">
        <v>8311</v>
      </c>
      <c r="C1078" t="s">
        <v>8310</v>
      </c>
      <c r="F1078" t="s">
        <v>8309</v>
      </c>
      <c r="G1078" t="s">
        <v>16</v>
      </c>
      <c r="H1078" t="s">
        <v>15</v>
      </c>
      <c r="I1078" t="s">
        <v>8308</v>
      </c>
      <c r="J1078">
        <v>60024666</v>
      </c>
      <c r="K1078" t="s">
        <v>8307</v>
      </c>
      <c r="L1078" t="s">
        <v>8306</v>
      </c>
      <c r="M1078" t="s">
        <v>1428</v>
      </c>
      <c r="N1078">
        <v>2</v>
      </c>
      <c r="O1078" t="s">
        <v>8305</v>
      </c>
      <c r="P1078" t="s">
        <v>8304</v>
      </c>
      <c r="Q1078" t="s">
        <v>8303</v>
      </c>
      <c r="R1078" s="7">
        <v>37257</v>
      </c>
      <c r="S1078" s="8">
        <f t="shared" si="136"/>
        <v>2002</v>
      </c>
      <c r="T1078" s="8">
        <v>2002</v>
      </c>
      <c r="U1078" s="8">
        <f t="shared" si="137"/>
        <v>20</v>
      </c>
      <c r="V1078" s="7" t="s">
        <v>8112</v>
      </c>
      <c r="W1078" t="s">
        <v>4672</v>
      </c>
      <c r="X1078" s="2">
        <v>0.371</v>
      </c>
      <c r="Y1078" s="6">
        <f t="shared" si="134"/>
        <v>9.9036331117695747E-3</v>
      </c>
      <c r="AA1078">
        <v>486604</v>
      </c>
      <c r="AB1078">
        <v>28580</v>
      </c>
      <c r="AD1078" t="s">
        <v>5</v>
      </c>
      <c r="AE1078">
        <v>37</v>
      </c>
      <c r="AF1078">
        <v>3</v>
      </c>
      <c r="AH1078" t="s">
        <v>8302</v>
      </c>
      <c r="AJ1078" t="s">
        <v>8301</v>
      </c>
      <c r="AL1078">
        <v>3</v>
      </c>
      <c r="AM1078" s="5">
        <f t="shared" si="138"/>
        <v>0.15</v>
      </c>
      <c r="AN1078" s="4">
        <f t="shared" si="135"/>
        <v>2.2718667171525936E-4</v>
      </c>
      <c r="AO1078" s="3"/>
      <c r="AP1078">
        <v>0</v>
      </c>
      <c r="AR1078" t="s">
        <v>1</v>
      </c>
      <c r="AT1078" s="2">
        <v>1.431</v>
      </c>
      <c r="AU1078" s="1">
        <f t="shared" si="139"/>
        <v>0.70006991797532803</v>
      </c>
      <c r="AV1078" s="1">
        <f t="shared" si="140"/>
        <v>0.50654098917424173</v>
      </c>
      <c r="AW1078" s="1">
        <f t="shared" si="141"/>
        <v>0.31301206037315538</v>
      </c>
    </row>
    <row r="1079" spans="1:49" x14ac:dyDescent="0.2">
      <c r="A1079">
        <v>1077</v>
      </c>
      <c r="B1079" t="s">
        <v>8300</v>
      </c>
      <c r="C1079" t="s">
        <v>8299</v>
      </c>
      <c r="F1079" t="s">
        <v>8298</v>
      </c>
      <c r="G1079" t="s">
        <v>16</v>
      </c>
      <c r="H1079" t="s">
        <v>15</v>
      </c>
      <c r="I1079" t="s">
        <v>8297</v>
      </c>
      <c r="J1079">
        <v>60023643</v>
      </c>
      <c r="K1079" t="s">
        <v>8296</v>
      </c>
      <c r="L1079" t="s">
        <v>8295</v>
      </c>
      <c r="M1079" t="s">
        <v>372</v>
      </c>
      <c r="N1079">
        <v>2</v>
      </c>
      <c r="O1079" t="s">
        <v>8294</v>
      </c>
      <c r="P1079" t="s">
        <v>8293</v>
      </c>
      <c r="Q1079" t="s">
        <v>8292</v>
      </c>
      <c r="R1079" s="7">
        <v>37257</v>
      </c>
      <c r="S1079" s="8">
        <f t="shared" si="136"/>
        <v>2002</v>
      </c>
      <c r="T1079" s="8">
        <v>2002</v>
      </c>
      <c r="U1079" s="8">
        <f t="shared" si="137"/>
        <v>20</v>
      </c>
      <c r="V1079" s="7" t="s">
        <v>8112</v>
      </c>
      <c r="W1079" t="s">
        <v>4672</v>
      </c>
      <c r="X1079" s="2">
        <v>0.371</v>
      </c>
      <c r="Y1079" s="6">
        <f t="shared" si="134"/>
        <v>9.9036331117695747E-3</v>
      </c>
      <c r="AA1079">
        <v>486604</v>
      </c>
      <c r="AB1079">
        <v>28580</v>
      </c>
      <c r="AD1079" t="s">
        <v>5</v>
      </c>
      <c r="AE1079">
        <v>37</v>
      </c>
      <c r="AF1079">
        <v>3</v>
      </c>
      <c r="AH1079" t="s">
        <v>8291</v>
      </c>
      <c r="AI1079" t="s">
        <v>8290</v>
      </c>
      <c r="AJ1079" t="s">
        <v>8289</v>
      </c>
      <c r="AK1079" t="s">
        <v>8288</v>
      </c>
      <c r="AL1079">
        <v>13</v>
      </c>
      <c r="AM1079" s="5">
        <f t="shared" si="138"/>
        <v>0.65</v>
      </c>
      <c r="AN1079" s="4">
        <f t="shared" si="135"/>
        <v>9.8447557743279067E-4</v>
      </c>
      <c r="AO1079" s="3"/>
      <c r="AP1079">
        <v>1</v>
      </c>
      <c r="AR1079" t="s">
        <v>1</v>
      </c>
      <c r="AT1079" s="2">
        <v>1.431</v>
      </c>
      <c r="AU1079" s="1">
        <f t="shared" si="139"/>
        <v>0.72278858514685385</v>
      </c>
      <c r="AV1079" s="1">
        <f t="shared" si="140"/>
        <v>0.54440543446011824</v>
      </c>
      <c r="AW1079" s="1">
        <f t="shared" si="141"/>
        <v>0.36602228377338264</v>
      </c>
    </row>
    <row r="1080" spans="1:49" x14ac:dyDescent="0.2">
      <c r="A1080">
        <v>1078</v>
      </c>
      <c r="B1080" t="s">
        <v>8287</v>
      </c>
      <c r="C1080" t="s">
        <v>8286</v>
      </c>
      <c r="D1080" t="s">
        <v>8285</v>
      </c>
      <c r="F1080" t="s">
        <v>8284</v>
      </c>
      <c r="G1080" t="s">
        <v>16</v>
      </c>
      <c r="H1080" t="s">
        <v>15</v>
      </c>
      <c r="I1080" t="s">
        <v>8283</v>
      </c>
      <c r="J1080">
        <v>60002658</v>
      </c>
      <c r="K1080" t="s">
        <v>8282</v>
      </c>
      <c r="L1080" t="s">
        <v>8281</v>
      </c>
      <c r="M1080" t="s">
        <v>2159</v>
      </c>
      <c r="N1080">
        <v>2</v>
      </c>
      <c r="O1080" t="s">
        <v>8280</v>
      </c>
      <c r="P1080" t="s">
        <v>8279</v>
      </c>
      <c r="Q1080" t="s">
        <v>8278</v>
      </c>
      <c r="R1080" s="7">
        <v>37257</v>
      </c>
      <c r="S1080" s="8">
        <f t="shared" si="136"/>
        <v>2002</v>
      </c>
      <c r="T1080" s="8">
        <v>2002</v>
      </c>
      <c r="U1080" s="8">
        <f t="shared" si="137"/>
        <v>20</v>
      </c>
      <c r="V1080" s="7">
        <v>37377</v>
      </c>
      <c r="W1080" t="s">
        <v>8277</v>
      </c>
      <c r="X1080" s="2">
        <v>0.627</v>
      </c>
      <c r="Y1080" s="6">
        <f t="shared" si="134"/>
        <v>1.6737406903179305E-2</v>
      </c>
      <c r="AA1080">
        <v>9269851</v>
      </c>
      <c r="AB1080">
        <v>28435</v>
      </c>
      <c r="AD1080" t="s">
        <v>5</v>
      </c>
      <c r="AE1080">
        <v>50</v>
      </c>
      <c r="AF1080" s="9">
        <v>44228</v>
      </c>
      <c r="AH1080" t="s">
        <v>8276</v>
      </c>
      <c r="AI1080" t="s">
        <v>8275</v>
      </c>
      <c r="AJ1080" t="s">
        <v>8274</v>
      </c>
      <c r="AK1080" t="s">
        <v>8273</v>
      </c>
      <c r="AL1080">
        <v>31</v>
      </c>
      <c r="AM1080" s="5">
        <f t="shared" si="138"/>
        <v>1.55</v>
      </c>
      <c r="AN1080" s="4">
        <f t="shared" si="135"/>
        <v>2.347595607724347E-3</v>
      </c>
      <c r="AO1080" s="3"/>
      <c r="AP1080">
        <v>0</v>
      </c>
      <c r="AR1080" t="s">
        <v>1</v>
      </c>
      <c r="AT1080" s="2">
        <v>2.121</v>
      </c>
      <c r="AU1080" s="1">
        <f t="shared" si="139"/>
        <v>1.2420463514542819</v>
      </c>
      <c r="AV1080" s="1">
        <f t="shared" si="140"/>
        <v>0.95425012554518263</v>
      </c>
      <c r="AW1080" s="1">
        <f t="shared" si="141"/>
        <v>0.66645389963608337</v>
      </c>
    </row>
    <row r="1081" spans="1:49" x14ac:dyDescent="0.2">
      <c r="A1081">
        <v>1079</v>
      </c>
      <c r="B1081" t="s">
        <v>8272</v>
      </c>
      <c r="C1081" t="s">
        <v>8271</v>
      </c>
      <c r="F1081" t="s">
        <v>8270</v>
      </c>
      <c r="G1081" t="s">
        <v>16</v>
      </c>
      <c r="H1081" t="s">
        <v>15</v>
      </c>
      <c r="I1081" t="s">
        <v>8269</v>
      </c>
      <c r="J1081">
        <v>60002561</v>
      </c>
      <c r="K1081" t="s">
        <v>8259</v>
      </c>
      <c r="L1081" t="s">
        <v>1122</v>
      </c>
      <c r="M1081" t="s">
        <v>341</v>
      </c>
      <c r="N1081">
        <v>1</v>
      </c>
      <c r="O1081" t="s">
        <v>8268</v>
      </c>
      <c r="P1081">
        <v>7410026607</v>
      </c>
      <c r="Q1081">
        <v>60002561</v>
      </c>
      <c r="R1081" s="7">
        <v>37257</v>
      </c>
      <c r="S1081" s="8">
        <f t="shared" si="136"/>
        <v>2002</v>
      </c>
      <c r="T1081" s="8">
        <v>2002</v>
      </c>
      <c r="U1081" s="8">
        <f t="shared" si="137"/>
        <v>20</v>
      </c>
      <c r="V1081" s="7">
        <v>37377</v>
      </c>
      <c r="W1081" t="s">
        <v>7814</v>
      </c>
      <c r="X1081" s="2">
        <v>0.48699999999999999</v>
      </c>
      <c r="Y1081" s="6">
        <f t="shared" si="134"/>
        <v>1.3000186861002109E-2</v>
      </c>
      <c r="AA1081">
        <v>214922</v>
      </c>
      <c r="AB1081">
        <v>130262</v>
      </c>
      <c r="AD1081" t="s">
        <v>5</v>
      </c>
      <c r="AE1081">
        <v>41</v>
      </c>
      <c r="AF1081" t="s">
        <v>8229</v>
      </c>
      <c r="AH1081" t="s">
        <v>8267</v>
      </c>
      <c r="AI1081" t="s">
        <v>8266</v>
      </c>
      <c r="AJ1081" t="s">
        <v>8265</v>
      </c>
      <c r="AK1081" t="s">
        <v>8264</v>
      </c>
      <c r="AL1081">
        <v>17</v>
      </c>
      <c r="AM1081" s="5">
        <f t="shared" si="138"/>
        <v>0.85</v>
      </c>
      <c r="AN1081" s="4">
        <f t="shared" si="135"/>
        <v>1.2873911397198031E-3</v>
      </c>
      <c r="AO1081" s="3"/>
      <c r="AP1081">
        <v>0</v>
      </c>
      <c r="AR1081" t="s">
        <v>1</v>
      </c>
      <c r="AT1081" s="2" t="s">
        <v>0</v>
      </c>
      <c r="AU1081" s="1">
        <f t="shared" si="139"/>
        <v>0.94863481446174169</v>
      </c>
      <c r="AV1081" s="1">
        <f t="shared" si="140"/>
        <v>0.7143789000360955</v>
      </c>
      <c r="AW1081" s="1">
        <f t="shared" si="141"/>
        <v>0.48012298561044942</v>
      </c>
    </row>
    <row r="1082" spans="1:49" x14ac:dyDescent="0.2">
      <c r="A1082">
        <v>1080</v>
      </c>
      <c r="B1082" t="s">
        <v>8263</v>
      </c>
      <c r="C1082" t="s">
        <v>8262</v>
      </c>
      <c r="F1082" t="s">
        <v>8261</v>
      </c>
      <c r="G1082" t="s">
        <v>16</v>
      </c>
      <c r="H1082" t="s">
        <v>15</v>
      </c>
      <c r="I1082" t="s">
        <v>8260</v>
      </c>
      <c r="J1082">
        <v>60002561</v>
      </c>
      <c r="K1082" t="s">
        <v>8259</v>
      </c>
      <c r="L1082" t="s">
        <v>1122</v>
      </c>
      <c r="M1082" t="s">
        <v>341</v>
      </c>
      <c r="N1082">
        <v>2</v>
      </c>
      <c r="O1082" t="s">
        <v>8258</v>
      </c>
      <c r="P1082" t="s">
        <v>8257</v>
      </c>
      <c r="Q1082" t="s">
        <v>8256</v>
      </c>
      <c r="R1082" s="7">
        <v>37257</v>
      </c>
      <c r="S1082" s="8">
        <f t="shared" si="136"/>
        <v>2002</v>
      </c>
      <c r="T1082" s="8">
        <v>2002</v>
      </c>
      <c r="U1082" s="8">
        <f t="shared" si="137"/>
        <v>20</v>
      </c>
      <c r="V1082" s="7">
        <v>37377</v>
      </c>
      <c r="W1082" t="s">
        <v>7814</v>
      </c>
      <c r="X1082" s="2">
        <v>0.48699999999999999</v>
      </c>
      <c r="Y1082" s="6">
        <f t="shared" si="134"/>
        <v>1.3000186861002109E-2</v>
      </c>
      <c r="AA1082">
        <v>214922</v>
      </c>
      <c r="AB1082">
        <v>130262</v>
      </c>
      <c r="AD1082" t="s">
        <v>5</v>
      </c>
      <c r="AE1082">
        <v>41</v>
      </c>
      <c r="AF1082" t="s">
        <v>8229</v>
      </c>
      <c r="AH1082" t="s">
        <v>8255</v>
      </c>
      <c r="AI1082" t="s">
        <v>8254</v>
      </c>
      <c r="AJ1082" t="s">
        <v>8253</v>
      </c>
      <c r="AK1082" t="s">
        <v>8252</v>
      </c>
      <c r="AL1082">
        <v>3</v>
      </c>
      <c r="AM1082" s="5">
        <f t="shared" si="138"/>
        <v>0.15</v>
      </c>
      <c r="AN1082" s="4">
        <f t="shared" si="135"/>
        <v>2.2718667171525936E-4</v>
      </c>
      <c r="AO1082" s="3"/>
      <c r="AP1082">
        <v>0</v>
      </c>
      <c r="AR1082" t="s">
        <v>1</v>
      </c>
      <c r="AT1082" s="2" t="s">
        <v>0</v>
      </c>
      <c r="AU1082" s="1">
        <f t="shared" si="139"/>
        <v>0.91682868042160548</v>
      </c>
      <c r="AV1082" s="1">
        <f t="shared" si="140"/>
        <v>0.6613686766358684</v>
      </c>
      <c r="AW1082" s="1">
        <f t="shared" si="141"/>
        <v>0.40590867285013138</v>
      </c>
    </row>
    <row r="1083" spans="1:49" x14ac:dyDescent="0.2">
      <c r="A1083">
        <v>1081</v>
      </c>
      <c r="B1083" t="s">
        <v>8251</v>
      </c>
      <c r="C1083" t="s">
        <v>8250</v>
      </c>
      <c r="F1083" t="s">
        <v>8249</v>
      </c>
      <c r="G1083" t="s">
        <v>16</v>
      </c>
      <c r="H1083" t="s">
        <v>15</v>
      </c>
      <c r="I1083" t="s">
        <v>8248</v>
      </c>
      <c r="J1083">
        <v>60019983</v>
      </c>
      <c r="K1083" t="s">
        <v>8247</v>
      </c>
      <c r="L1083" t="s">
        <v>8246</v>
      </c>
      <c r="M1083" t="s">
        <v>341</v>
      </c>
      <c r="N1083">
        <v>2</v>
      </c>
      <c r="O1083" t="s">
        <v>8245</v>
      </c>
      <c r="P1083" t="s">
        <v>8244</v>
      </c>
      <c r="Q1083" t="s">
        <v>8243</v>
      </c>
      <c r="R1083" s="7">
        <v>37257</v>
      </c>
      <c r="S1083" s="8">
        <f t="shared" si="136"/>
        <v>2002</v>
      </c>
      <c r="T1083" s="8">
        <v>2002</v>
      </c>
      <c r="U1083" s="8">
        <f t="shared" si="137"/>
        <v>20</v>
      </c>
      <c r="V1083" s="7">
        <v>37377</v>
      </c>
      <c r="W1083" t="s">
        <v>7814</v>
      </c>
      <c r="X1083" s="2">
        <v>0.48699999999999999</v>
      </c>
      <c r="Y1083" s="6">
        <f t="shared" si="134"/>
        <v>1.3000186861002109E-2</v>
      </c>
      <c r="AA1083">
        <v>214922</v>
      </c>
      <c r="AB1083">
        <v>130262</v>
      </c>
      <c r="AD1083" t="s">
        <v>5</v>
      </c>
      <c r="AE1083">
        <v>41</v>
      </c>
      <c r="AF1083" s="12">
        <v>0.20833333333333334</v>
      </c>
      <c r="AH1083" t="s">
        <v>8242</v>
      </c>
      <c r="AI1083" t="s">
        <v>8241</v>
      </c>
      <c r="AJ1083" t="s">
        <v>8240</v>
      </c>
      <c r="AK1083" t="s">
        <v>8239</v>
      </c>
      <c r="AL1083">
        <v>3</v>
      </c>
      <c r="AM1083" s="5">
        <f t="shared" si="138"/>
        <v>0.15</v>
      </c>
      <c r="AN1083" s="4">
        <f t="shared" si="135"/>
        <v>2.2718667171525936E-4</v>
      </c>
      <c r="AO1083" s="3"/>
      <c r="AP1083">
        <v>0</v>
      </c>
      <c r="AR1083" t="s">
        <v>1</v>
      </c>
      <c r="AT1083" s="2" t="s">
        <v>0</v>
      </c>
      <c r="AU1083" s="1">
        <f t="shared" si="139"/>
        <v>0.91682868042160548</v>
      </c>
      <c r="AV1083" s="1">
        <f t="shared" si="140"/>
        <v>0.6613686766358684</v>
      </c>
      <c r="AW1083" s="1">
        <f t="shared" si="141"/>
        <v>0.40590867285013138</v>
      </c>
    </row>
    <row r="1084" spans="1:49" x14ac:dyDescent="0.2">
      <c r="A1084">
        <v>1082</v>
      </c>
      <c r="B1084" t="s">
        <v>8238</v>
      </c>
      <c r="C1084" t="s">
        <v>8237</v>
      </c>
      <c r="F1084" t="s">
        <v>8236</v>
      </c>
      <c r="G1084" t="s">
        <v>16</v>
      </c>
      <c r="H1084" t="s">
        <v>15</v>
      </c>
      <c r="I1084" t="s">
        <v>8235</v>
      </c>
      <c r="J1084">
        <v>60001409</v>
      </c>
      <c r="K1084" t="s">
        <v>8234</v>
      </c>
      <c r="L1084" t="s">
        <v>8233</v>
      </c>
      <c r="M1084" t="s">
        <v>341</v>
      </c>
      <c r="N1084">
        <v>5</v>
      </c>
      <c r="O1084" t="s">
        <v>8232</v>
      </c>
      <c r="P1084" t="s">
        <v>8231</v>
      </c>
      <c r="Q1084" t="s">
        <v>8230</v>
      </c>
      <c r="R1084" s="7">
        <v>37257</v>
      </c>
      <c r="S1084" s="8">
        <f t="shared" si="136"/>
        <v>2002</v>
      </c>
      <c r="T1084" s="8">
        <v>2002</v>
      </c>
      <c r="U1084" s="8">
        <f t="shared" si="137"/>
        <v>20</v>
      </c>
      <c r="V1084" s="7">
        <v>37377</v>
      </c>
      <c r="W1084" t="s">
        <v>7814</v>
      </c>
      <c r="X1084" s="2">
        <v>0.48699999999999999</v>
      </c>
      <c r="Y1084" s="6">
        <f t="shared" si="134"/>
        <v>1.3000186861002109E-2</v>
      </c>
      <c r="AA1084">
        <v>214922</v>
      </c>
      <c r="AB1084">
        <v>130262</v>
      </c>
      <c r="AD1084" t="s">
        <v>5</v>
      </c>
      <c r="AE1084">
        <v>41</v>
      </c>
      <c r="AF1084" t="s">
        <v>8229</v>
      </c>
      <c r="AH1084" t="s">
        <v>8228</v>
      </c>
      <c r="AI1084" t="s">
        <v>8227</v>
      </c>
      <c r="AJ1084" t="s">
        <v>8226</v>
      </c>
      <c r="AK1084" t="s">
        <v>8225</v>
      </c>
      <c r="AL1084">
        <v>2</v>
      </c>
      <c r="AM1084" s="5">
        <f t="shared" si="138"/>
        <v>0.1</v>
      </c>
      <c r="AN1084" s="4">
        <f t="shared" si="135"/>
        <v>1.5145778114350627E-4</v>
      </c>
      <c r="AO1084" s="3"/>
      <c r="AP1084">
        <v>0</v>
      </c>
      <c r="AR1084" t="s">
        <v>1</v>
      </c>
      <c r="AT1084" s="2" t="s">
        <v>0</v>
      </c>
      <c r="AU1084" s="1">
        <f t="shared" si="139"/>
        <v>0.91455681370445285</v>
      </c>
      <c r="AV1084" s="1">
        <f t="shared" si="140"/>
        <v>0.65758223210728073</v>
      </c>
      <c r="AW1084" s="1">
        <f t="shared" si="141"/>
        <v>0.40060765051010866</v>
      </c>
    </row>
    <row r="1085" spans="1:49" x14ac:dyDescent="0.2">
      <c r="A1085">
        <v>1083</v>
      </c>
      <c r="B1085" t="s">
        <v>8224</v>
      </c>
      <c r="C1085" t="s">
        <v>8223</v>
      </c>
      <c r="F1085" t="s">
        <v>8222</v>
      </c>
      <c r="G1085" t="s">
        <v>16</v>
      </c>
      <c r="H1085" t="s">
        <v>15</v>
      </c>
      <c r="I1085" t="s">
        <v>8221</v>
      </c>
      <c r="J1085">
        <v>60070262</v>
      </c>
      <c r="K1085" t="s">
        <v>8220</v>
      </c>
      <c r="L1085" t="s">
        <v>8219</v>
      </c>
      <c r="M1085" t="s">
        <v>1325</v>
      </c>
      <c r="N1085">
        <v>3</v>
      </c>
      <c r="O1085" t="s">
        <v>8218</v>
      </c>
      <c r="P1085" t="s">
        <v>8217</v>
      </c>
      <c r="Q1085" t="s">
        <v>8216</v>
      </c>
      <c r="R1085" s="7">
        <v>37257</v>
      </c>
      <c r="S1085" s="8">
        <f t="shared" si="136"/>
        <v>2002</v>
      </c>
      <c r="T1085" s="8">
        <v>2002</v>
      </c>
      <c r="U1085" s="8">
        <f t="shared" si="137"/>
        <v>20</v>
      </c>
      <c r="V1085" s="7" t="s">
        <v>8215</v>
      </c>
      <c r="W1085" t="s">
        <v>8204</v>
      </c>
      <c r="X1085" s="2">
        <v>0.34899999999999998</v>
      </c>
      <c r="Y1085" s="6">
        <f t="shared" si="134"/>
        <v>9.3163556765702999E-3</v>
      </c>
      <c r="AA1085">
        <v>2564602</v>
      </c>
      <c r="AB1085">
        <v>18958</v>
      </c>
      <c r="AD1085" t="s">
        <v>5</v>
      </c>
      <c r="AE1085">
        <v>19</v>
      </c>
      <c r="AF1085">
        <v>3</v>
      </c>
      <c r="AH1085" t="s">
        <v>8214</v>
      </c>
      <c r="AI1085" t="s">
        <v>8213</v>
      </c>
      <c r="AK1085" t="s">
        <v>8212</v>
      </c>
      <c r="AL1085">
        <v>0</v>
      </c>
      <c r="AM1085" s="5">
        <f t="shared" si="138"/>
        <v>0</v>
      </c>
      <c r="AN1085" s="4">
        <f t="shared" si="135"/>
        <v>0</v>
      </c>
      <c r="AO1085" s="3"/>
      <c r="AP1085">
        <v>0</v>
      </c>
      <c r="AR1085" t="s">
        <v>1</v>
      </c>
      <c r="AT1085" s="2" t="s">
        <v>0</v>
      </c>
      <c r="AU1085" s="1">
        <f t="shared" si="139"/>
        <v>0.65214489735992098</v>
      </c>
      <c r="AV1085" s="1">
        <f t="shared" si="140"/>
        <v>0.46581778382851502</v>
      </c>
      <c r="AW1085" s="1">
        <f t="shared" si="141"/>
        <v>0.279490670297109</v>
      </c>
    </row>
    <row r="1086" spans="1:49" x14ac:dyDescent="0.2">
      <c r="A1086">
        <v>1084</v>
      </c>
      <c r="B1086" t="s">
        <v>8211</v>
      </c>
      <c r="C1086" t="s">
        <v>8210</v>
      </c>
      <c r="F1086" t="s">
        <v>8209</v>
      </c>
      <c r="G1086" t="s">
        <v>16</v>
      </c>
      <c r="H1086" t="s">
        <v>15</v>
      </c>
      <c r="I1086" t="s">
        <v>8208</v>
      </c>
      <c r="J1086">
        <v>60023345</v>
      </c>
      <c r="K1086" t="s">
        <v>3593</v>
      </c>
      <c r="L1086" t="s">
        <v>2397</v>
      </c>
      <c r="M1086" t="s">
        <v>1325</v>
      </c>
      <c r="N1086">
        <v>3</v>
      </c>
      <c r="O1086" t="s">
        <v>8207</v>
      </c>
      <c r="P1086" t="s">
        <v>8206</v>
      </c>
      <c r="Q1086" t="s">
        <v>8205</v>
      </c>
      <c r="R1086" s="7">
        <v>37257</v>
      </c>
      <c r="S1086" s="8">
        <f t="shared" si="136"/>
        <v>2002</v>
      </c>
      <c r="T1086" s="8">
        <v>2002</v>
      </c>
      <c r="U1086" s="8">
        <f t="shared" si="137"/>
        <v>20</v>
      </c>
      <c r="V1086" s="7">
        <v>2002</v>
      </c>
      <c r="W1086" t="s">
        <v>8204</v>
      </c>
      <c r="X1086" s="2">
        <v>0.34899999999999998</v>
      </c>
      <c r="Y1086" s="6">
        <f t="shared" si="134"/>
        <v>9.3163556765702999E-3</v>
      </c>
      <c r="AA1086">
        <v>2564602</v>
      </c>
      <c r="AB1086">
        <v>18958</v>
      </c>
      <c r="AC1086">
        <v>9745971</v>
      </c>
      <c r="AD1086" t="s">
        <v>5</v>
      </c>
      <c r="AE1086">
        <v>19</v>
      </c>
      <c r="AF1086">
        <v>3</v>
      </c>
      <c r="AH1086" t="s">
        <v>8203</v>
      </c>
      <c r="AI1086" t="s">
        <v>8202</v>
      </c>
      <c r="AK1086" t="s">
        <v>8201</v>
      </c>
      <c r="AL1086">
        <v>0</v>
      </c>
      <c r="AM1086" s="5">
        <f t="shared" si="138"/>
        <v>0</v>
      </c>
      <c r="AN1086" s="4">
        <f t="shared" si="135"/>
        <v>0</v>
      </c>
      <c r="AO1086" s="3"/>
      <c r="AP1086">
        <v>0</v>
      </c>
      <c r="AR1086" t="s">
        <v>1</v>
      </c>
      <c r="AT1086" s="2" t="s">
        <v>0</v>
      </c>
      <c r="AU1086" s="1">
        <f t="shared" si="139"/>
        <v>0.65214489735992098</v>
      </c>
      <c r="AV1086" s="1">
        <f t="shared" si="140"/>
        <v>0.46581778382851502</v>
      </c>
      <c r="AW1086" s="1">
        <f t="shared" si="141"/>
        <v>0.279490670297109</v>
      </c>
    </row>
    <row r="1087" spans="1:49" x14ac:dyDescent="0.2">
      <c r="A1087">
        <v>1085</v>
      </c>
      <c r="B1087" t="s">
        <v>8200</v>
      </c>
      <c r="C1087" t="s">
        <v>8199</v>
      </c>
      <c r="D1087" t="s">
        <v>8198</v>
      </c>
      <c r="F1087" t="s">
        <v>8197</v>
      </c>
      <c r="G1087" t="s">
        <v>16</v>
      </c>
      <c r="H1087" t="s">
        <v>15</v>
      </c>
      <c r="I1087" t="s">
        <v>8196</v>
      </c>
      <c r="J1087" t="s">
        <v>8195</v>
      </c>
      <c r="K1087" t="s">
        <v>8194</v>
      </c>
      <c r="L1087" t="s">
        <v>8193</v>
      </c>
      <c r="M1087" t="s">
        <v>991</v>
      </c>
      <c r="N1087">
        <v>2</v>
      </c>
      <c r="O1087" t="s">
        <v>8192</v>
      </c>
      <c r="P1087" t="s">
        <v>8191</v>
      </c>
      <c r="Q1087" t="s">
        <v>8190</v>
      </c>
      <c r="R1087" s="7">
        <v>37257</v>
      </c>
      <c r="S1087" s="8">
        <f t="shared" si="136"/>
        <v>2002</v>
      </c>
      <c r="T1087" s="8">
        <v>2002</v>
      </c>
      <c r="U1087" s="8">
        <f t="shared" si="137"/>
        <v>20</v>
      </c>
      <c r="V1087" s="7">
        <v>37377</v>
      </c>
      <c r="W1087" t="s">
        <v>6024</v>
      </c>
      <c r="X1087" s="2">
        <v>0.68200000000000005</v>
      </c>
      <c r="Y1087" s="6">
        <f t="shared" si="134"/>
        <v>1.8205600491177493E-2</v>
      </c>
      <c r="AA1087">
        <v>2731177</v>
      </c>
      <c r="AB1087">
        <v>12375</v>
      </c>
      <c r="AD1087" t="s">
        <v>5</v>
      </c>
      <c r="AE1087">
        <v>29</v>
      </c>
      <c r="AF1087">
        <v>9</v>
      </c>
      <c r="AH1087" t="s">
        <v>8189</v>
      </c>
      <c r="AI1087" t="s">
        <v>8188</v>
      </c>
      <c r="AK1087" t="s">
        <v>8187</v>
      </c>
      <c r="AL1087">
        <v>3</v>
      </c>
      <c r="AM1087" s="5">
        <f t="shared" si="138"/>
        <v>0.15</v>
      </c>
      <c r="AN1087" s="4">
        <f t="shared" si="135"/>
        <v>2.2718667171525936E-4</v>
      </c>
      <c r="AO1087" s="3"/>
      <c r="AP1087">
        <v>0</v>
      </c>
      <c r="AR1087" t="s">
        <v>1</v>
      </c>
      <c r="AT1087" s="2">
        <v>2.1520000000000001</v>
      </c>
      <c r="AU1087" s="1">
        <f t="shared" si="139"/>
        <v>1.2812076345338823</v>
      </c>
      <c r="AV1087" s="1">
        <f t="shared" si="140"/>
        <v>0.92163935814463771</v>
      </c>
      <c r="AW1087" s="1">
        <f t="shared" si="141"/>
        <v>0.56207108175539289</v>
      </c>
    </row>
    <row r="1088" spans="1:49" x14ac:dyDescent="0.2">
      <c r="A1088">
        <v>1086</v>
      </c>
      <c r="B1088" t="s">
        <v>8186</v>
      </c>
      <c r="C1088" t="s">
        <v>8185</v>
      </c>
      <c r="F1088" t="s">
        <v>8184</v>
      </c>
      <c r="G1088" t="s">
        <v>16</v>
      </c>
      <c r="H1088" t="s">
        <v>15</v>
      </c>
      <c r="I1088" t="s">
        <v>8183</v>
      </c>
      <c r="J1088">
        <v>60026638</v>
      </c>
      <c r="K1088" t="s">
        <v>3690</v>
      </c>
      <c r="L1088" t="s">
        <v>3689</v>
      </c>
      <c r="M1088" t="s">
        <v>3688</v>
      </c>
      <c r="N1088">
        <v>8</v>
      </c>
      <c r="O1088" t="s">
        <v>8182</v>
      </c>
      <c r="P1088" t="s">
        <v>8181</v>
      </c>
      <c r="Q1088" t="s">
        <v>8180</v>
      </c>
      <c r="R1088" s="7">
        <v>37257</v>
      </c>
      <c r="S1088" s="8">
        <f t="shared" si="136"/>
        <v>2002</v>
      </c>
      <c r="T1088" s="8">
        <v>2002</v>
      </c>
      <c r="U1088" s="8">
        <f t="shared" si="137"/>
        <v>20</v>
      </c>
      <c r="V1088" s="7">
        <v>2002</v>
      </c>
      <c r="W1088" t="s">
        <v>4117</v>
      </c>
      <c r="X1088" s="2">
        <v>0.30199999999999999</v>
      </c>
      <c r="Y1088" s="6">
        <f t="shared" si="134"/>
        <v>8.0617175195536687E-3</v>
      </c>
      <c r="AA1088">
        <v>9296212</v>
      </c>
      <c r="AB1088">
        <v>20725</v>
      </c>
      <c r="AD1088" t="s">
        <v>5</v>
      </c>
      <c r="AE1088">
        <v>21</v>
      </c>
      <c r="AF1088">
        <v>2</v>
      </c>
      <c r="AG1088">
        <v>358138</v>
      </c>
      <c r="AH1088" t="s">
        <v>8179</v>
      </c>
      <c r="AI1088" t="s">
        <v>8178</v>
      </c>
      <c r="AJ1088" t="s">
        <v>8177</v>
      </c>
      <c r="AK1088" t="s">
        <v>8176</v>
      </c>
      <c r="AL1088">
        <v>1</v>
      </c>
      <c r="AM1088" s="5">
        <f t="shared" si="138"/>
        <v>0.05</v>
      </c>
      <c r="AN1088" s="4">
        <f t="shared" si="135"/>
        <v>7.5728890571753133E-5</v>
      </c>
      <c r="AO1088" s="3"/>
      <c r="AP1088">
        <v>0</v>
      </c>
      <c r="AR1088" t="s">
        <v>1</v>
      </c>
      <c r="AT1088" s="2">
        <v>1.671</v>
      </c>
      <c r="AU1088" s="1">
        <f t="shared" si="139"/>
        <v>0.5665920930859093</v>
      </c>
      <c r="AV1088" s="1">
        <f t="shared" si="140"/>
        <v>0.40687232050627103</v>
      </c>
      <c r="AW1088" s="1">
        <f t="shared" si="141"/>
        <v>0.24715254792663277</v>
      </c>
    </row>
    <row r="1089" spans="1:49" x14ac:dyDescent="0.2">
      <c r="A1089">
        <v>1087</v>
      </c>
      <c r="B1089" t="s">
        <v>8175</v>
      </c>
      <c r="C1089" t="s">
        <v>8174</v>
      </c>
      <c r="F1089" t="s">
        <v>8173</v>
      </c>
      <c r="G1089" t="s">
        <v>16</v>
      </c>
      <c r="H1089" t="s">
        <v>15</v>
      </c>
      <c r="I1089" t="s">
        <v>8172</v>
      </c>
      <c r="J1089">
        <v>60023802</v>
      </c>
      <c r="K1089" t="s">
        <v>8171</v>
      </c>
      <c r="L1089" t="s">
        <v>8170</v>
      </c>
      <c r="M1089" t="s">
        <v>134</v>
      </c>
      <c r="N1089">
        <v>1</v>
      </c>
      <c r="O1089" t="s">
        <v>8169</v>
      </c>
      <c r="P1089">
        <v>8902646900</v>
      </c>
      <c r="Q1089">
        <v>60023802</v>
      </c>
      <c r="R1089" s="7">
        <v>37257</v>
      </c>
      <c r="S1089" s="8">
        <f t="shared" si="136"/>
        <v>2002</v>
      </c>
      <c r="T1089" s="8">
        <v>2002</v>
      </c>
      <c r="U1089" s="8">
        <f t="shared" si="137"/>
        <v>20</v>
      </c>
      <c r="V1089" s="7" t="s">
        <v>8168</v>
      </c>
      <c r="W1089" t="s">
        <v>4162</v>
      </c>
      <c r="X1089" s="2">
        <v>2.137</v>
      </c>
      <c r="Y1089" s="6">
        <f t="shared" si="134"/>
        <v>5.7045994500947654E-2</v>
      </c>
      <c r="AA1089">
        <v>46361</v>
      </c>
      <c r="AB1089">
        <v>26750</v>
      </c>
      <c r="AD1089" t="s">
        <v>5</v>
      </c>
      <c r="AE1089">
        <v>386</v>
      </c>
      <c r="AF1089">
        <v>3</v>
      </c>
      <c r="AH1089" t="s">
        <v>8167</v>
      </c>
      <c r="AI1089" t="s">
        <v>8166</v>
      </c>
      <c r="AJ1089" t="s">
        <v>8165</v>
      </c>
      <c r="AK1089" t="s">
        <v>8164</v>
      </c>
      <c r="AL1089">
        <v>15</v>
      </c>
      <c r="AM1089" s="5">
        <f t="shared" si="138"/>
        <v>0.75</v>
      </c>
      <c r="AN1089" s="4">
        <f t="shared" si="135"/>
        <v>1.1359333585762969E-3</v>
      </c>
      <c r="AO1089" s="3"/>
      <c r="AP1089">
        <v>1</v>
      </c>
      <c r="AR1089" t="s">
        <v>1</v>
      </c>
      <c r="AT1089" s="2" t="s">
        <v>0</v>
      </c>
      <c r="AU1089" s="1">
        <f t="shared" si="139"/>
        <v>4.027297615823624</v>
      </c>
      <c r="AV1089" s="1">
        <f t="shared" si="140"/>
        <v>2.9090963929761977</v>
      </c>
      <c r="AW1089" s="1">
        <f t="shared" si="141"/>
        <v>1.7908951701287701</v>
      </c>
    </row>
    <row r="1090" spans="1:49" x14ac:dyDescent="0.2">
      <c r="A1090">
        <v>1088</v>
      </c>
      <c r="B1090" t="s">
        <v>8163</v>
      </c>
      <c r="C1090" t="s">
        <v>8162</v>
      </c>
      <c r="F1090" t="s">
        <v>8161</v>
      </c>
      <c r="G1090" t="s">
        <v>16</v>
      </c>
      <c r="H1090" t="s">
        <v>15</v>
      </c>
      <c r="I1090" t="s">
        <v>8160</v>
      </c>
      <c r="J1090" t="s">
        <v>8159</v>
      </c>
      <c r="K1090" t="s">
        <v>8158</v>
      </c>
      <c r="L1090" t="s">
        <v>8157</v>
      </c>
      <c r="M1090" t="s">
        <v>8156</v>
      </c>
      <c r="N1090">
        <v>3</v>
      </c>
      <c r="O1090" t="s">
        <v>8155</v>
      </c>
      <c r="P1090" t="s">
        <v>8154</v>
      </c>
      <c r="Q1090" t="s">
        <v>8153</v>
      </c>
      <c r="R1090" s="7">
        <v>37257</v>
      </c>
      <c r="S1090" s="8">
        <f t="shared" si="136"/>
        <v>2002</v>
      </c>
      <c r="T1090" s="8">
        <v>2002</v>
      </c>
      <c r="U1090" s="8">
        <f t="shared" si="137"/>
        <v>20</v>
      </c>
      <c r="V1090" s="7">
        <v>37377</v>
      </c>
      <c r="W1090" t="s">
        <v>8152</v>
      </c>
      <c r="X1090" s="2" t="s">
        <v>0</v>
      </c>
      <c r="Y1090" s="6" t="e">
        <f t="shared" si="134"/>
        <v>#VALUE!</v>
      </c>
      <c r="AA1090" t="s">
        <v>8151</v>
      </c>
      <c r="AB1090">
        <v>28492</v>
      </c>
      <c r="AD1090" t="s">
        <v>5</v>
      </c>
      <c r="AE1090">
        <v>21</v>
      </c>
      <c r="AF1090">
        <v>5</v>
      </c>
      <c r="AH1090" t="s">
        <v>8150</v>
      </c>
      <c r="AI1090" t="s">
        <v>8149</v>
      </c>
      <c r="AK1090" t="s">
        <v>8148</v>
      </c>
      <c r="AL1090">
        <v>8</v>
      </c>
      <c r="AM1090" s="5">
        <f t="shared" si="138"/>
        <v>0.4</v>
      </c>
      <c r="AN1090" s="4">
        <f t="shared" si="135"/>
        <v>6.0583112457402507E-4</v>
      </c>
      <c r="AO1090" s="3"/>
      <c r="AP1090">
        <v>0</v>
      </c>
      <c r="AR1090" t="s">
        <v>1</v>
      </c>
      <c r="AT1090" s="2" t="s">
        <v>0</v>
      </c>
      <c r="AU1090" s="1" t="e">
        <f t="shared" si="139"/>
        <v>#VALUE!</v>
      </c>
      <c r="AV1090" s="1" t="e">
        <f t="shared" si="140"/>
        <v>#VALUE!</v>
      </c>
      <c r="AW1090" s="1" t="e">
        <f t="shared" si="141"/>
        <v>#VALUE!</v>
      </c>
    </row>
    <row r="1091" spans="1:49" x14ac:dyDescent="0.2">
      <c r="A1091">
        <v>1089</v>
      </c>
      <c r="B1091" t="s">
        <v>8147</v>
      </c>
      <c r="C1091" t="s">
        <v>8146</v>
      </c>
      <c r="F1091" t="s">
        <v>8145</v>
      </c>
      <c r="G1091" t="s">
        <v>16</v>
      </c>
      <c r="H1091" t="s">
        <v>15</v>
      </c>
      <c r="I1091" t="s">
        <v>8144</v>
      </c>
      <c r="J1091">
        <v>60027245</v>
      </c>
      <c r="K1091" t="s">
        <v>8143</v>
      </c>
      <c r="L1091" t="s">
        <v>1454</v>
      </c>
      <c r="M1091" t="s">
        <v>134</v>
      </c>
      <c r="N1091">
        <v>4</v>
      </c>
      <c r="O1091" t="s">
        <v>8142</v>
      </c>
      <c r="P1091" t="s">
        <v>8141</v>
      </c>
      <c r="Q1091" t="s">
        <v>8140</v>
      </c>
      <c r="R1091" s="7">
        <v>37257</v>
      </c>
      <c r="S1091" s="8">
        <f t="shared" si="136"/>
        <v>2002</v>
      </c>
      <c r="T1091" s="8">
        <v>2002</v>
      </c>
      <c r="U1091" s="8">
        <f t="shared" si="137"/>
        <v>20</v>
      </c>
      <c r="V1091" s="7">
        <v>37377</v>
      </c>
      <c r="W1091" t="s">
        <v>8139</v>
      </c>
      <c r="X1091" s="2">
        <v>1.349</v>
      </c>
      <c r="Y1091" s="6">
        <f t="shared" ref="Y1091:Y1154" si="142">(X1091-$Z$3)/($Z$2-$Z$3)</f>
        <v>3.6010784549264568E-2</v>
      </c>
      <c r="AA1091">
        <v>13595997</v>
      </c>
      <c r="AB1091">
        <v>17139</v>
      </c>
      <c r="AD1091" t="s">
        <v>5</v>
      </c>
      <c r="AE1091">
        <v>34</v>
      </c>
      <c r="AF1091">
        <v>248</v>
      </c>
      <c r="AH1091" t="s">
        <v>8138</v>
      </c>
      <c r="AI1091" t="s">
        <v>8137</v>
      </c>
      <c r="AK1091" t="s">
        <v>8136</v>
      </c>
      <c r="AL1091">
        <v>54</v>
      </c>
      <c r="AM1091" s="5">
        <f t="shared" si="138"/>
        <v>2.7</v>
      </c>
      <c r="AN1091" s="4">
        <f t="shared" ref="AN1091:AN1154" si="143">(AM1091-$AO$3)/($AO$2-$AO$3)</f>
        <v>4.0893600908746691E-3</v>
      </c>
      <c r="AO1091" s="3"/>
      <c r="AP1091">
        <v>0</v>
      </c>
      <c r="AR1091" t="s">
        <v>1</v>
      </c>
      <c r="AT1091" s="2" t="s">
        <v>0</v>
      </c>
      <c r="AU1091" s="1">
        <f t="shared" si="139"/>
        <v>2.6434357211747597</v>
      </c>
      <c r="AV1091" s="1">
        <f t="shared" si="140"/>
        <v>2.0050072320069621</v>
      </c>
      <c r="AW1091" s="1">
        <f t="shared" si="141"/>
        <v>1.3665787428391636</v>
      </c>
    </row>
    <row r="1092" spans="1:49" x14ac:dyDescent="0.2">
      <c r="A1092">
        <v>1090</v>
      </c>
      <c r="B1092" t="s">
        <v>8135</v>
      </c>
      <c r="C1092" t="s">
        <v>8134</v>
      </c>
      <c r="F1092" t="s">
        <v>8133</v>
      </c>
      <c r="G1092" t="s">
        <v>16</v>
      </c>
      <c r="H1092" t="s">
        <v>15</v>
      </c>
      <c r="I1092" t="s">
        <v>8132</v>
      </c>
      <c r="J1092" t="s">
        <v>8131</v>
      </c>
      <c r="K1092" t="s">
        <v>8130</v>
      </c>
      <c r="L1092" t="s">
        <v>8129</v>
      </c>
      <c r="M1092" t="s">
        <v>8128</v>
      </c>
      <c r="N1092">
        <v>2</v>
      </c>
      <c r="O1092" t="s">
        <v>8127</v>
      </c>
      <c r="P1092" t="s">
        <v>8126</v>
      </c>
      <c r="Q1092" t="s">
        <v>8125</v>
      </c>
      <c r="R1092" s="7">
        <v>37257</v>
      </c>
      <c r="S1092" s="8">
        <f t="shared" si="136"/>
        <v>2002</v>
      </c>
      <c r="T1092" s="8">
        <v>2002</v>
      </c>
      <c r="U1092" s="8">
        <f t="shared" si="137"/>
        <v>20</v>
      </c>
      <c r="V1092" s="7" t="s">
        <v>8124</v>
      </c>
      <c r="W1092" t="s">
        <v>8123</v>
      </c>
      <c r="X1092" s="2">
        <v>1.1779999999999999</v>
      </c>
      <c r="Y1092" s="6">
        <f t="shared" si="142"/>
        <v>3.1446037212033845E-2</v>
      </c>
      <c r="AA1092">
        <v>168033</v>
      </c>
      <c r="AB1092">
        <v>27965</v>
      </c>
      <c r="AD1092" t="s">
        <v>5</v>
      </c>
      <c r="AE1092">
        <v>67</v>
      </c>
      <c r="AF1092">
        <v>3</v>
      </c>
      <c r="AH1092" t="s">
        <v>8122</v>
      </c>
      <c r="AI1092" t="s">
        <v>8121</v>
      </c>
      <c r="AK1092" t="s">
        <v>8120</v>
      </c>
      <c r="AL1092">
        <v>33</v>
      </c>
      <c r="AM1092" s="5">
        <f t="shared" si="138"/>
        <v>1.65</v>
      </c>
      <c r="AN1092" s="4">
        <f t="shared" si="143"/>
        <v>2.4990533888678531E-3</v>
      </c>
      <c r="AO1092" s="3"/>
      <c r="AP1092">
        <v>0</v>
      </c>
      <c r="AR1092" t="s">
        <v>1</v>
      </c>
      <c r="AT1092" s="2">
        <v>2.9279999999999999</v>
      </c>
      <c r="AU1092" s="1">
        <f t="shared" si="139"/>
        <v>2.2761942065084044</v>
      </c>
      <c r="AV1092" s="1">
        <f t="shared" si="140"/>
        <v>1.697254530045085</v>
      </c>
      <c r="AW1092" s="1">
        <f t="shared" si="141"/>
        <v>1.1183148535817651</v>
      </c>
    </row>
    <row r="1093" spans="1:49" x14ac:dyDescent="0.2">
      <c r="A1093">
        <v>1091</v>
      </c>
      <c r="B1093" t="s">
        <v>8119</v>
      </c>
      <c r="C1093" t="s">
        <v>8118</v>
      </c>
      <c r="E1093">
        <v>12173355</v>
      </c>
      <c r="F1093" t="s">
        <v>8117</v>
      </c>
      <c r="G1093" t="s">
        <v>16</v>
      </c>
      <c r="H1093" t="s">
        <v>15</v>
      </c>
      <c r="I1093" t="s">
        <v>8116</v>
      </c>
      <c r="J1093">
        <v>60005558</v>
      </c>
      <c r="K1093" t="s">
        <v>8115</v>
      </c>
      <c r="L1093" t="s">
        <v>8114</v>
      </c>
      <c r="M1093" t="s">
        <v>57</v>
      </c>
      <c r="N1093">
        <v>1</v>
      </c>
      <c r="O1093" t="s">
        <v>8113</v>
      </c>
      <c r="P1093">
        <v>7004468743</v>
      </c>
      <c r="Q1093">
        <v>60005558</v>
      </c>
      <c r="R1093" s="7">
        <v>37257</v>
      </c>
      <c r="S1093" s="8">
        <f t="shared" si="136"/>
        <v>2002</v>
      </c>
      <c r="T1093" s="8">
        <v>2002</v>
      </c>
      <c r="U1093" s="8">
        <f t="shared" si="137"/>
        <v>20</v>
      </c>
      <c r="V1093" s="7" t="s">
        <v>8112</v>
      </c>
      <c r="W1093" t="s">
        <v>8111</v>
      </c>
      <c r="X1093" s="2" t="s">
        <v>0</v>
      </c>
      <c r="Y1093" s="6" t="e">
        <f t="shared" si="142"/>
        <v>#VALUE!</v>
      </c>
      <c r="AA1093">
        <v>9428925</v>
      </c>
      <c r="AB1093">
        <v>27818</v>
      </c>
      <c r="AD1093" t="s">
        <v>5</v>
      </c>
      <c r="AE1093">
        <v>27</v>
      </c>
      <c r="AF1093">
        <v>3</v>
      </c>
      <c r="AH1093" t="s">
        <v>8110</v>
      </c>
      <c r="AI1093" t="s">
        <v>8109</v>
      </c>
      <c r="AJ1093" t="s">
        <v>8108</v>
      </c>
      <c r="AK1093" t="s">
        <v>8107</v>
      </c>
      <c r="AL1093">
        <v>24</v>
      </c>
      <c r="AM1093" s="5">
        <f t="shared" si="138"/>
        <v>1.2</v>
      </c>
      <c r="AN1093" s="4">
        <f t="shared" si="143"/>
        <v>1.8174933737220749E-3</v>
      </c>
      <c r="AO1093" s="3"/>
      <c r="AP1093">
        <v>0</v>
      </c>
      <c r="AR1093" t="s">
        <v>1</v>
      </c>
      <c r="AT1093" s="2" t="s">
        <v>0</v>
      </c>
      <c r="AU1093" s="1" t="e">
        <f t="shared" si="139"/>
        <v>#VALUE!</v>
      </c>
      <c r="AV1093" s="1" t="e">
        <f t="shared" si="140"/>
        <v>#VALUE!</v>
      </c>
      <c r="AW1093" s="1" t="e">
        <f t="shared" si="141"/>
        <v>#VALUE!</v>
      </c>
    </row>
    <row r="1094" spans="1:49" x14ac:dyDescent="0.2">
      <c r="A1094">
        <v>1092</v>
      </c>
      <c r="B1094" t="s">
        <v>8106</v>
      </c>
      <c r="F1094" t="s">
        <v>8105</v>
      </c>
      <c r="G1094" t="s">
        <v>16</v>
      </c>
      <c r="H1094" t="s">
        <v>15</v>
      </c>
      <c r="I1094" t="s">
        <v>7770</v>
      </c>
      <c r="J1094">
        <v>60001271</v>
      </c>
      <c r="K1094" t="s">
        <v>7769</v>
      </c>
      <c r="L1094" t="s">
        <v>7768</v>
      </c>
      <c r="M1094" t="s">
        <v>341</v>
      </c>
      <c r="N1094">
        <v>3</v>
      </c>
      <c r="O1094" t="s">
        <v>7767</v>
      </c>
      <c r="P1094" t="s">
        <v>7766</v>
      </c>
      <c r="Q1094" t="s">
        <v>7765</v>
      </c>
      <c r="R1094" s="7">
        <v>37257</v>
      </c>
      <c r="S1094" s="8">
        <f t="shared" si="136"/>
        <v>2002</v>
      </c>
      <c r="T1094" s="8">
        <v>2002</v>
      </c>
      <c r="U1094" s="8">
        <f t="shared" si="137"/>
        <v>20</v>
      </c>
      <c r="V1094" s="7">
        <v>37347</v>
      </c>
      <c r="W1094" t="s">
        <v>7672</v>
      </c>
      <c r="X1094" s="2">
        <v>0.21099999999999999</v>
      </c>
      <c r="Y1094" s="6">
        <f t="shared" si="142"/>
        <v>5.6325244921384904E-3</v>
      </c>
      <c r="AA1094">
        <v>9168516</v>
      </c>
      <c r="AB1094">
        <v>18936</v>
      </c>
      <c r="AD1094" t="s">
        <v>5</v>
      </c>
      <c r="AE1094" t="s">
        <v>7671</v>
      </c>
      <c r="AF1094">
        <v>4</v>
      </c>
      <c r="AH1094" t="s">
        <v>8104</v>
      </c>
      <c r="AI1094" t="s">
        <v>8103</v>
      </c>
      <c r="AJ1094" t="s">
        <v>8102</v>
      </c>
      <c r="AK1094" t="s">
        <v>8101</v>
      </c>
      <c r="AL1094">
        <v>19</v>
      </c>
      <c r="AM1094" s="5">
        <f t="shared" si="138"/>
        <v>0.95</v>
      </c>
      <c r="AN1094" s="4">
        <f t="shared" si="143"/>
        <v>1.4388489208633094E-3</v>
      </c>
      <c r="AO1094" s="3"/>
      <c r="AP1094">
        <v>0</v>
      </c>
      <c r="AR1094" t="s">
        <v>1</v>
      </c>
      <c r="AT1094" s="2">
        <v>0.52500000000000002</v>
      </c>
      <c r="AU1094" s="1">
        <f t="shared" si="139"/>
        <v>0.43744218207559354</v>
      </c>
      <c r="AV1094" s="1">
        <f t="shared" si="140"/>
        <v>0.35356867065009001</v>
      </c>
      <c r="AW1094" s="1">
        <f t="shared" si="141"/>
        <v>0.26969515922458637</v>
      </c>
    </row>
    <row r="1095" spans="1:49" x14ac:dyDescent="0.2">
      <c r="A1095">
        <v>1093</v>
      </c>
      <c r="B1095" t="s">
        <v>8100</v>
      </c>
      <c r="F1095" t="s">
        <v>8099</v>
      </c>
      <c r="G1095" t="s">
        <v>16</v>
      </c>
      <c r="H1095" t="s">
        <v>15</v>
      </c>
      <c r="I1095" t="s">
        <v>8098</v>
      </c>
      <c r="J1095" t="s">
        <v>8097</v>
      </c>
      <c r="K1095" t="s">
        <v>8096</v>
      </c>
      <c r="L1095" t="s">
        <v>8095</v>
      </c>
      <c r="M1095" t="s">
        <v>7932</v>
      </c>
      <c r="N1095">
        <v>3</v>
      </c>
      <c r="O1095" t="s">
        <v>8094</v>
      </c>
      <c r="P1095" t="s">
        <v>8093</v>
      </c>
      <c r="Q1095" t="s">
        <v>8092</v>
      </c>
      <c r="R1095" s="7">
        <v>37257</v>
      </c>
      <c r="S1095" s="8">
        <f t="shared" si="136"/>
        <v>2002</v>
      </c>
      <c r="T1095" s="8">
        <v>2002</v>
      </c>
      <c r="U1095" s="8">
        <f t="shared" si="137"/>
        <v>20</v>
      </c>
      <c r="V1095" s="7">
        <v>37347</v>
      </c>
      <c r="W1095" t="s">
        <v>7672</v>
      </c>
      <c r="X1095" s="2">
        <v>0.21099999999999999</v>
      </c>
      <c r="Y1095" s="6">
        <f t="shared" si="142"/>
        <v>5.6325244921384904E-3</v>
      </c>
      <c r="AA1095">
        <v>9168516</v>
      </c>
      <c r="AB1095">
        <v>18936</v>
      </c>
      <c r="AD1095" t="s">
        <v>5</v>
      </c>
      <c r="AE1095" t="s">
        <v>7671</v>
      </c>
      <c r="AF1095">
        <v>4</v>
      </c>
      <c r="AH1095" t="s">
        <v>8091</v>
      </c>
      <c r="AI1095" t="s">
        <v>8090</v>
      </c>
      <c r="AJ1095" t="s">
        <v>8089</v>
      </c>
      <c r="AK1095" t="s">
        <v>8088</v>
      </c>
      <c r="AL1095">
        <v>3</v>
      </c>
      <c r="AM1095" s="5">
        <f t="shared" si="138"/>
        <v>0.15</v>
      </c>
      <c r="AN1095" s="4">
        <f t="shared" si="143"/>
        <v>2.2718667171525936E-4</v>
      </c>
      <c r="AO1095" s="3"/>
      <c r="AP1095">
        <v>0</v>
      </c>
      <c r="AR1095" t="s">
        <v>1</v>
      </c>
      <c r="AT1095" s="2">
        <v>0.52500000000000002</v>
      </c>
      <c r="AU1095" s="1">
        <f t="shared" si="139"/>
        <v>0.40109231460115208</v>
      </c>
      <c r="AV1095" s="1">
        <f t="shared" si="140"/>
        <v>0.29298555819268751</v>
      </c>
      <c r="AW1095" s="1">
        <f t="shared" si="141"/>
        <v>0.18487880178422286</v>
      </c>
    </row>
    <row r="1096" spans="1:49" x14ac:dyDescent="0.2">
      <c r="A1096">
        <v>1094</v>
      </c>
      <c r="B1096" t="s">
        <v>8087</v>
      </c>
      <c r="F1096" t="s">
        <v>8086</v>
      </c>
      <c r="G1096" t="s">
        <v>16</v>
      </c>
      <c r="H1096" t="s">
        <v>15</v>
      </c>
      <c r="I1096" t="s">
        <v>8085</v>
      </c>
      <c r="J1096">
        <v>60012704</v>
      </c>
      <c r="K1096" t="s">
        <v>8084</v>
      </c>
      <c r="L1096" t="s">
        <v>8083</v>
      </c>
      <c r="M1096" t="s">
        <v>1654</v>
      </c>
      <c r="N1096">
        <v>3</v>
      </c>
      <c r="O1096" t="s">
        <v>8082</v>
      </c>
      <c r="P1096" t="s">
        <v>8081</v>
      </c>
      <c r="Q1096" t="s">
        <v>8080</v>
      </c>
      <c r="R1096" s="7">
        <v>37257</v>
      </c>
      <c r="S1096" s="8">
        <f t="shared" si="136"/>
        <v>2002</v>
      </c>
      <c r="T1096" s="8">
        <v>2002</v>
      </c>
      <c r="U1096" s="8">
        <f t="shared" si="137"/>
        <v>20</v>
      </c>
      <c r="V1096" s="7">
        <v>37347</v>
      </c>
      <c r="W1096" t="s">
        <v>7672</v>
      </c>
      <c r="X1096" s="2">
        <v>0.21099999999999999</v>
      </c>
      <c r="Y1096" s="6">
        <f t="shared" si="142"/>
        <v>5.6325244921384904E-3</v>
      </c>
      <c r="AA1096">
        <v>9168516</v>
      </c>
      <c r="AB1096">
        <v>18936</v>
      </c>
      <c r="AD1096" t="s">
        <v>5</v>
      </c>
      <c r="AE1096" t="s">
        <v>7671</v>
      </c>
      <c r="AF1096">
        <v>4</v>
      </c>
      <c r="AH1096" t="s">
        <v>8079</v>
      </c>
      <c r="AI1096" t="s">
        <v>8078</v>
      </c>
      <c r="AJ1096" t="s">
        <v>8077</v>
      </c>
      <c r="AK1096" t="s">
        <v>8076</v>
      </c>
      <c r="AL1096">
        <v>14</v>
      </c>
      <c r="AM1096" s="5">
        <f t="shared" si="138"/>
        <v>0.7</v>
      </c>
      <c r="AN1096" s="4">
        <f t="shared" si="143"/>
        <v>1.0602044680045437E-3</v>
      </c>
      <c r="AO1096" s="3"/>
      <c r="AP1096">
        <v>0</v>
      </c>
      <c r="AR1096" t="s">
        <v>1</v>
      </c>
      <c r="AT1096" s="2">
        <v>0.52500000000000002</v>
      </c>
      <c r="AU1096" s="1">
        <f t="shared" si="139"/>
        <v>0.42608284848983058</v>
      </c>
      <c r="AV1096" s="1">
        <f t="shared" si="140"/>
        <v>0.3346364480071517</v>
      </c>
      <c r="AW1096" s="1">
        <f t="shared" si="141"/>
        <v>0.24319004752447276</v>
      </c>
    </row>
    <row r="1097" spans="1:49" x14ac:dyDescent="0.2">
      <c r="A1097">
        <v>1095</v>
      </c>
      <c r="B1097" t="s">
        <v>8075</v>
      </c>
      <c r="F1097" t="s">
        <v>8074</v>
      </c>
      <c r="G1097" t="s">
        <v>16</v>
      </c>
      <c r="H1097" t="s">
        <v>15</v>
      </c>
      <c r="I1097" t="s">
        <v>8073</v>
      </c>
      <c r="J1097">
        <v>60025278</v>
      </c>
      <c r="K1097" t="s">
        <v>715</v>
      </c>
      <c r="L1097" t="s">
        <v>714</v>
      </c>
      <c r="M1097" t="s">
        <v>206</v>
      </c>
      <c r="N1097">
        <v>3</v>
      </c>
      <c r="O1097" t="s">
        <v>8072</v>
      </c>
      <c r="P1097" t="s">
        <v>8071</v>
      </c>
      <c r="Q1097" t="s">
        <v>8070</v>
      </c>
      <c r="R1097" s="7">
        <v>37257</v>
      </c>
      <c r="S1097" s="8">
        <f t="shared" si="136"/>
        <v>2002</v>
      </c>
      <c r="T1097" s="8">
        <v>2002</v>
      </c>
      <c r="U1097" s="8">
        <f t="shared" si="137"/>
        <v>20</v>
      </c>
      <c r="V1097" s="7">
        <v>37347</v>
      </c>
      <c r="W1097" t="s">
        <v>7672</v>
      </c>
      <c r="X1097" s="2">
        <v>0.21099999999999999</v>
      </c>
      <c r="Y1097" s="6">
        <f t="shared" si="142"/>
        <v>5.6325244921384904E-3</v>
      </c>
      <c r="AA1097">
        <v>9168516</v>
      </c>
      <c r="AB1097">
        <v>18936</v>
      </c>
      <c r="AD1097" t="s">
        <v>5</v>
      </c>
      <c r="AE1097" t="s">
        <v>7671</v>
      </c>
      <c r="AF1097">
        <v>4</v>
      </c>
      <c r="AH1097" t="s">
        <v>8069</v>
      </c>
      <c r="AI1097" t="s">
        <v>8068</v>
      </c>
      <c r="AJ1097" t="s">
        <v>8067</v>
      </c>
      <c r="AK1097" t="s">
        <v>8066</v>
      </c>
      <c r="AL1097">
        <v>2</v>
      </c>
      <c r="AM1097" s="5">
        <f t="shared" si="138"/>
        <v>0.1</v>
      </c>
      <c r="AN1097" s="4">
        <f t="shared" si="143"/>
        <v>1.5145778114350627E-4</v>
      </c>
      <c r="AO1097" s="3"/>
      <c r="AP1097">
        <v>0</v>
      </c>
      <c r="AR1097" t="s">
        <v>1</v>
      </c>
      <c r="AT1097" s="2">
        <v>0.52500000000000002</v>
      </c>
      <c r="AU1097" s="1">
        <f t="shared" si="139"/>
        <v>0.39882044788399951</v>
      </c>
      <c r="AV1097" s="1">
        <f t="shared" si="140"/>
        <v>0.28919911366409984</v>
      </c>
      <c r="AW1097" s="1">
        <f t="shared" si="141"/>
        <v>0.17957777944420014</v>
      </c>
    </row>
    <row r="1098" spans="1:49" x14ac:dyDescent="0.2">
      <c r="A1098">
        <v>1096</v>
      </c>
      <c r="B1098" t="s">
        <v>8065</v>
      </c>
      <c r="F1098" t="s">
        <v>8064</v>
      </c>
      <c r="G1098" t="s">
        <v>16</v>
      </c>
      <c r="H1098" t="s">
        <v>15</v>
      </c>
      <c r="I1098" t="s">
        <v>8063</v>
      </c>
      <c r="N1098">
        <v>3</v>
      </c>
      <c r="O1098" t="s">
        <v>8062</v>
      </c>
      <c r="P1098" t="s">
        <v>8061</v>
      </c>
      <c r="Q1098" t="s">
        <v>8060</v>
      </c>
      <c r="R1098" s="7">
        <v>37257</v>
      </c>
      <c r="S1098" s="8">
        <f t="shared" si="136"/>
        <v>2002</v>
      </c>
      <c r="T1098" s="8">
        <v>2002</v>
      </c>
      <c r="U1098" s="8">
        <f t="shared" si="137"/>
        <v>20</v>
      </c>
      <c r="V1098" s="7" t="s">
        <v>8059</v>
      </c>
      <c r="W1098" t="s">
        <v>7480</v>
      </c>
      <c r="X1098" s="2">
        <v>0.22</v>
      </c>
      <c r="Y1098" s="6">
        <f t="shared" si="142"/>
        <v>5.8727743519927395E-3</v>
      </c>
      <c r="AA1098">
        <v>2705214</v>
      </c>
      <c r="AB1098">
        <v>28119</v>
      </c>
      <c r="AD1098" t="s">
        <v>5</v>
      </c>
      <c r="AE1098">
        <v>23</v>
      </c>
      <c r="AF1098" s="9">
        <v>44257</v>
      </c>
      <c r="AH1098" t="s">
        <v>8058</v>
      </c>
      <c r="AI1098" t="s">
        <v>8057</v>
      </c>
      <c r="AK1098" t="s">
        <v>8056</v>
      </c>
      <c r="AL1098">
        <v>1</v>
      </c>
      <c r="AM1098" s="5">
        <f t="shared" si="138"/>
        <v>0.05</v>
      </c>
      <c r="AN1098" s="4">
        <f t="shared" si="143"/>
        <v>7.5728890571753133E-5</v>
      </c>
      <c r="AO1098" s="3"/>
      <c r="AP1098">
        <v>0</v>
      </c>
      <c r="AR1098" t="s">
        <v>1</v>
      </c>
      <c r="AT1098" s="2" t="s">
        <v>0</v>
      </c>
      <c r="AU1098" s="1">
        <f t="shared" si="139"/>
        <v>0.41336607135664438</v>
      </c>
      <c r="AV1098" s="1">
        <f t="shared" si="140"/>
        <v>0.29742516212822462</v>
      </c>
      <c r="AW1098" s="1">
        <f t="shared" si="141"/>
        <v>0.18148425289980491</v>
      </c>
    </row>
    <row r="1099" spans="1:49" x14ac:dyDescent="0.2">
      <c r="A1099">
        <v>1097</v>
      </c>
      <c r="B1099" t="s">
        <v>8055</v>
      </c>
      <c r="C1099" t="s">
        <v>8054</v>
      </c>
      <c r="F1099" t="s">
        <v>8053</v>
      </c>
      <c r="G1099" t="s">
        <v>16</v>
      </c>
      <c r="H1099" t="s">
        <v>15</v>
      </c>
      <c r="I1099" t="s">
        <v>8052</v>
      </c>
      <c r="J1099">
        <v>60022144</v>
      </c>
      <c r="K1099" t="s">
        <v>8051</v>
      </c>
      <c r="L1099" t="s">
        <v>8050</v>
      </c>
      <c r="M1099" t="s">
        <v>57</v>
      </c>
      <c r="N1099">
        <v>2</v>
      </c>
      <c r="O1099" t="s">
        <v>8049</v>
      </c>
      <c r="P1099" t="s">
        <v>8048</v>
      </c>
      <c r="Q1099" t="s">
        <v>8047</v>
      </c>
      <c r="R1099" s="7">
        <v>37257</v>
      </c>
      <c r="S1099" s="8">
        <f t="shared" si="136"/>
        <v>2002</v>
      </c>
      <c r="T1099" s="8">
        <v>2002</v>
      </c>
      <c r="U1099" s="8">
        <f t="shared" si="137"/>
        <v>20</v>
      </c>
      <c r="V1099" s="7">
        <v>37257</v>
      </c>
      <c r="W1099" t="s">
        <v>8046</v>
      </c>
      <c r="X1099" s="2">
        <v>0.66800000000000004</v>
      </c>
      <c r="Y1099" s="6">
        <f t="shared" si="142"/>
        <v>1.7831878486959774E-2</v>
      </c>
      <c r="AA1099" t="s">
        <v>8045</v>
      </c>
      <c r="AB1099">
        <v>29593</v>
      </c>
      <c r="AC1099">
        <v>21553165</v>
      </c>
      <c r="AD1099" t="s">
        <v>5</v>
      </c>
      <c r="AE1099">
        <v>41</v>
      </c>
      <c r="AF1099">
        <v>10</v>
      </c>
      <c r="AH1099" t="s">
        <v>8044</v>
      </c>
      <c r="AI1099" t="s">
        <v>8043</v>
      </c>
      <c r="AK1099" t="s">
        <v>8042</v>
      </c>
      <c r="AL1099">
        <v>13</v>
      </c>
      <c r="AM1099" s="5">
        <f t="shared" si="138"/>
        <v>0.65</v>
      </c>
      <c r="AN1099" s="4">
        <f t="shared" si="143"/>
        <v>9.8447557743279067E-4</v>
      </c>
      <c r="AO1099" s="3"/>
      <c r="AP1099">
        <v>0</v>
      </c>
      <c r="AR1099" t="s">
        <v>1</v>
      </c>
      <c r="AT1099" s="2">
        <v>1.98</v>
      </c>
      <c r="AU1099" s="1">
        <f t="shared" si="139"/>
        <v>1.2777657614101676</v>
      </c>
      <c r="AV1099" s="1">
        <f t="shared" si="140"/>
        <v>0.94081770321962821</v>
      </c>
      <c r="AW1099" s="1">
        <f t="shared" si="141"/>
        <v>0.60386964502908846</v>
      </c>
    </row>
    <row r="1100" spans="1:49" x14ac:dyDescent="0.2">
      <c r="A1100">
        <v>1098</v>
      </c>
      <c r="B1100" t="s">
        <v>8041</v>
      </c>
      <c r="F1100" t="s">
        <v>8040</v>
      </c>
      <c r="G1100" t="s">
        <v>16</v>
      </c>
      <c r="H1100" t="s">
        <v>15</v>
      </c>
      <c r="I1100" t="s">
        <v>8039</v>
      </c>
      <c r="J1100" t="s">
        <v>8038</v>
      </c>
      <c r="K1100" t="s">
        <v>8037</v>
      </c>
      <c r="L1100" t="s">
        <v>8036</v>
      </c>
      <c r="M1100" t="s">
        <v>7932</v>
      </c>
      <c r="N1100">
        <v>4</v>
      </c>
      <c r="O1100" t="s">
        <v>8035</v>
      </c>
      <c r="P1100" t="s">
        <v>8034</v>
      </c>
      <c r="Q1100" t="s">
        <v>8033</v>
      </c>
      <c r="R1100" s="7">
        <v>37257</v>
      </c>
      <c r="S1100" s="8">
        <f t="shared" si="136"/>
        <v>2002</v>
      </c>
      <c r="T1100" s="8">
        <v>2002</v>
      </c>
      <c r="U1100" s="8">
        <f t="shared" si="137"/>
        <v>20</v>
      </c>
      <c r="V1100" s="7">
        <v>37347</v>
      </c>
      <c r="W1100" t="s">
        <v>7741</v>
      </c>
      <c r="X1100" s="2">
        <v>0.182</v>
      </c>
      <c r="Y1100" s="6">
        <f t="shared" si="142"/>
        <v>4.8583860548303574E-3</v>
      </c>
      <c r="AA1100">
        <v>9168524</v>
      </c>
      <c r="AB1100">
        <v>26075</v>
      </c>
      <c r="AD1100" t="s">
        <v>5</v>
      </c>
      <c r="AE1100" t="s">
        <v>7740</v>
      </c>
      <c r="AF1100">
        <v>4</v>
      </c>
      <c r="AH1100" t="s">
        <v>8032</v>
      </c>
      <c r="AI1100" t="s">
        <v>8031</v>
      </c>
      <c r="AJ1100" t="s">
        <v>8030</v>
      </c>
      <c r="AK1100" t="s">
        <v>8029</v>
      </c>
      <c r="AL1100">
        <v>29</v>
      </c>
      <c r="AM1100" s="5">
        <f t="shared" si="138"/>
        <v>1.45</v>
      </c>
      <c r="AN1100" s="4">
        <f t="shared" si="143"/>
        <v>2.1961378265808406E-3</v>
      </c>
      <c r="AO1100" s="3"/>
      <c r="AP1100">
        <v>0</v>
      </c>
      <c r="AR1100" t="s">
        <v>1</v>
      </c>
      <c r="AT1100" s="2">
        <v>0.35199999999999998</v>
      </c>
      <c r="AU1100" s="1">
        <f t="shared" si="139"/>
        <v>0.40597115863555022</v>
      </c>
      <c r="AV1100" s="1">
        <f t="shared" si="140"/>
        <v>0.35272619407055988</v>
      </c>
      <c r="AW1100" s="1">
        <f t="shared" si="141"/>
        <v>0.29948122950556955</v>
      </c>
    </row>
    <row r="1101" spans="1:49" x14ac:dyDescent="0.2">
      <c r="A1101">
        <v>1099</v>
      </c>
      <c r="B1101" t="s">
        <v>8028</v>
      </c>
      <c r="C1101" t="s">
        <v>8027</v>
      </c>
      <c r="F1101" t="s">
        <v>8026</v>
      </c>
      <c r="G1101" t="s">
        <v>16</v>
      </c>
      <c r="H1101" t="s">
        <v>15</v>
      </c>
      <c r="I1101" t="s">
        <v>8025</v>
      </c>
      <c r="J1101">
        <v>60016418</v>
      </c>
      <c r="K1101" t="s">
        <v>8024</v>
      </c>
      <c r="L1101" t="s">
        <v>8023</v>
      </c>
      <c r="M1101" t="s">
        <v>372</v>
      </c>
      <c r="N1101">
        <v>1</v>
      </c>
      <c r="O1101" t="s">
        <v>8022</v>
      </c>
      <c r="P1101">
        <v>55429538200</v>
      </c>
      <c r="Q1101">
        <v>60016418</v>
      </c>
      <c r="R1101" s="7">
        <v>37257</v>
      </c>
      <c r="S1101" s="8">
        <f t="shared" si="136"/>
        <v>2002</v>
      </c>
      <c r="T1101" s="8">
        <v>2002</v>
      </c>
      <c r="U1101" s="8">
        <f t="shared" si="137"/>
        <v>20</v>
      </c>
      <c r="V1101" s="7">
        <v>37347</v>
      </c>
      <c r="W1101" t="s">
        <v>8021</v>
      </c>
      <c r="X1101" s="2">
        <v>0.29499999999999998</v>
      </c>
      <c r="Y1101" s="6">
        <f t="shared" si="142"/>
        <v>7.8748565174448087E-3</v>
      </c>
      <c r="AA1101">
        <v>12256463</v>
      </c>
      <c r="AB1101">
        <v>24783</v>
      </c>
      <c r="AD1101" t="s">
        <v>5</v>
      </c>
      <c r="AE1101">
        <v>24</v>
      </c>
      <c r="AF1101">
        <v>2</v>
      </c>
      <c r="AH1101" t="s">
        <v>8020</v>
      </c>
      <c r="AI1101" t="s">
        <v>8019</v>
      </c>
      <c r="AK1101" t="s">
        <v>8018</v>
      </c>
      <c r="AL1101">
        <v>6</v>
      </c>
      <c r="AM1101" s="5">
        <f t="shared" si="138"/>
        <v>0.3</v>
      </c>
      <c r="AN1101" s="4">
        <f t="shared" si="143"/>
        <v>4.5437334343051872E-4</v>
      </c>
      <c r="AO1101" s="3"/>
      <c r="AP1101">
        <v>1</v>
      </c>
      <c r="AR1101" t="s">
        <v>1</v>
      </c>
      <c r="AT1101" s="2">
        <v>1.347</v>
      </c>
      <c r="AU1101" s="1">
        <f t="shared" si="139"/>
        <v>0.56487115652405206</v>
      </c>
      <c r="AV1101" s="1">
        <f t="shared" si="140"/>
        <v>0.4164614930437664</v>
      </c>
      <c r="AW1101" s="1">
        <f t="shared" si="141"/>
        <v>0.26805182956348056</v>
      </c>
    </row>
    <row r="1102" spans="1:49" x14ac:dyDescent="0.2">
      <c r="A1102">
        <v>1100</v>
      </c>
      <c r="B1102" t="s">
        <v>8017</v>
      </c>
      <c r="C1102" t="s">
        <v>8016</v>
      </c>
      <c r="D1102" t="s">
        <v>8015</v>
      </c>
      <c r="F1102" t="s">
        <v>8014</v>
      </c>
      <c r="G1102" t="s">
        <v>16</v>
      </c>
      <c r="H1102" t="s">
        <v>15</v>
      </c>
      <c r="I1102" t="s">
        <v>8013</v>
      </c>
      <c r="J1102" t="s">
        <v>8012</v>
      </c>
      <c r="K1102" t="s">
        <v>8011</v>
      </c>
      <c r="L1102" t="s">
        <v>8010</v>
      </c>
      <c r="M1102" t="s">
        <v>8009</v>
      </c>
      <c r="N1102">
        <v>7</v>
      </c>
      <c r="O1102" t="s">
        <v>8008</v>
      </c>
      <c r="P1102" t="s">
        <v>8007</v>
      </c>
      <c r="Q1102" t="s">
        <v>8006</v>
      </c>
      <c r="R1102" s="7">
        <v>37257</v>
      </c>
      <c r="S1102" s="8">
        <f t="shared" si="136"/>
        <v>2002</v>
      </c>
      <c r="T1102" s="8">
        <v>2002</v>
      </c>
      <c r="U1102" s="8">
        <f t="shared" si="137"/>
        <v>20</v>
      </c>
      <c r="V1102" s="7">
        <v>37347</v>
      </c>
      <c r="W1102" t="s">
        <v>8005</v>
      </c>
      <c r="X1102" s="2">
        <v>0.55300000000000005</v>
      </c>
      <c r="Y1102" s="6">
        <f t="shared" si="142"/>
        <v>1.4762019166599933E-2</v>
      </c>
      <c r="AA1102">
        <v>1679317</v>
      </c>
      <c r="AB1102">
        <v>26696</v>
      </c>
      <c r="AD1102" t="s">
        <v>5</v>
      </c>
      <c r="AE1102">
        <v>60</v>
      </c>
      <c r="AF1102" s="9">
        <v>44289</v>
      </c>
      <c r="AH1102" t="s">
        <v>8004</v>
      </c>
      <c r="AI1102" t="s">
        <v>8003</v>
      </c>
      <c r="AJ1102" t="s">
        <v>8002</v>
      </c>
      <c r="AK1102" t="s">
        <v>8001</v>
      </c>
      <c r="AL1102">
        <v>2</v>
      </c>
      <c r="AM1102" s="5">
        <f t="shared" si="138"/>
        <v>0.1</v>
      </c>
      <c r="AN1102" s="4">
        <f t="shared" si="143"/>
        <v>1.5145778114350627E-4</v>
      </c>
      <c r="AO1102" s="3"/>
      <c r="AP1102">
        <v>0</v>
      </c>
      <c r="AQ1102" t="s">
        <v>8000</v>
      </c>
      <c r="AR1102" t="s">
        <v>1</v>
      </c>
      <c r="AS1102" t="s">
        <v>7999</v>
      </c>
      <c r="AT1102" s="2">
        <v>2.5230000000000001</v>
      </c>
      <c r="AU1102" s="1">
        <f t="shared" si="139"/>
        <v>1.0378850750963005</v>
      </c>
      <c r="AV1102" s="1">
        <f t="shared" si="140"/>
        <v>0.74567384738717202</v>
      </c>
      <c r="AW1102" s="1">
        <f t="shared" si="141"/>
        <v>0.45346261967804341</v>
      </c>
    </row>
    <row r="1103" spans="1:49" x14ac:dyDescent="0.2">
      <c r="A1103">
        <v>1101</v>
      </c>
      <c r="B1103" t="s">
        <v>7998</v>
      </c>
      <c r="C1103" t="s">
        <v>7997</v>
      </c>
      <c r="F1103" t="s">
        <v>7996</v>
      </c>
      <c r="G1103" t="s">
        <v>16</v>
      </c>
      <c r="H1103" t="s">
        <v>15</v>
      </c>
      <c r="I1103" t="s">
        <v>7995</v>
      </c>
      <c r="J1103" t="s">
        <v>7994</v>
      </c>
      <c r="K1103" t="s">
        <v>7993</v>
      </c>
      <c r="L1103" t="s">
        <v>7992</v>
      </c>
      <c r="M1103" t="s">
        <v>7991</v>
      </c>
      <c r="N1103">
        <v>4</v>
      </c>
      <c r="O1103" t="s">
        <v>7990</v>
      </c>
      <c r="P1103" t="s">
        <v>7989</v>
      </c>
      <c r="Q1103" t="s">
        <v>7988</v>
      </c>
      <c r="R1103" s="7">
        <v>37257</v>
      </c>
      <c r="S1103" s="8">
        <f t="shared" si="136"/>
        <v>2002</v>
      </c>
      <c r="T1103" s="8">
        <v>2002</v>
      </c>
      <c r="U1103" s="8">
        <f t="shared" si="137"/>
        <v>20</v>
      </c>
      <c r="V1103" s="7">
        <v>37347</v>
      </c>
      <c r="W1103" t="s">
        <v>4162</v>
      </c>
      <c r="X1103" s="2">
        <v>2.137</v>
      </c>
      <c r="Y1103" s="6">
        <f t="shared" si="142"/>
        <v>5.7045994500947654E-2</v>
      </c>
      <c r="AA1103">
        <v>46361</v>
      </c>
      <c r="AB1103">
        <v>26750</v>
      </c>
      <c r="AD1103" t="s">
        <v>5</v>
      </c>
      <c r="AE1103">
        <v>385</v>
      </c>
      <c r="AF1103">
        <v>3</v>
      </c>
      <c r="AH1103" t="s">
        <v>7987</v>
      </c>
      <c r="AI1103" t="s">
        <v>7986</v>
      </c>
      <c r="AJ1103" t="s">
        <v>7985</v>
      </c>
      <c r="AK1103" t="s">
        <v>7984</v>
      </c>
      <c r="AL1103">
        <v>29</v>
      </c>
      <c r="AM1103" s="5">
        <f t="shared" si="138"/>
        <v>1.45</v>
      </c>
      <c r="AN1103" s="4">
        <f t="shared" si="143"/>
        <v>2.1961378265808406E-3</v>
      </c>
      <c r="AO1103" s="3"/>
      <c r="AP1103">
        <v>1</v>
      </c>
      <c r="AR1103" t="s">
        <v>1</v>
      </c>
      <c r="AT1103" s="2" t="s">
        <v>0</v>
      </c>
      <c r="AU1103" s="1">
        <f t="shared" si="139"/>
        <v>4.0591037498637608</v>
      </c>
      <c r="AV1103" s="1">
        <f t="shared" si="140"/>
        <v>2.9621066163764245</v>
      </c>
      <c r="AW1103" s="1">
        <f t="shared" si="141"/>
        <v>1.8651094828890884</v>
      </c>
    </row>
    <row r="1104" spans="1:49" x14ac:dyDescent="0.2">
      <c r="A1104">
        <v>1102</v>
      </c>
      <c r="B1104" t="s">
        <v>7983</v>
      </c>
      <c r="C1104" t="s">
        <v>7982</v>
      </c>
      <c r="D1104" t="s">
        <v>7981</v>
      </c>
      <c r="F1104" t="s">
        <v>7980</v>
      </c>
      <c r="G1104" t="s">
        <v>16</v>
      </c>
      <c r="H1104" t="s">
        <v>15</v>
      </c>
      <c r="I1104" t="s">
        <v>7979</v>
      </c>
      <c r="J1104" t="s">
        <v>7978</v>
      </c>
      <c r="K1104" t="s">
        <v>7977</v>
      </c>
      <c r="L1104" t="s">
        <v>7976</v>
      </c>
      <c r="M1104" t="s">
        <v>7975</v>
      </c>
      <c r="N1104">
        <v>4</v>
      </c>
      <c r="O1104" t="s">
        <v>7974</v>
      </c>
      <c r="P1104" t="s">
        <v>7973</v>
      </c>
      <c r="Q1104" t="s">
        <v>7972</v>
      </c>
      <c r="R1104" s="7">
        <v>37257</v>
      </c>
      <c r="S1104" s="8">
        <f t="shared" si="136"/>
        <v>2002</v>
      </c>
      <c r="T1104" s="8">
        <v>2002</v>
      </c>
      <c r="U1104" s="8">
        <f t="shared" si="137"/>
        <v>20</v>
      </c>
      <c r="V1104" s="7">
        <v>37347</v>
      </c>
      <c r="W1104" t="s">
        <v>3954</v>
      </c>
      <c r="X1104" s="2">
        <v>0.90700000000000003</v>
      </c>
      <c r="Y1104" s="6">
        <f t="shared" si="142"/>
        <v>2.4211846987533703E-2</v>
      </c>
      <c r="AA1104">
        <v>1651684</v>
      </c>
      <c r="AB1104">
        <v>25548</v>
      </c>
      <c r="AD1104" t="s">
        <v>5</v>
      </c>
      <c r="AE1104">
        <v>82</v>
      </c>
      <c r="AF1104">
        <v>4</v>
      </c>
      <c r="AH1104" t="s">
        <v>7971</v>
      </c>
      <c r="AI1104" t="s">
        <v>7970</v>
      </c>
      <c r="AJ1104" t="s">
        <v>7969</v>
      </c>
      <c r="AK1104" t="s">
        <v>7968</v>
      </c>
      <c r="AL1104">
        <v>84</v>
      </c>
      <c r="AM1104" s="5">
        <f t="shared" si="138"/>
        <v>4.2</v>
      </c>
      <c r="AN1104" s="4">
        <f t="shared" si="143"/>
        <v>6.3612268080272625E-3</v>
      </c>
      <c r="AO1104" s="3"/>
      <c r="AP1104">
        <v>0</v>
      </c>
      <c r="AQ1104" t="s">
        <v>7967</v>
      </c>
      <c r="AR1104" t="s">
        <v>1</v>
      </c>
      <c r="AS1104" t="s">
        <v>7966</v>
      </c>
      <c r="AT1104" s="2">
        <v>4.6619999999999999</v>
      </c>
      <c r="AU1104" s="1">
        <f t="shared" si="139"/>
        <v>1.8856660933681768</v>
      </c>
      <c r="AV1104" s="1">
        <f t="shared" si="140"/>
        <v>1.5286536897780483</v>
      </c>
      <c r="AW1104" s="1">
        <f t="shared" si="141"/>
        <v>1.1716412861879193</v>
      </c>
    </row>
    <row r="1105" spans="1:49" x14ac:dyDescent="0.2">
      <c r="A1105">
        <v>1103</v>
      </c>
      <c r="B1105" t="s">
        <v>7965</v>
      </c>
      <c r="C1105" t="s">
        <v>7964</v>
      </c>
      <c r="D1105" t="s">
        <v>7963</v>
      </c>
      <c r="F1105" t="s">
        <v>7962</v>
      </c>
      <c r="G1105" t="s">
        <v>16</v>
      </c>
      <c r="H1105" t="s">
        <v>15</v>
      </c>
      <c r="I1105" t="s">
        <v>7426</v>
      </c>
      <c r="J1105" t="s">
        <v>7425</v>
      </c>
      <c r="K1105" t="s">
        <v>7424</v>
      </c>
      <c r="L1105" t="s">
        <v>7423</v>
      </c>
      <c r="M1105" t="s">
        <v>222</v>
      </c>
      <c r="N1105">
        <v>5</v>
      </c>
      <c r="O1105" t="s">
        <v>7422</v>
      </c>
      <c r="P1105" t="s">
        <v>7421</v>
      </c>
      <c r="Q1105" t="s">
        <v>7420</v>
      </c>
      <c r="R1105" s="7">
        <v>37257</v>
      </c>
      <c r="S1105" s="8">
        <f t="shared" si="136"/>
        <v>2002</v>
      </c>
      <c r="T1105" s="8">
        <v>2002</v>
      </c>
      <c r="U1105" s="8">
        <f t="shared" si="137"/>
        <v>20</v>
      </c>
      <c r="V1105" s="7">
        <v>37347</v>
      </c>
      <c r="W1105" t="s">
        <v>7961</v>
      </c>
      <c r="X1105" s="2">
        <v>0.51300000000000001</v>
      </c>
      <c r="Y1105" s="6">
        <f t="shared" si="142"/>
        <v>1.369424201169216E-2</v>
      </c>
      <c r="AA1105">
        <v>220248</v>
      </c>
      <c r="AB1105">
        <v>24703</v>
      </c>
      <c r="AD1105" t="s">
        <v>5</v>
      </c>
      <c r="AE1105" t="s">
        <v>7960</v>
      </c>
      <c r="AF1105" t="s">
        <v>7959</v>
      </c>
      <c r="AH1105" t="s">
        <v>7958</v>
      </c>
      <c r="AI1105" t="s">
        <v>7957</v>
      </c>
      <c r="AJ1105" t="s">
        <v>7956</v>
      </c>
      <c r="AK1105" t="s">
        <v>7955</v>
      </c>
      <c r="AL1105">
        <v>3</v>
      </c>
      <c r="AM1105" s="5">
        <f t="shared" si="138"/>
        <v>0.15</v>
      </c>
      <c r="AN1105" s="4">
        <f t="shared" si="143"/>
        <v>2.2718667171525936E-4</v>
      </c>
      <c r="AO1105" s="3"/>
      <c r="AP1105">
        <v>0</v>
      </c>
      <c r="AQ1105" t="s">
        <v>7954</v>
      </c>
      <c r="AR1105" t="s">
        <v>1</v>
      </c>
      <c r="AS1105" t="s">
        <v>7953</v>
      </c>
      <c r="AT1105" s="2">
        <v>1.7969999999999999</v>
      </c>
      <c r="AU1105" s="1">
        <f t="shared" si="139"/>
        <v>0.96541254096990903</v>
      </c>
      <c r="AV1105" s="1">
        <f t="shared" si="140"/>
        <v>0.69607143417037098</v>
      </c>
      <c r="AW1105" s="1">
        <f t="shared" si="141"/>
        <v>0.42673032737083294</v>
      </c>
    </row>
    <row r="1106" spans="1:49" x14ac:dyDescent="0.2">
      <c r="A1106">
        <v>1104</v>
      </c>
      <c r="B1106" t="s">
        <v>7952</v>
      </c>
      <c r="C1106" t="s">
        <v>7951</v>
      </c>
      <c r="F1106" t="s">
        <v>7950</v>
      </c>
      <c r="G1106" t="s">
        <v>16</v>
      </c>
      <c r="H1106" t="s">
        <v>15</v>
      </c>
      <c r="I1106" t="s">
        <v>7949</v>
      </c>
      <c r="J1106">
        <v>60008435</v>
      </c>
      <c r="K1106" t="s">
        <v>7948</v>
      </c>
      <c r="L1106" t="s">
        <v>7947</v>
      </c>
      <c r="M1106" t="s">
        <v>341</v>
      </c>
      <c r="N1106">
        <v>2</v>
      </c>
      <c r="O1106" t="s">
        <v>7946</v>
      </c>
      <c r="P1106" t="s">
        <v>7945</v>
      </c>
      <c r="Q1106" t="s">
        <v>7944</v>
      </c>
      <c r="R1106" s="7">
        <v>37257</v>
      </c>
      <c r="S1106" s="8">
        <f t="shared" si="136"/>
        <v>2002</v>
      </c>
      <c r="T1106" s="8">
        <v>2002</v>
      </c>
      <c r="U1106" s="8">
        <f t="shared" si="137"/>
        <v>20</v>
      </c>
      <c r="V1106" s="7">
        <v>37347</v>
      </c>
      <c r="W1106" t="s">
        <v>7814</v>
      </c>
      <c r="X1106" s="2">
        <v>0.48699999999999999</v>
      </c>
      <c r="Y1106" s="6">
        <f t="shared" si="142"/>
        <v>1.3000186861002109E-2</v>
      </c>
      <c r="AA1106">
        <v>214922</v>
      </c>
      <c r="AB1106">
        <v>130262</v>
      </c>
      <c r="AD1106" t="s">
        <v>5</v>
      </c>
      <c r="AE1106">
        <v>41</v>
      </c>
      <c r="AF1106">
        <v>4</v>
      </c>
      <c r="AH1106" t="s">
        <v>7943</v>
      </c>
      <c r="AI1106" t="s">
        <v>7942</v>
      </c>
      <c r="AJ1106" t="s">
        <v>7941</v>
      </c>
      <c r="AK1106" t="s">
        <v>7940</v>
      </c>
      <c r="AL1106">
        <v>3</v>
      </c>
      <c r="AM1106" s="5">
        <f t="shared" si="138"/>
        <v>0.15</v>
      </c>
      <c r="AN1106" s="4">
        <f t="shared" si="143"/>
        <v>2.2718667171525936E-4</v>
      </c>
      <c r="AO1106" s="3"/>
      <c r="AP1106">
        <v>0</v>
      </c>
      <c r="AR1106" t="s">
        <v>1</v>
      </c>
      <c r="AT1106" s="2" t="s">
        <v>0</v>
      </c>
      <c r="AU1106" s="1">
        <f t="shared" si="139"/>
        <v>0.91682868042160548</v>
      </c>
      <c r="AV1106" s="1">
        <f t="shared" si="140"/>
        <v>0.6613686766358684</v>
      </c>
      <c r="AW1106" s="1">
        <f t="shared" si="141"/>
        <v>0.40590867285013138</v>
      </c>
    </row>
    <row r="1107" spans="1:49" x14ac:dyDescent="0.2">
      <c r="A1107">
        <v>1105</v>
      </c>
      <c r="B1107" t="s">
        <v>7939</v>
      </c>
      <c r="C1107" t="s">
        <v>7938</v>
      </c>
      <c r="F1107" t="s">
        <v>7937</v>
      </c>
      <c r="G1107" t="s">
        <v>16</v>
      </c>
      <c r="H1107" t="s">
        <v>15</v>
      </c>
      <c r="I1107" t="s">
        <v>7936</v>
      </c>
      <c r="J1107" t="s">
        <v>7935</v>
      </c>
      <c r="K1107" t="s">
        <v>7934</v>
      </c>
      <c r="L1107" t="s">
        <v>7933</v>
      </c>
      <c r="M1107" t="s">
        <v>7932</v>
      </c>
      <c r="N1107">
        <v>7</v>
      </c>
      <c r="O1107" t="s">
        <v>7931</v>
      </c>
      <c r="P1107" t="s">
        <v>7930</v>
      </c>
      <c r="Q1107" t="s">
        <v>7929</v>
      </c>
      <c r="R1107" s="7">
        <v>37257</v>
      </c>
      <c r="S1107" s="8">
        <f t="shared" si="136"/>
        <v>2002</v>
      </c>
      <c r="T1107" s="8">
        <v>2002</v>
      </c>
      <c r="U1107" s="8">
        <f t="shared" si="137"/>
        <v>20</v>
      </c>
      <c r="V1107" s="7">
        <v>37347</v>
      </c>
      <c r="W1107" t="s">
        <v>7814</v>
      </c>
      <c r="X1107" s="2">
        <v>0.48699999999999999</v>
      </c>
      <c r="Y1107" s="6">
        <f t="shared" si="142"/>
        <v>1.3000186861002109E-2</v>
      </c>
      <c r="AA1107">
        <v>214922</v>
      </c>
      <c r="AB1107">
        <v>130262</v>
      </c>
      <c r="AD1107" t="s">
        <v>5</v>
      </c>
      <c r="AE1107">
        <v>41</v>
      </c>
      <c r="AF1107">
        <v>4</v>
      </c>
      <c r="AH1107" t="s">
        <v>7928</v>
      </c>
      <c r="AI1107" t="s">
        <v>7927</v>
      </c>
      <c r="AJ1107" t="s">
        <v>7926</v>
      </c>
      <c r="AK1107" t="s">
        <v>7925</v>
      </c>
      <c r="AL1107">
        <v>19</v>
      </c>
      <c r="AM1107" s="5">
        <f t="shared" si="138"/>
        <v>0.95</v>
      </c>
      <c r="AN1107" s="4">
        <f t="shared" si="143"/>
        <v>1.4388489208633094E-3</v>
      </c>
      <c r="AO1107" s="3"/>
      <c r="AP1107">
        <v>0</v>
      </c>
      <c r="AR1107" t="s">
        <v>1</v>
      </c>
      <c r="AT1107" s="2" t="s">
        <v>0</v>
      </c>
      <c r="AU1107" s="1">
        <f t="shared" si="139"/>
        <v>0.95317854789604695</v>
      </c>
      <c r="AV1107" s="1">
        <f t="shared" si="140"/>
        <v>0.72195178909327085</v>
      </c>
      <c r="AW1107" s="1">
        <f t="shared" si="141"/>
        <v>0.49072503029049486</v>
      </c>
    </row>
    <row r="1108" spans="1:49" x14ac:dyDescent="0.2">
      <c r="A1108">
        <v>1106</v>
      </c>
      <c r="B1108" t="s">
        <v>7924</v>
      </c>
      <c r="C1108" t="s">
        <v>7923</v>
      </c>
      <c r="D1108" t="s">
        <v>7922</v>
      </c>
      <c r="F1108" t="s">
        <v>7921</v>
      </c>
      <c r="G1108" t="s">
        <v>16</v>
      </c>
      <c r="H1108" t="s">
        <v>15</v>
      </c>
      <c r="I1108" t="s">
        <v>7920</v>
      </c>
      <c r="J1108" t="s">
        <v>7919</v>
      </c>
      <c r="K1108" t="s">
        <v>7918</v>
      </c>
      <c r="L1108" t="s">
        <v>7917</v>
      </c>
      <c r="M1108" t="s">
        <v>7916</v>
      </c>
      <c r="N1108">
        <v>3</v>
      </c>
      <c r="O1108" t="s">
        <v>7915</v>
      </c>
      <c r="P1108" t="s">
        <v>7914</v>
      </c>
      <c r="Q1108" t="s">
        <v>7913</v>
      </c>
      <c r="R1108" s="7">
        <v>37257</v>
      </c>
      <c r="S1108" s="8">
        <f t="shared" si="136"/>
        <v>2002</v>
      </c>
      <c r="T1108" s="8">
        <v>2002</v>
      </c>
      <c r="U1108" s="8">
        <f t="shared" si="137"/>
        <v>20</v>
      </c>
      <c r="V1108" s="7">
        <v>37347</v>
      </c>
      <c r="W1108" t="s">
        <v>7912</v>
      </c>
      <c r="X1108" s="2">
        <v>0.56499999999999995</v>
      </c>
      <c r="Y1108" s="6">
        <f t="shared" si="142"/>
        <v>1.5082352313072261E-2</v>
      </c>
      <c r="AA1108">
        <v>10685200</v>
      </c>
      <c r="AB1108">
        <v>12317</v>
      </c>
      <c r="AD1108" t="s">
        <v>5</v>
      </c>
      <c r="AE1108">
        <v>8</v>
      </c>
      <c r="AF1108">
        <v>2</v>
      </c>
      <c r="AH1108" t="s">
        <v>7911</v>
      </c>
      <c r="AI1108" t="s">
        <v>7910</v>
      </c>
      <c r="AK1108" t="s">
        <v>7909</v>
      </c>
      <c r="AL1108">
        <v>1</v>
      </c>
      <c r="AM1108" s="5">
        <f t="shared" si="138"/>
        <v>0.05</v>
      </c>
      <c r="AN1108" s="4">
        <f t="shared" si="143"/>
        <v>7.5728890571753133E-5</v>
      </c>
      <c r="AO1108" s="3"/>
      <c r="AP1108">
        <v>0</v>
      </c>
      <c r="AR1108" t="s">
        <v>1</v>
      </c>
      <c r="AT1108" s="2">
        <v>2.5299999999999998</v>
      </c>
      <c r="AU1108" s="1">
        <f t="shared" si="139"/>
        <v>1.0580365286322109</v>
      </c>
      <c r="AV1108" s="1">
        <f t="shared" si="140"/>
        <v>0.75790406018220069</v>
      </c>
      <c r="AW1108" s="1">
        <f t="shared" si="141"/>
        <v>0.45777159173219056</v>
      </c>
    </row>
    <row r="1109" spans="1:49" x14ac:dyDescent="0.2">
      <c r="A1109">
        <v>1107</v>
      </c>
      <c r="B1109" t="s">
        <v>7908</v>
      </c>
      <c r="F1109" t="s">
        <v>7907</v>
      </c>
      <c r="G1109" t="s">
        <v>16</v>
      </c>
      <c r="H1109" t="s">
        <v>15</v>
      </c>
      <c r="I1109" t="s">
        <v>7906</v>
      </c>
      <c r="J1109">
        <v>60025997</v>
      </c>
      <c r="K1109" t="s">
        <v>7676</v>
      </c>
      <c r="L1109" t="s">
        <v>1122</v>
      </c>
      <c r="M1109" t="s">
        <v>341</v>
      </c>
      <c r="N1109">
        <v>3</v>
      </c>
      <c r="O1109" t="s">
        <v>7905</v>
      </c>
      <c r="P1109" t="s">
        <v>7904</v>
      </c>
      <c r="Q1109" t="s">
        <v>7903</v>
      </c>
      <c r="R1109" s="7">
        <v>37257</v>
      </c>
      <c r="S1109" s="8">
        <f t="shared" si="136"/>
        <v>2002</v>
      </c>
      <c r="T1109" s="8">
        <v>2002</v>
      </c>
      <c r="U1109" s="8">
        <f t="shared" si="137"/>
        <v>20</v>
      </c>
      <c r="V1109" s="7">
        <v>37316</v>
      </c>
      <c r="W1109" t="s">
        <v>7672</v>
      </c>
      <c r="X1109" s="2">
        <v>0.21099999999999999</v>
      </c>
      <c r="Y1109" s="6">
        <f t="shared" si="142"/>
        <v>5.6325244921384904E-3</v>
      </c>
      <c r="AA1109">
        <v>9168516</v>
      </c>
      <c r="AB1109">
        <v>18936</v>
      </c>
      <c r="AD1109" t="s">
        <v>5</v>
      </c>
      <c r="AE1109" t="s">
        <v>7671</v>
      </c>
      <c r="AF1109">
        <v>3</v>
      </c>
      <c r="AH1109" t="s">
        <v>7902</v>
      </c>
      <c r="AI1109" t="s">
        <v>7901</v>
      </c>
      <c r="AJ1109" t="s">
        <v>7900</v>
      </c>
      <c r="AK1109" t="s">
        <v>7899</v>
      </c>
      <c r="AL1109">
        <v>1</v>
      </c>
      <c r="AM1109" s="5">
        <f t="shared" si="138"/>
        <v>0.05</v>
      </c>
      <c r="AN1109" s="4">
        <f t="shared" si="143"/>
        <v>7.5728890571753133E-5</v>
      </c>
      <c r="AO1109" s="3"/>
      <c r="AP1109">
        <v>0</v>
      </c>
      <c r="AR1109" t="s">
        <v>1</v>
      </c>
      <c r="AT1109" s="2">
        <v>0.52500000000000002</v>
      </c>
      <c r="AU1109" s="1">
        <f t="shared" si="139"/>
        <v>0.39654858116684688</v>
      </c>
      <c r="AV1109" s="1">
        <f t="shared" si="140"/>
        <v>0.28541266913551216</v>
      </c>
      <c r="AW1109" s="1">
        <f t="shared" si="141"/>
        <v>0.17427675710417742</v>
      </c>
    </row>
    <row r="1110" spans="1:49" x14ac:dyDescent="0.2">
      <c r="A1110">
        <v>1108</v>
      </c>
      <c r="B1110" t="s">
        <v>7898</v>
      </c>
      <c r="F1110" t="s">
        <v>7897</v>
      </c>
      <c r="G1110" t="s">
        <v>16</v>
      </c>
      <c r="H1110" t="s">
        <v>15</v>
      </c>
      <c r="I1110" t="s">
        <v>7896</v>
      </c>
      <c r="J1110">
        <v>60018279</v>
      </c>
      <c r="K1110" t="s">
        <v>7757</v>
      </c>
      <c r="L1110" t="s">
        <v>7756</v>
      </c>
      <c r="M1110" t="s">
        <v>341</v>
      </c>
      <c r="N1110">
        <v>1</v>
      </c>
      <c r="O1110" t="s">
        <v>7895</v>
      </c>
      <c r="P1110">
        <v>7102287283</v>
      </c>
      <c r="Q1110">
        <v>60018279</v>
      </c>
      <c r="R1110" s="7">
        <v>37257</v>
      </c>
      <c r="S1110" s="8">
        <f t="shared" si="136"/>
        <v>2002</v>
      </c>
      <c r="T1110" s="8">
        <v>2002</v>
      </c>
      <c r="U1110" s="8">
        <f t="shared" si="137"/>
        <v>20</v>
      </c>
      <c r="V1110" s="7">
        <v>37316</v>
      </c>
      <c r="W1110" t="s">
        <v>7645</v>
      </c>
      <c r="X1110" s="2">
        <v>0.188</v>
      </c>
      <c r="Y1110" s="6">
        <f t="shared" si="142"/>
        <v>5.0185526280665223E-3</v>
      </c>
      <c r="AA1110">
        <v>9168508</v>
      </c>
      <c r="AB1110">
        <v>26076</v>
      </c>
      <c r="AD1110" t="s">
        <v>5</v>
      </c>
      <c r="AE1110" t="s">
        <v>7644</v>
      </c>
      <c r="AF1110">
        <v>3</v>
      </c>
      <c r="AH1110" t="s">
        <v>7894</v>
      </c>
      <c r="AI1110" t="s">
        <v>7893</v>
      </c>
      <c r="AJ1110" t="s">
        <v>7892</v>
      </c>
      <c r="AK1110" t="s">
        <v>7891</v>
      </c>
      <c r="AL1110">
        <v>4</v>
      </c>
      <c r="AM1110" s="5">
        <f t="shared" si="138"/>
        <v>0.2</v>
      </c>
      <c r="AN1110" s="4">
        <f t="shared" si="143"/>
        <v>3.0291556228701253E-4</v>
      </c>
      <c r="AO1110" s="3"/>
      <c r="AP1110">
        <v>0</v>
      </c>
      <c r="AR1110" t="s">
        <v>1</v>
      </c>
      <c r="AT1110" s="2" t="s">
        <v>0</v>
      </c>
      <c r="AU1110" s="1">
        <f t="shared" si="139"/>
        <v>0.36038615083326692</v>
      </c>
      <c r="AV1110" s="1">
        <f t="shared" si="140"/>
        <v>0.26607340951767677</v>
      </c>
      <c r="AW1110" s="1">
        <f t="shared" si="141"/>
        <v>0.17176066820208655</v>
      </c>
    </row>
    <row r="1111" spans="1:49" x14ac:dyDescent="0.2">
      <c r="A1111">
        <v>1109</v>
      </c>
      <c r="B1111" t="s">
        <v>7890</v>
      </c>
      <c r="C1111" t="s">
        <v>7889</v>
      </c>
      <c r="F1111" t="s">
        <v>7888</v>
      </c>
      <c r="G1111" t="s">
        <v>16</v>
      </c>
      <c r="H1111" t="s">
        <v>15</v>
      </c>
      <c r="I1111" t="s">
        <v>7887</v>
      </c>
      <c r="J1111">
        <v>60007248</v>
      </c>
      <c r="K1111" t="s">
        <v>7886</v>
      </c>
      <c r="L1111" t="s">
        <v>7885</v>
      </c>
      <c r="M1111" t="s">
        <v>1312</v>
      </c>
      <c r="N1111">
        <v>4</v>
      </c>
      <c r="O1111" t="s">
        <v>7884</v>
      </c>
      <c r="P1111" t="s">
        <v>7883</v>
      </c>
      <c r="Q1111" t="s">
        <v>7882</v>
      </c>
      <c r="R1111" s="7">
        <v>37257</v>
      </c>
      <c r="S1111" s="8">
        <f t="shared" si="136"/>
        <v>2002</v>
      </c>
      <c r="T1111" s="8">
        <v>2002</v>
      </c>
      <c r="U1111" s="8">
        <f t="shared" si="137"/>
        <v>20</v>
      </c>
      <c r="V1111" s="7">
        <v>37316</v>
      </c>
      <c r="W1111" t="s">
        <v>7881</v>
      </c>
      <c r="X1111" s="2" t="s">
        <v>0</v>
      </c>
      <c r="Y1111" s="6" t="e">
        <f t="shared" si="142"/>
        <v>#VALUE!</v>
      </c>
      <c r="AA1111">
        <v>82821</v>
      </c>
      <c r="AB1111">
        <v>13808</v>
      </c>
      <c r="AD1111" t="s">
        <v>5</v>
      </c>
      <c r="AE1111">
        <v>48</v>
      </c>
      <c r="AF1111">
        <v>1</v>
      </c>
      <c r="AH1111" t="s">
        <v>7880</v>
      </c>
      <c r="AI1111" t="s">
        <v>7879</v>
      </c>
      <c r="AK1111" t="s">
        <v>7878</v>
      </c>
      <c r="AL1111">
        <v>1</v>
      </c>
      <c r="AM1111" s="5">
        <f t="shared" si="138"/>
        <v>0.05</v>
      </c>
      <c r="AN1111" s="4">
        <f t="shared" si="143"/>
        <v>7.5728890571753133E-5</v>
      </c>
      <c r="AO1111" s="3"/>
      <c r="AP1111">
        <v>0</v>
      </c>
      <c r="AR1111" t="s">
        <v>1</v>
      </c>
      <c r="AT1111" s="2" t="s">
        <v>0</v>
      </c>
      <c r="AU1111" s="1" t="e">
        <f t="shared" si="139"/>
        <v>#VALUE!</v>
      </c>
      <c r="AV1111" s="1" t="e">
        <f t="shared" si="140"/>
        <v>#VALUE!</v>
      </c>
      <c r="AW1111" s="1" t="e">
        <f t="shared" si="141"/>
        <v>#VALUE!</v>
      </c>
    </row>
    <row r="1112" spans="1:49" x14ac:dyDescent="0.2">
      <c r="A1112">
        <v>1110</v>
      </c>
      <c r="B1112" t="s">
        <v>7877</v>
      </c>
      <c r="C1112" t="s">
        <v>7876</v>
      </c>
      <c r="F1112" t="s">
        <v>7875</v>
      </c>
      <c r="G1112" t="s">
        <v>16</v>
      </c>
      <c r="H1112" t="s">
        <v>15</v>
      </c>
      <c r="I1112" t="s">
        <v>7874</v>
      </c>
      <c r="J1112" t="s">
        <v>7868</v>
      </c>
      <c r="K1112" t="s">
        <v>7873</v>
      </c>
      <c r="L1112" t="s">
        <v>7872</v>
      </c>
      <c r="M1112" t="s">
        <v>7871</v>
      </c>
      <c r="N1112">
        <v>2</v>
      </c>
      <c r="O1112" t="s">
        <v>7870</v>
      </c>
      <c r="P1112" t="s">
        <v>7869</v>
      </c>
      <c r="Q1112" t="s">
        <v>7868</v>
      </c>
      <c r="R1112" s="7">
        <v>37257</v>
      </c>
      <c r="S1112" s="8">
        <f t="shared" si="136"/>
        <v>2002</v>
      </c>
      <c r="T1112" s="8">
        <v>2002</v>
      </c>
      <c r="U1112" s="8">
        <f t="shared" si="137"/>
        <v>20</v>
      </c>
      <c r="V1112" s="7">
        <v>37316</v>
      </c>
      <c r="W1112" t="s">
        <v>3454</v>
      </c>
      <c r="X1112" s="2">
        <v>0.76500000000000001</v>
      </c>
      <c r="Y1112" s="6">
        <f t="shared" si="142"/>
        <v>2.0421238087611118E-2</v>
      </c>
      <c r="AA1112">
        <v>138703</v>
      </c>
      <c r="AB1112">
        <v>19793</v>
      </c>
      <c r="AD1112" t="s">
        <v>5</v>
      </c>
      <c r="AE1112">
        <v>102</v>
      </c>
      <c r="AF1112">
        <v>3</v>
      </c>
      <c r="AH1112" t="s">
        <v>7867</v>
      </c>
      <c r="AI1112" t="s">
        <v>7866</v>
      </c>
      <c r="AJ1112" t="s">
        <v>7865</v>
      </c>
      <c r="AK1112" t="s">
        <v>7864</v>
      </c>
      <c r="AL1112">
        <v>18</v>
      </c>
      <c r="AM1112" s="5">
        <f t="shared" si="138"/>
        <v>0.9</v>
      </c>
      <c r="AN1112" s="4">
        <f t="shared" si="143"/>
        <v>1.3631200302915562E-3</v>
      </c>
      <c r="AO1112" s="3"/>
      <c r="AP1112">
        <v>0</v>
      </c>
      <c r="AR1112" t="s">
        <v>1</v>
      </c>
      <c r="AT1112" s="2" t="s">
        <v>0</v>
      </c>
      <c r="AU1112" s="1">
        <f t="shared" si="139"/>
        <v>1.4703802670415247</v>
      </c>
      <c r="AV1112" s="1">
        <f t="shared" si="140"/>
        <v>1.0892179058951337</v>
      </c>
      <c r="AW1112" s="1">
        <f t="shared" si="141"/>
        <v>0.70805554474874244</v>
      </c>
    </row>
    <row r="1113" spans="1:49" x14ac:dyDescent="0.2">
      <c r="A1113">
        <v>1111</v>
      </c>
      <c r="B1113" t="s">
        <v>7863</v>
      </c>
      <c r="C1113" t="s">
        <v>7862</v>
      </c>
      <c r="E1113">
        <v>12018264</v>
      </c>
      <c r="F1113" t="s">
        <v>7861</v>
      </c>
      <c r="G1113" t="s">
        <v>16</v>
      </c>
      <c r="H1113" t="s">
        <v>15</v>
      </c>
      <c r="I1113" t="s">
        <v>1776</v>
      </c>
      <c r="J1113" t="s">
        <v>7860</v>
      </c>
      <c r="K1113" t="s">
        <v>7859</v>
      </c>
      <c r="L1113" t="s">
        <v>7858</v>
      </c>
      <c r="M1113" t="s">
        <v>10</v>
      </c>
      <c r="N1113">
        <v>3</v>
      </c>
      <c r="O1113" t="s">
        <v>7857</v>
      </c>
      <c r="P1113" t="s">
        <v>7856</v>
      </c>
      <c r="Q1113" t="s">
        <v>7855</v>
      </c>
      <c r="R1113" s="7">
        <v>37257</v>
      </c>
      <c r="S1113" s="8">
        <f t="shared" si="136"/>
        <v>2002</v>
      </c>
      <c r="T1113" s="8">
        <v>2002</v>
      </c>
      <c r="U1113" s="8">
        <f t="shared" si="137"/>
        <v>20</v>
      </c>
      <c r="V1113" s="7">
        <v>2002</v>
      </c>
      <c r="W1113" t="s">
        <v>7854</v>
      </c>
      <c r="X1113" s="2" t="s">
        <v>0</v>
      </c>
      <c r="Y1113" s="6" t="e">
        <f t="shared" si="142"/>
        <v>#VALUE!</v>
      </c>
      <c r="AA1113">
        <v>2732289</v>
      </c>
      <c r="AB1113">
        <v>110291</v>
      </c>
      <c r="AD1113" t="s">
        <v>5</v>
      </c>
      <c r="AE1113" t="s">
        <v>7853</v>
      </c>
      <c r="AH1113" t="s">
        <v>7852</v>
      </c>
      <c r="AI1113" t="s">
        <v>7851</v>
      </c>
      <c r="AJ1113" t="s">
        <v>7850</v>
      </c>
      <c r="AK1113" t="s">
        <v>7849</v>
      </c>
      <c r="AL1113">
        <v>23</v>
      </c>
      <c r="AM1113" s="5">
        <f t="shared" si="138"/>
        <v>1.1499999999999999</v>
      </c>
      <c r="AN1113" s="4">
        <f t="shared" si="143"/>
        <v>1.7417644831503216E-3</v>
      </c>
      <c r="AO1113" s="3"/>
      <c r="AP1113">
        <v>0</v>
      </c>
      <c r="AQ1113" t="s">
        <v>7848</v>
      </c>
      <c r="AR1113" t="s">
        <v>7847</v>
      </c>
      <c r="AS1113" t="s">
        <v>7846</v>
      </c>
      <c r="AT1113" s="2" t="s">
        <v>0</v>
      </c>
      <c r="AU1113" s="1" t="e">
        <f t="shared" si="139"/>
        <v>#VALUE!</v>
      </c>
      <c r="AV1113" s="1" t="e">
        <f t="shared" si="140"/>
        <v>#VALUE!</v>
      </c>
      <c r="AW1113" s="1" t="e">
        <f t="shared" si="141"/>
        <v>#VALUE!</v>
      </c>
    </row>
    <row r="1114" spans="1:49" x14ac:dyDescent="0.2">
      <c r="A1114">
        <v>1112</v>
      </c>
      <c r="B1114" t="s">
        <v>7845</v>
      </c>
      <c r="C1114" t="s">
        <v>7844</v>
      </c>
      <c r="F1114" t="s">
        <v>7843</v>
      </c>
      <c r="G1114" t="s">
        <v>16</v>
      </c>
      <c r="H1114" t="s">
        <v>15</v>
      </c>
      <c r="I1114" t="s">
        <v>7842</v>
      </c>
      <c r="J1114">
        <v>60015009</v>
      </c>
      <c r="K1114" t="s">
        <v>7841</v>
      </c>
      <c r="L1114" t="s">
        <v>7840</v>
      </c>
      <c r="M1114" t="s">
        <v>57</v>
      </c>
      <c r="N1114">
        <v>3</v>
      </c>
      <c r="O1114" t="s">
        <v>7839</v>
      </c>
      <c r="P1114" t="s">
        <v>7838</v>
      </c>
      <c r="Q1114" t="s">
        <v>7837</v>
      </c>
      <c r="R1114" s="7">
        <v>37257</v>
      </c>
      <c r="S1114" s="8">
        <f t="shared" si="136"/>
        <v>2002</v>
      </c>
      <c r="T1114" s="8">
        <v>2002</v>
      </c>
      <c r="U1114" s="8">
        <f t="shared" si="137"/>
        <v>20</v>
      </c>
      <c r="V1114" s="7" t="s">
        <v>7826</v>
      </c>
      <c r="W1114" t="s">
        <v>4672</v>
      </c>
      <c r="X1114" s="2">
        <v>0.371</v>
      </c>
      <c r="Y1114" s="6">
        <f t="shared" si="142"/>
        <v>9.9036331117695747E-3</v>
      </c>
      <c r="AA1114">
        <v>486604</v>
      </c>
      <c r="AB1114">
        <v>28580</v>
      </c>
      <c r="AD1114" t="s">
        <v>5</v>
      </c>
      <c r="AE1114">
        <v>37</v>
      </c>
      <c r="AF1114">
        <v>2</v>
      </c>
      <c r="AH1114" t="s">
        <v>7836</v>
      </c>
      <c r="AI1114" t="s">
        <v>7835</v>
      </c>
      <c r="AJ1114" t="s">
        <v>7834</v>
      </c>
      <c r="AK1114" t="s">
        <v>7833</v>
      </c>
      <c r="AL1114">
        <v>28</v>
      </c>
      <c r="AM1114" s="5">
        <f t="shared" si="138"/>
        <v>1.4</v>
      </c>
      <c r="AN1114" s="4">
        <f t="shared" si="143"/>
        <v>2.1204089360090874E-3</v>
      </c>
      <c r="AO1114" s="3"/>
      <c r="AP1114">
        <v>0</v>
      </c>
      <c r="AR1114" t="s">
        <v>1</v>
      </c>
      <c r="AT1114" s="2">
        <v>1.431</v>
      </c>
      <c r="AU1114" s="1">
        <f t="shared" si="139"/>
        <v>0.7568665859041428</v>
      </c>
      <c r="AV1114" s="1">
        <f t="shared" si="140"/>
        <v>0.60120210238893312</v>
      </c>
      <c r="AW1114" s="1">
        <f t="shared" si="141"/>
        <v>0.4455376188737234</v>
      </c>
    </row>
    <row r="1115" spans="1:49" x14ac:dyDescent="0.2">
      <c r="A1115">
        <v>1113</v>
      </c>
      <c r="B1115" t="s">
        <v>7832</v>
      </c>
      <c r="C1115" t="s">
        <v>7831</v>
      </c>
      <c r="F1115" t="s">
        <v>7830</v>
      </c>
      <c r="G1115" t="s">
        <v>16</v>
      </c>
      <c r="H1115" t="s">
        <v>15</v>
      </c>
      <c r="I1115" t="s">
        <v>7829</v>
      </c>
      <c r="J1115">
        <v>60009982</v>
      </c>
      <c r="K1115" t="s">
        <v>7828</v>
      </c>
      <c r="L1115" t="s">
        <v>1579</v>
      </c>
      <c r="M1115" t="s">
        <v>57</v>
      </c>
      <c r="N1115">
        <v>1</v>
      </c>
      <c r="O1115" t="s">
        <v>7827</v>
      </c>
      <c r="P1115">
        <v>35586046100</v>
      </c>
      <c r="Q1115">
        <v>60009982</v>
      </c>
      <c r="R1115" s="7">
        <v>37257</v>
      </c>
      <c r="S1115" s="8">
        <f t="shared" si="136"/>
        <v>2002</v>
      </c>
      <c r="T1115" s="8">
        <v>2002</v>
      </c>
      <c r="U1115" s="8">
        <f t="shared" si="137"/>
        <v>20</v>
      </c>
      <c r="V1115" s="7" t="s">
        <v>7826</v>
      </c>
      <c r="W1115" t="s">
        <v>4672</v>
      </c>
      <c r="X1115" s="2">
        <v>0.371</v>
      </c>
      <c r="Y1115" s="6">
        <f t="shared" si="142"/>
        <v>9.9036331117695747E-3</v>
      </c>
      <c r="AA1115">
        <v>486604</v>
      </c>
      <c r="AB1115">
        <v>28580</v>
      </c>
      <c r="AD1115" t="s">
        <v>5</v>
      </c>
      <c r="AE1115">
        <v>37</v>
      </c>
      <c r="AF1115">
        <v>2</v>
      </c>
      <c r="AH1115" t="s">
        <v>7825</v>
      </c>
      <c r="AI1115" t="s">
        <v>7824</v>
      </c>
      <c r="AJ1115" t="s">
        <v>7823</v>
      </c>
      <c r="AK1115" t="s">
        <v>7822</v>
      </c>
      <c r="AL1115">
        <v>3</v>
      </c>
      <c r="AM1115" s="5">
        <f t="shared" si="138"/>
        <v>0.15</v>
      </c>
      <c r="AN1115" s="4">
        <f t="shared" si="143"/>
        <v>2.2718667171525936E-4</v>
      </c>
      <c r="AO1115" s="3"/>
      <c r="AP1115">
        <v>1</v>
      </c>
      <c r="AR1115" t="s">
        <v>1</v>
      </c>
      <c r="AT1115" s="2">
        <v>1.431</v>
      </c>
      <c r="AU1115" s="1">
        <f t="shared" si="139"/>
        <v>0.70006991797532803</v>
      </c>
      <c r="AV1115" s="1">
        <f t="shared" si="140"/>
        <v>0.50654098917424173</v>
      </c>
      <c r="AW1115" s="1">
        <f t="shared" si="141"/>
        <v>0.31301206037315538</v>
      </c>
    </row>
    <row r="1116" spans="1:49" x14ac:dyDescent="0.2">
      <c r="A1116">
        <v>1114</v>
      </c>
      <c r="B1116" t="s">
        <v>7821</v>
      </c>
      <c r="C1116" t="s">
        <v>7820</v>
      </c>
      <c r="F1116" t="s">
        <v>7819</v>
      </c>
      <c r="G1116" t="s">
        <v>16</v>
      </c>
      <c r="H1116" t="s">
        <v>15</v>
      </c>
      <c r="I1116" t="s">
        <v>7818</v>
      </c>
      <c r="J1116">
        <v>60025555</v>
      </c>
      <c r="K1116" t="s">
        <v>2286</v>
      </c>
      <c r="L1116" t="s">
        <v>1122</v>
      </c>
      <c r="M1116" t="s">
        <v>341</v>
      </c>
      <c r="N1116">
        <v>3</v>
      </c>
      <c r="O1116" t="s">
        <v>7817</v>
      </c>
      <c r="P1116" t="s">
        <v>7816</v>
      </c>
      <c r="Q1116" t="s">
        <v>7815</v>
      </c>
      <c r="R1116" s="7">
        <v>37257</v>
      </c>
      <c r="S1116" s="8">
        <f t="shared" si="136"/>
        <v>2002</v>
      </c>
      <c r="T1116" s="8">
        <v>2002</v>
      </c>
      <c r="U1116" s="8">
        <f t="shared" si="137"/>
        <v>20</v>
      </c>
      <c r="V1116" s="7">
        <v>37316</v>
      </c>
      <c r="W1116" t="s">
        <v>7814</v>
      </c>
      <c r="X1116" s="2">
        <v>0.48699999999999999</v>
      </c>
      <c r="Y1116" s="6">
        <f t="shared" si="142"/>
        <v>1.3000186861002109E-2</v>
      </c>
      <c r="AA1116">
        <v>214922</v>
      </c>
      <c r="AB1116">
        <v>130262</v>
      </c>
      <c r="AD1116" t="s">
        <v>5</v>
      </c>
      <c r="AE1116">
        <v>41</v>
      </c>
      <c r="AF1116" s="12">
        <v>0.125</v>
      </c>
      <c r="AH1116" t="s">
        <v>7813</v>
      </c>
      <c r="AI1116" t="s">
        <v>7812</v>
      </c>
      <c r="AJ1116" t="s">
        <v>7811</v>
      </c>
      <c r="AK1116" t="s">
        <v>7810</v>
      </c>
      <c r="AL1116">
        <v>21</v>
      </c>
      <c r="AM1116" s="5">
        <f t="shared" si="138"/>
        <v>1.05</v>
      </c>
      <c r="AN1116" s="4">
        <f t="shared" si="143"/>
        <v>1.5903067020068156E-3</v>
      </c>
      <c r="AO1116" s="3"/>
      <c r="AP1116">
        <v>0</v>
      </c>
      <c r="AR1116" t="s">
        <v>1</v>
      </c>
      <c r="AT1116" s="2" t="s">
        <v>0</v>
      </c>
      <c r="AU1116" s="1">
        <f t="shared" si="139"/>
        <v>0.9577222813303522</v>
      </c>
      <c r="AV1116" s="1">
        <f t="shared" si="140"/>
        <v>0.72952467815044619</v>
      </c>
      <c r="AW1116" s="1">
        <f t="shared" si="141"/>
        <v>0.5013270749705403</v>
      </c>
    </row>
    <row r="1117" spans="1:49" x14ac:dyDescent="0.2">
      <c r="A1117">
        <v>1115</v>
      </c>
      <c r="B1117" t="s">
        <v>7809</v>
      </c>
      <c r="F1117" t="s">
        <v>7808</v>
      </c>
      <c r="G1117" t="s">
        <v>16</v>
      </c>
      <c r="H1117" t="s">
        <v>15</v>
      </c>
      <c r="I1117" t="s">
        <v>7807</v>
      </c>
      <c r="J1117">
        <v>60031126</v>
      </c>
      <c r="K1117" t="s">
        <v>7806</v>
      </c>
      <c r="L1117" t="s">
        <v>1122</v>
      </c>
      <c r="M1117" t="s">
        <v>341</v>
      </c>
      <c r="N1117">
        <v>3</v>
      </c>
      <c r="O1117" t="s">
        <v>7805</v>
      </c>
      <c r="P1117" t="s">
        <v>7804</v>
      </c>
      <c r="Q1117" t="s">
        <v>7803</v>
      </c>
      <c r="R1117" s="7">
        <v>37257</v>
      </c>
      <c r="S1117" s="8">
        <f t="shared" si="136"/>
        <v>2002</v>
      </c>
      <c r="T1117" s="8">
        <v>2002</v>
      </c>
      <c r="U1117" s="8">
        <f t="shared" si="137"/>
        <v>20</v>
      </c>
      <c r="V1117" s="7">
        <v>37316</v>
      </c>
      <c r="W1117" t="s">
        <v>7741</v>
      </c>
      <c r="X1117" s="2">
        <v>0.182</v>
      </c>
      <c r="Y1117" s="6">
        <f t="shared" si="142"/>
        <v>4.8583860548303574E-3</v>
      </c>
      <c r="AA1117">
        <v>9168524</v>
      </c>
      <c r="AB1117">
        <v>26075</v>
      </c>
      <c r="AD1117" t="s">
        <v>5</v>
      </c>
      <c r="AE1117" t="s">
        <v>7740</v>
      </c>
      <c r="AF1117">
        <v>3</v>
      </c>
      <c r="AH1117" t="s">
        <v>7802</v>
      </c>
      <c r="AI1117" t="s">
        <v>7801</v>
      </c>
      <c r="AJ1117" t="s">
        <v>7800</v>
      </c>
      <c r="AK1117" t="s">
        <v>7799</v>
      </c>
      <c r="AL1117">
        <v>36</v>
      </c>
      <c r="AM1117" s="5">
        <f t="shared" si="138"/>
        <v>1.8</v>
      </c>
      <c r="AN1117" s="4">
        <f t="shared" si="143"/>
        <v>2.7262400605831123E-3</v>
      </c>
      <c r="AO1117" s="3"/>
      <c r="AP1117">
        <v>0</v>
      </c>
      <c r="AR1117" t="s">
        <v>1</v>
      </c>
      <c r="AT1117" s="2">
        <v>0.35199999999999998</v>
      </c>
      <c r="AU1117" s="1">
        <f t="shared" si="139"/>
        <v>0.42187422565561838</v>
      </c>
      <c r="AV1117" s="1">
        <f t="shared" si="140"/>
        <v>0.37923130577067349</v>
      </c>
      <c r="AW1117" s="1">
        <f t="shared" si="141"/>
        <v>0.33658838588572859</v>
      </c>
    </row>
    <row r="1118" spans="1:49" x14ac:dyDescent="0.2">
      <c r="A1118">
        <v>1116</v>
      </c>
      <c r="B1118" t="s">
        <v>7798</v>
      </c>
      <c r="F1118" t="s">
        <v>7797</v>
      </c>
      <c r="G1118" t="s">
        <v>16</v>
      </c>
      <c r="H1118" t="s">
        <v>15</v>
      </c>
      <c r="I1118" t="s">
        <v>7796</v>
      </c>
      <c r="J1118" t="s">
        <v>7795</v>
      </c>
      <c r="K1118" t="s">
        <v>7794</v>
      </c>
      <c r="L1118" t="s">
        <v>7793</v>
      </c>
      <c r="M1118" t="s">
        <v>7792</v>
      </c>
      <c r="N1118">
        <v>5</v>
      </c>
      <c r="O1118" t="s">
        <v>7791</v>
      </c>
      <c r="P1118" t="s">
        <v>7790</v>
      </c>
      <c r="Q1118" t="s">
        <v>7789</v>
      </c>
      <c r="R1118" s="7">
        <v>37257</v>
      </c>
      <c r="S1118" s="8">
        <f t="shared" si="136"/>
        <v>2002</v>
      </c>
      <c r="T1118" s="8">
        <v>2002</v>
      </c>
      <c r="U1118" s="8">
        <f t="shared" si="137"/>
        <v>20</v>
      </c>
      <c r="V1118" s="7">
        <v>37316</v>
      </c>
      <c r="W1118" t="s">
        <v>7741</v>
      </c>
      <c r="X1118" s="2">
        <v>0.182</v>
      </c>
      <c r="Y1118" s="6">
        <f t="shared" si="142"/>
        <v>4.8583860548303574E-3</v>
      </c>
      <c r="AA1118">
        <v>9168524</v>
      </c>
      <c r="AB1118">
        <v>26075</v>
      </c>
      <c r="AD1118" t="s">
        <v>5</v>
      </c>
      <c r="AE1118" t="s">
        <v>7740</v>
      </c>
      <c r="AF1118">
        <v>3</v>
      </c>
      <c r="AH1118" t="s">
        <v>7788</v>
      </c>
      <c r="AI1118" t="s">
        <v>7787</v>
      </c>
      <c r="AJ1118" t="s">
        <v>7786</v>
      </c>
      <c r="AK1118" t="s">
        <v>7785</v>
      </c>
      <c r="AL1118">
        <v>54</v>
      </c>
      <c r="AM1118" s="5">
        <f t="shared" si="138"/>
        <v>2.7</v>
      </c>
      <c r="AN1118" s="4">
        <f t="shared" si="143"/>
        <v>4.0893600908746691E-3</v>
      </c>
      <c r="AO1118" s="3"/>
      <c r="AP1118">
        <v>0</v>
      </c>
      <c r="AR1118" t="s">
        <v>1</v>
      </c>
      <c r="AT1118" s="2">
        <v>0.35199999999999998</v>
      </c>
      <c r="AU1118" s="1">
        <f t="shared" si="139"/>
        <v>0.4627678265643651</v>
      </c>
      <c r="AV1118" s="1">
        <f t="shared" si="140"/>
        <v>0.44738730728525139</v>
      </c>
      <c r="AW1118" s="1">
        <f t="shared" si="141"/>
        <v>0.43200678800613757</v>
      </c>
    </row>
    <row r="1119" spans="1:49" x14ac:dyDescent="0.2">
      <c r="A1119">
        <v>1117</v>
      </c>
      <c r="B1119" t="s">
        <v>7784</v>
      </c>
      <c r="F1119" t="s">
        <v>7783</v>
      </c>
      <c r="G1119" t="s">
        <v>16</v>
      </c>
      <c r="H1119" t="s">
        <v>15</v>
      </c>
      <c r="I1119" t="s">
        <v>7782</v>
      </c>
      <c r="J1119" t="s">
        <v>7777</v>
      </c>
      <c r="K1119" t="s">
        <v>7781</v>
      </c>
      <c r="L1119" t="s">
        <v>7780</v>
      </c>
      <c r="M1119" t="s">
        <v>10</v>
      </c>
      <c r="N1119">
        <v>2</v>
      </c>
      <c r="O1119" t="s">
        <v>7779</v>
      </c>
      <c r="P1119" t="s">
        <v>7778</v>
      </c>
      <c r="Q1119" t="s">
        <v>7777</v>
      </c>
      <c r="R1119" s="7">
        <v>37257</v>
      </c>
      <c r="S1119" s="8">
        <f t="shared" si="136"/>
        <v>2002</v>
      </c>
      <c r="T1119" s="8">
        <v>2002</v>
      </c>
      <c r="U1119" s="8">
        <f t="shared" si="137"/>
        <v>20</v>
      </c>
      <c r="V1119" s="7">
        <v>37316</v>
      </c>
      <c r="W1119" t="s">
        <v>7741</v>
      </c>
      <c r="X1119" s="2">
        <v>0.182</v>
      </c>
      <c r="Y1119" s="6">
        <f t="shared" si="142"/>
        <v>4.8583860548303574E-3</v>
      </c>
      <c r="AA1119">
        <v>9168524</v>
      </c>
      <c r="AB1119">
        <v>26075</v>
      </c>
      <c r="AD1119" t="s">
        <v>5</v>
      </c>
      <c r="AE1119" t="s">
        <v>7740</v>
      </c>
      <c r="AF1119">
        <v>3</v>
      </c>
      <c r="AH1119" t="s">
        <v>7776</v>
      </c>
      <c r="AI1119" t="s">
        <v>7775</v>
      </c>
      <c r="AJ1119" t="s">
        <v>7774</v>
      </c>
      <c r="AK1119" t="s">
        <v>7773</v>
      </c>
      <c r="AL1119">
        <v>9</v>
      </c>
      <c r="AM1119" s="5">
        <f t="shared" si="138"/>
        <v>0.45</v>
      </c>
      <c r="AN1119" s="4">
        <f t="shared" si="143"/>
        <v>6.8156001514577808E-4</v>
      </c>
      <c r="AO1119" s="3"/>
      <c r="AP1119">
        <v>0</v>
      </c>
      <c r="AR1119" t="s">
        <v>1</v>
      </c>
      <c r="AT1119" s="2">
        <v>0.35199999999999998</v>
      </c>
      <c r="AU1119" s="1">
        <f t="shared" si="139"/>
        <v>0.36053382429249836</v>
      </c>
      <c r="AV1119" s="1">
        <f t="shared" si="140"/>
        <v>0.2769973034988068</v>
      </c>
      <c r="AW1119" s="1">
        <f t="shared" si="141"/>
        <v>0.19346078270511519</v>
      </c>
    </row>
    <row r="1120" spans="1:49" x14ac:dyDescent="0.2">
      <c r="A1120">
        <v>1118</v>
      </c>
      <c r="B1120" t="s">
        <v>7772</v>
      </c>
      <c r="F1120" t="s">
        <v>7771</v>
      </c>
      <c r="G1120" t="s">
        <v>16</v>
      </c>
      <c r="H1120" t="s">
        <v>15</v>
      </c>
      <c r="I1120" t="s">
        <v>7770</v>
      </c>
      <c r="J1120">
        <v>60001271</v>
      </c>
      <c r="K1120" t="s">
        <v>7769</v>
      </c>
      <c r="L1120" t="s">
        <v>7768</v>
      </c>
      <c r="M1120" t="s">
        <v>341</v>
      </c>
      <c r="N1120">
        <v>3</v>
      </c>
      <c r="O1120" t="s">
        <v>7767</v>
      </c>
      <c r="P1120" t="s">
        <v>7766</v>
      </c>
      <c r="Q1120" t="s">
        <v>7765</v>
      </c>
      <c r="R1120" s="7">
        <v>37257</v>
      </c>
      <c r="S1120" s="8">
        <f t="shared" si="136"/>
        <v>2002</v>
      </c>
      <c r="T1120" s="8">
        <v>2002</v>
      </c>
      <c r="U1120" s="8">
        <f t="shared" si="137"/>
        <v>20</v>
      </c>
      <c r="V1120" s="7">
        <v>37316</v>
      </c>
      <c r="W1120" t="s">
        <v>7741</v>
      </c>
      <c r="X1120" s="2">
        <v>0.182</v>
      </c>
      <c r="Y1120" s="6">
        <f t="shared" si="142"/>
        <v>4.8583860548303574E-3</v>
      </c>
      <c r="AA1120">
        <v>9168524</v>
      </c>
      <c r="AB1120">
        <v>26075</v>
      </c>
      <c r="AD1120" t="s">
        <v>5</v>
      </c>
      <c r="AE1120" t="s">
        <v>7740</v>
      </c>
      <c r="AF1120">
        <v>3</v>
      </c>
      <c r="AH1120" t="s">
        <v>7764</v>
      </c>
      <c r="AI1120" t="s">
        <v>7763</v>
      </c>
      <c r="AJ1120" t="s">
        <v>7762</v>
      </c>
      <c r="AK1120" t="s">
        <v>7761</v>
      </c>
      <c r="AL1120">
        <v>8</v>
      </c>
      <c r="AM1120" s="5">
        <f t="shared" si="138"/>
        <v>0.4</v>
      </c>
      <c r="AN1120" s="4">
        <f t="shared" si="143"/>
        <v>6.0583112457402507E-4</v>
      </c>
      <c r="AO1120" s="3"/>
      <c r="AP1120">
        <v>0</v>
      </c>
      <c r="AR1120" t="s">
        <v>1</v>
      </c>
      <c r="AT1120" s="2">
        <v>0.35199999999999998</v>
      </c>
      <c r="AU1120" s="1">
        <f t="shared" si="139"/>
        <v>0.35826195757534574</v>
      </c>
      <c r="AV1120" s="1">
        <f t="shared" si="140"/>
        <v>0.27321085897021913</v>
      </c>
      <c r="AW1120" s="1">
        <f t="shared" si="141"/>
        <v>0.18815976036509249</v>
      </c>
    </row>
    <row r="1121" spans="1:49" x14ac:dyDescent="0.2">
      <c r="A1121">
        <v>1119</v>
      </c>
      <c r="B1121" t="s">
        <v>7760</v>
      </c>
      <c r="F1121" t="s">
        <v>7759</v>
      </c>
      <c r="G1121" t="s">
        <v>16</v>
      </c>
      <c r="H1121" t="s">
        <v>15</v>
      </c>
      <c r="I1121" t="s">
        <v>7758</v>
      </c>
      <c r="J1121">
        <v>60018279</v>
      </c>
      <c r="K1121" t="s">
        <v>7757</v>
      </c>
      <c r="L1121" t="s">
        <v>7756</v>
      </c>
      <c r="M1121" t="s">
        <v>341</v>
      </c>
      <c r="N1121">
        <v>2</v>
      </c>
      <c r="O1121" t="s">
        <v>7755</v>
      </c>
      <c r="P1121" t="s">
        <v>7754</v>
      </c>
      <c r="Q1121" t="s">
        <v>7753</v>
      </c>
      <c r="R1121" s="7">
        <v>37257</v>
      </c>
      <c r="S1121" s="8">
        <f t="shared" si="136"/>
        <v>2002</v>
      </c>
      <c r="T1121" s="8">
        <v>2002</v>
      </c>
      <c r="U1121" s="8">
        <f t="shared" si="137"/>
        <v>20</v>
      </c>
      <c r="V1121" s="7">
        <v>37316</v>
      </c>
      <c r="W1121" t="s">
        <v>7741</v>
      </c>
      <c r="X1121" s="2">
        <v>0.182</v>
      </c>
      <c r="Y1121" s="6">
        <f t="shared" si="142"/>
        <v>4.8583860548303574E-3</v>
      </c>
      <c r="AA1121">
        <v>9168524</v>
      </c>
      <c r="AB1121">
        <v>26075</v>
      </c>
      <c r="AD1121" t="s">
        <v>5</v>
      </c>
      <c r="AE1121" t="s">
        <v>7740</v>
      </c>
      <c r="AF1121">
        <v>3</v>
      </c>
      <c r="AH1121" t="s">
        <v>7752</v>
      </c>
      <c r="AI1121" t="s">
        <v>7751</v>
      </c>
      <c r="AJ1121" t="s">
        <v>7750</v>
      </c>
      <c r="AK1121" t="s">
        <v>7749</v>
      </c>
      <c r="AL1121">
        <v>0</v>
      </c>
      <c r="AM1121" s="5">
        <f t="shared" si="138"/>
        <v>0</v>
      </c>
      <c r="AN1121" s="4">
        <f t="shared" si="143"/>
        <v>0</v>
      </c>
      <c r="AO1121" s="3"/>
      <c r="AP1121">
        <v>0</v>
      </c>
      <c r="AR1121" t="s">
        <v>1</v>
      </c>
      <c r="AT1121" s="2">
        <v>0.35199999999999998</v>
      </c>
      <c r="AU1121" s="1">
        <f t="shared" si="139"/>
        <v>0.340087023838125</v>
      </c>
      <c r="AV1121" s="1">
        <f t="shared" si="140"/>
        <v>0.24291930274151788</v>
      </c>
      <c r="AW1121" s="1">
        <f t="shared" si="141"/>
        <v>0.14575158164491073</v>
      </c>
    </row>
    <row r="1122" spans="1:49" x14ac:dyDescent="0.2">
      <c r="A1122">
        <v>1120</v>
      </c>
      <c r="B1122" t="s">
        <v>7748</v>
      </c>
      <c r="F1122" t="s">
        <v>7747</v>
      </c>
      <c r="G1122" t="s">
        <v>16</v>
      </c>
      <c r="H1122" t="s">
        <v>15</v>
      </c>
      <c r="I1122" t="s">
        <v>7746</v>
      </c>
      <c r="J1122">
        <v>60028263</v>
      </c>
      <c r="K1122" t="s">
        <v>7745</v>
      </c>
      <c r="L1122" t="s">
        <v>5929</v>
      </c>
      <c r="M1122" t="s">
        <v>341</v>
      </c>
      <c r="N1122">
        <v>2</v>
      </c>
      <c r="O1122" t="s">
        <v>7744</v>
      </c>
      <c r="P1122" t="s">
        <v>7743</v>
      </c>
      <c r="Q1122" t="s">
        <v>7742</v>
      </c>
      <c r="R1122" s="7">
        <v>37257</v>
      </c>
      <c r="S1122" s="8">
        <f t="shared" si="136"/>
        <v>2002</v>
      </c>
      <c r="T1122" s="8">
        <v>2002</v>
      </c>
      <c r="U1122" s="8">
        <f t="shared" si="137"/>
        <v>20</v>
      </c>
      <c r="V1122" s="7">
        <v>37316</v>
      </c>
      <c r="W1122" t="s">
        <v>7741</v>
      </c>
      <c r="X1122" s="2">
        <v>0.182</v>
      </c>
      <c r="Y1122" s="6">
        <f t="shared" si="142"/>
        <v>4.8583860548303574E-3</v>
      </c>
      <c r="AA1122">
        <v>9168524</v>
      </c>
      <c r="AB1122">
        <v>26075</v>
      </c>
      <c r="AD1122" t="s">
        <v>5</v>
      </c>
      <c r="AE1122" t="s">
        <v>7740</v>
      </c>
      <c r="AF1122">
        <v>3</v>
      </c>
      <c r="AH1122" t="s">
        <v>7739</v>
      </c>
      <c r="AI1122" t="s">
        <v>7738</v>
      </c>
      <c r="AJ1122" t="s">
        <v>7737</v>
      </c>
      <c r="AK1122" t="s">
        <v>7736</v>
      </c>
      <c r="AL1122">
        <v>2</v>
      </c>
      <c r="AM1122" s="5">
        <f t="shared" si="138"/>
        <v>0.1</v>
      </c>
      <c r="AN1122" s="4">
        <f t="shared" si="143"/>
        <v>1.5145778114350627E-4</v>
      </c>
      <c r="AO1122" s="3"/>
      <c r="AP1122">
        <v>0</v>
      </c>
      <c r="AR1122" t="s">
        <v>1</v>
      </c>
      <c r="AT1122" s="2">
        <v>0.35199999999999998</v>
      </c>
      <c r="AU1122" s="1">
        <f t="shared" si="139"/>
        <v>0.34463075727243014</v>
      </c>
      <c r="AV1122" s="1">
        <f t="shared" si="140"/>
        <v>0.2504921917986932</v>
      </c>
      <c r="AW1122" s="1">
        <f t="shared" si="141"/>
        <v>0.15635362632495617</v>
      </c>
    </row>
    <row r="1123" spans="1:49" x14ac:dyDescent="0.2">
      <c r="A1123">
        <v>1121</v>
      </c>
      <c r="B1123" t="s">
        <v>7735</v>
      </c>
      <c r="C1123" t="s">
        <v>7734</v>
      </c>
      <c r="F1123" t="s">
        <v>7733</v>
      </c>
      <c r="G1123" t="s">
        <v>16</v>
      </c>
      <c r="H1123" t="s">
        <v>15</v>
      </c>
      <c r="I1123" t="s">
        <v>7732</v>
      </c>
      <c r="J1123" t="s">
        <v>7731</v>
      </c>
      <c r="K1123" t="s">
        <v>7730</v>
      </c>
      <c r="L1123" t="s">
        <v>7729</v>
      </c>
      <c r="M1123" t="s">
        <v>7728</v>
      </c>
      <c r="N1123">
        <v>9</v>
      </c>
      <c r="O1123" t="s">
        <v>7727</v>
      </c>
      <c r="P1123" t="s">
        <v>7726</v>
      </c>
      <c r="Q1123" t="s">
        <v>7725</v>
      </c>
      <c r="R1123" s="7">
        <v>37257</v>
      </c>
      <c r="S1123" s="8">
        <f t="shared" si="136"/>
        <v>2002</v>
      </c>
      <c r="T1123" s="8">
        <v>2002</v>
      </c>
      <c r="U1123" s="8">
        <f t="shared" si="137"/>
        <v>20</v>
      </c>
      <c r="V1123" s="7">
        <v>37316</v>
      </c>
      <c r="W1123" t="s">
        <v>4162</v>
      </c>
      <c r="X1123" s="2">
        <v>2.137</v>
      </c>
      <c r="Y1123" s="6">
        <f t="shared" si="142"/>
        <v>5.7045994500947654E-2</v>
      </c>
      <c r="AA1123">
        <v>46361</v>
      </c>
      <c r="AB1123">
        <v>26750</v>
      </c>
      <c r="AD1123" t="s">
        <v>5</v>
      </c>
      <c r="AE1123">
        <v>384</v>
      </c>
      <c r="AF1123">
        <v>2</v>
      </c>
      <c r="AH1123" t="s">
        <v>7724</v>
      </c>
      <c r="AI1123" t="s">
        <v>7723</v>
      </c>
      <c r="AJ1123" t="s">
        <v>7722</v>
      </c>
      <c r="AK1123" t="s">
        <v>7721</v>
      </c>
      <c r="AL1123">
        <v>10</v>
      </c>
      <c r="AM1123" s="5">
        <f t="shared" si="138"/>
        <v>0.5</v>
      </c>
      <c r="AN1123" s="4">
        <f t="shared" si="143"/>
        <v>7.572889057175312E-4</v>
      </c>
      <c r="AO1123" s="3"/>
      <c r="AP1123">
        <v>1</v>
      </c>
      <c r="AR1123" t="s">
        <v>1</v>
      </c>
      <c r="AT1123" s="2" t="s">
        <v>0</v>
      </c>
      <c r="AU1123" s="1">
        <f t="shared" si="139"/>
        <v>4.0159382822378609</v>
      </c>
      <c r="AV1123" s="1">
        <f t="shared" si="140"/>
        <v>2.890164170333259</v>
      </c>
      <c r="AW1123" s="1">
        <f t="shared" si="141"/>
        <v>1.7643900584286567</v>
      </c>
    </row>
    <row r="1124" spans="1:49" x14ac:dyDescent="0.2">
      <c r="A1124">
        <v>1122</v>
      </c>
      <c r="B1124" t="s">
        <v>7720</v>
      </c>
      <c r="C1124" t="s">
        <v>7719</v>
      </c>
      <c r="F1124" t="s">
        <v>7718</v>
      </c>
      <c r="G1124" t="s">
        <v>16</v>
      </c>
      <c r="H1124" t="s">
        <v>15</v>
      </c>
      <c r="I1124" t="s">
        <v>7717</v>
      </c>
      <c r="J1124" t="s">
        <v>7716</v>
      </c>
      <c r="K1124" t="s">
        <v>7715</v>
      </c>
      <c r="L1124" t="s">
        <v>7714</v>
      </c>
      <c r="M1124" t="s">
        <v>7713</v>
      </c>
      <c r="N1124">
        <v>6</v>
      </c>
      <c r="O1124" t="s">
        <v>7712</v>
      </c>
      <c r="P1124" t="s">
        <v>7711</v>
      </c>
      <c r="Q1124" t="s">
        <v>7710</v>
      </c>
      <c r="R1124" s="7">
        <v>37257</v>
      </c>
      <c r="S1124" s="8">
        <f t="shared" si="136"/>
        <v>2002</v>
      </c>
      <c r="T1124" s="8">
        <v>2002</v>
      </c>
      <c r="U1124" s="8">
        <f t="shared" si="137"/>
        <v>20</v>
      </c>
      <c r="V1124" s="7">
        <v>37316</v>
      </c>
      <c r="W1124" t="s">
        <v>4162</v>
      </c>
      <c r="X1124" s="2">
        <v>2.137</v>
      </c>
      <c r="Y1124" s="6">
        <f t="shared" si="142"/>
        <v>5.7045994500947654E-2</v>
      </c>
      <c r="AA1124">
        <v>46361</v>
      </c>
      <c r="AB1124">
        <v>26750</v>
      </c>
      <c r="AD1124" t="s">
        <v>5</v>
      </c>
      <c r="AE1124">
        <v>384</v>
      </c>
      <c r="AF1124">
        <v>2</v>
      </c>
      <c r="AH1124" t="s">
        <v>7709</v>
      </c>
      <c r="AI1124" t="s">
        <v>7708</v>
      </c>
      <c r="AJ1124" t="s">
        <v>7707</v>
      </c>
      <c r="AK1124" t="s">
        <v>7706</v>
      </c>
      <c r="AL1124">
        <v>18</v>
      </c>
      <c r="AM1124" s="5">
        <f t="shared" si="138"/>
        <v>0.9</v>
      </c>
      <c r="AN1124" s="4">
        <f t="shared" si="143"/>
        <v>1.3631200302915562E-3</v>
      </c>
      <c r="AO1124" s="3"/>
      <c r="AP1124">
        <v>1</v>
      </c>
      <c r="AR1124" t="s">
        <v>1</v>
      </c>
      <c r="AT1124" s="2" t="s">
        <v>0</v>
      </c>
      <c r="AU1124" s="1">
        <f t="shared" si="139"/>
        <v>4.0341132159750819</v>
      </c>
      <c r="AV1124" s="1">
        <f t="shared" si="140"/>
        <v>2.9204557265619604</v>
      </c>
      <c r="AW1124" s="1">
        <f t="shared" si="141"/>
        <v>1.8067982371488385</v>
      </c>
    </row>
    <row r="1125" spans="1:49" x14ac:dyDescent="0.2">
      <c r="A1125">
        <v>1123</v>
      </c>
      <c r="B1125" t="s">
        <v>7705</v>
      </c>
      <c r="C1125" t="s">
        <v>7704</v>
      </c>
      <c r="F1125" t="s">
        <v>7703</v>
      </c>
      <c r="G1125" t="s">
        <v>16</v>
      </c>
      <c r="H1125" t="s">
        <v>15</v>
      </c>
      <c r="I1125" t="s">
        <v>7702</v>
      </c>
      <c r="J1125">
        <v>60018735</v>
      </c>
      <c r="K1125" t="s">
        <v>7701</v>
      </c>
      <c r="L1125" t="s">
        <v>1122</v>
      </c>
      <c r="M1125" t="s">
        <v>341</v>
      </c>
      <c r="N1125">
        <v>2</v>
      </c>
      <c r="O1125" t="s">
        <v>7700</v>
      </c>
      <c r="P1125" t="s">
        <v>7699</v>
      </c>
      <c r="Q1125" t="s">
        <v>7698</v>
      </c>
      <c r="R1125" s="7">
        <v>37257</v>
      </c>
      <c r="S1125" s="8">
        <f t="shared" si="136"/>
        <v>2002</v>
      </c>
      <c r="T1125" s="8">
        <v>2002</v>
      </c>
      <c r="U1125" s="8">
        <f t="shared" si="137"/>
        <v>20</v>
      </c>
      <c r="V1125" s="7" t="s">
        <v>7697</v>
      </c>
      <c r="W1125" t="s">
        <v>7696</v>
      </c>
      <c r="X1125" s="2" t="s">
        <v>0</v>
      </c>
      <c r="Y1125" s="6" t="e">
        <f t="shared" si="142"/>
        <v>#VALUE!</v>
      </c>
      <c r="AA1125">
        <v>7342101</v>
      </c>
      <c r="AB1125">
        <v>28596</v>
      </c>
      <c r="AD1125" t="s">
        <v>5</v>
      </c>
      <c r="AE1125">
        <v>20</v>
      </c>
      <c r="AF1125">
        <v>2</v>
      </c>
      <c r="AH1125" t="s">
        <v>7695</v>
      </c>
      <c r="AI1125" t="s">
        <v>7694</v>
      </c>
      <c r="AK1125" t="s">
        <v>7693</v>
      </c>
      <c r="AL1125">
        <v>5</v>
      </c>
      <c r="AM1125" s="5">
        <f t="shared" si="138"/>
        <v>0.25</v>
      </c>
      <c r="AN1125" s="4">
        <f t="shared" si="143"/>
        <v>3.786444528587656E-4</v>
      </c>
      <c r="AO1125" s="3"/>
      <c r="AP1125">
        <v>0</v>
      </c>
      <c r="AR1125" t="s">
        <v>1</v>
      </c>
      <c r="AT1125" s="2" t="s">
        <v>0</v>
      </c>
      <c r="AU1125" s="1" t="e">
        <f t="shared" si="139"/>
        <v>#VALUE!</v>
      </c>
      <c r="AV1125" s="1" t="e">
        <f t="shared" si="140"/>
        <v>#VALUE!</v>
      </c>
      <c r="AW1125" s="1" t="e">
        <f t="shared" si="141"/>
        <v>#VALUE!</v>
      </c>
    </row>
    <row r="1126" spans="1:49" x14ac:dyDescent="0.2">
      <c r="A1126">
        <v>1124</v>
      </c>
      <c r="B1126" t="s">
        <v>7692</v>
      </c>
      <c r="C1126" t="s">
        <v>7691</v>
      </c>
      <c r="F1126" t="s">
        <v>7690</v>
      </c>
      <c r="G1126" t="s">
        <v>16</v>
      </c>
      <c r="H1126" t="s">
        <v>15</v>
      </c>
      <c r="I1126" t="s">
        <v>7689</v>
      </c>
      <c r="J1126">
        <v>60017609</v>
      </c>
      <c r="K1126" t="s">
        <v>7688</v>
      </c>
      <c r="L1126" t="s">
        <v>7687</v>
      </c>
      <c r="M1126" t="s">
        <v>43</v>
      </c>
      <c r="N1126">
        <v>3</v>
      </c>
      <c r="O1126" t="s">
        <v>7686</v>
      </c>
      <c r="P1126" t="s">
        <v>7685</v>
      </c>
      <c r="Q1126" t="s">
        <v>7684</v>
      </c>
      <c r="R1126" s="7">
        <v>37257</v>
      </c>
      <c r="S1126" s="8">
        <f t="shared" si="136"/>
        <v>2002</v>
      </c>
      <c r="T1126" s="8">
        <v>2002</v>
      </c>
      <c r="U1126" s="8">
        <f t="shared" si="137"/>
        <v>20</v>
      </c>
      <c r="V1126" s="7">
        <v>37316</v>
      </c>
      <c r="W1126" t="s">
        <v>5890</v>
      </c>
      <c r="X1126" s="2">
        <v>0.62</v>
      </c>
      <c r="Y1126" s="6">
        <f t="shared" si="142"/>
        <v>1.6550545901070447E-2</v>
      </c>
      <c r="AA1126">
        <v>189464</v>
      </c>
      <c r="AB1126">
        <v>17364</v>
      </c>
      <c r="AD1126" t="s">
        <v>5</v>
      </c>
      <c r="AE1126">
        <v>38</v>
      </c>
      <c r="AF1126">
        <v>2</v>
      </c>
      <c r="AH1126" t="s">
        <v>7683</v>
      </c>
      <c r="AI1126" t="s">
        <v>7682</v>
      </c>
      <c r="AJ1126" t="s">
        <v>7681</v>
      </c>
      <c r="AK1126" t="s">
        <v>7680</v>
      </c>
      <c r="AL1126">
        <v>16</v>
      </c>
      <c r="AM1126" s="5">
        <f t="shared" si="138"/>
        <v>0.8</v>
      </c>
      <c r="AN1126" s="4">
        <f t="shared" si="143"/>
        <v>1.2116622491480501E-3</v>
      </c>
      <c r="AO1126" s="3"/>
      <c r="AP1126">
        <v>0</v>
      </c>
      <c r="AR1126" t="s">
        <v>1</v>
      </c>
      <c r="AT1126" s="2">
        <v>1.7</v>
      </c>
      <c r="AU1126" s="1">
        <f t="shared" si="139"/>
        <v>1.1948880805493727</v>
      </c>
      <c r="AV1126" s="1">
        <f t="shared" si="140"/>
        <v>0.88811040751092496</v>
      </c>
      <c r="AW1126" s="1">
        <f t="shared" si="141"/>
        <v>0.58133273447247691</v>
      </c>
    </row>
    <row r="1127" spans="1:49" x14ac:dyDescent="0.2">
      <c r="A1127">
        <v>1125</v>
      </c>
      <c r="B1127" t="s">
        <v>7679</v>
      </c>
      <c r="F1127" t="s">
        <v>7678</v>
      </c>
      <c r="G1127" t="s">
        <v>16</v>
      </c>
      <c r="H1127" t="s">
        <v>15</v>
      </c>
      <c r="I1127" t="s">
        <v>7677</v>
      </c>
      <c r="J1127">
        <v>60025997</v>
      </c>
      <c r="K1127" t="s">
        <v>7676</v>
      </c>
      <c r="L1127" t="s">
        <v>1122</v>
      </c>
      <c r="M1127" t="s">
        <v>341</v>
      </c>
      <c r="N1127">
        <v>2</v>
      </c>
      <c r="O1127" t="s">
        <v>7675</v>
      </c>
      <c r="P1127" t="s">
        <v>7674</v>
      </c>
      <c r="Q1127" t="s">
        <v>7673</v>
      </c>
      <c r="R1127" s="7">
        <v>37257</v>
      </c>
      <c r="S1127" s="8">
        <f t="shared" ref="S1127:S1190" si="144">YEAR(R1127)</f>
        <v>2002</v>
      </c>
      <c r="T1127" s="8">
        <v>2002</v>
      </c>
      <c r="U1127" s="8">
        <f t="shared" ref="U1127:U1190" si="145">2022-T1127</f>
        <v>20</v>
      </c>
      <c r="V1127" s="7">
        <v>37288</v>
      </c>
      <c r="W1127" t="s">
        <v>7672</v>
      </c>
      <c r="X1127" s="2">
        <v>0.21099999999999999</v>
      </c>
      <c r="Y1127" s="6">
        <f t="shared" si="142"/>
        <v>5.6325244921384904E-3</v>
      </c>
      <c r="AA1127">
        <v>9168516</v>
      </c>
      <c r="AB1127">
        <v>18936</v>
      </c>
      <c r="AD1127" t="s">
        <v>5</v>
      </c>
      <c r="AE1127" t="s">
        <v>7671</v>
      </c>
      <c r="AF1127">
        <v>2</v>
      </c>
      <c r="AH1127" t="s">
        <v>7670</v>
      </c>
      <c r="AI1127" t="s">
        <v>7669</v>
      </c>
      <c r="AJ1127" t="s">
        <v>7668</v>
      </c>
      <c r="AK1127" t="s">
        <v>7667</v>
      </c>
      <c r="AL1127">
        <v>6</v>
      </c>
      <c r="AM1127" s="5">
        <f t="shared" ref="AM1127:AM1190" si="146">AL1127/U1127</f>
        <v>0.3</v>
      </c>
      <c r="AN1127" s="4">
        <f t="shared" si="143"/>
        <v>4.5437334343051872E-4</v>
      </c>
      <c r="AO1127" s="3"/>
      <c r="AP1127">
        <v>0</v>
      </c>
      <c r="AR1127" t="s">
        <v>1</v>
      </c>
      <c r="AT1127" s="2">
        <v>0.52500000000000002</v>
      </c>
      <c r="AU1127" s="1">
        <f t="shared" ref="AU1127:AU1190" si="147">(Y1127*0.7+AN1127*0.3)*100</f>
        <v>0.40790791475260985</v>
      </c>
      <c r="AV1127" s="1">
        <f t="shared" ref="AV1127:AV1190" si="148">(Y1127*0.5+AN1127*0.5)*100</f>
        <v>0.30434489177845042</v>
      </c>
      <c r="AW1127" s="1">
        <f t="shared" ref="AW1127:AW1190" si="149">(Y1127*0.3+AN1127*0.7)*100</f>
        <v>0.20078186880429102</v>
      </c>
    </row>
    <row r="1128" spans="1:49" x14ac:dyDescent="0.2">
      <c r="A1128">
        <v>1126</v>
      </c>
      <c r="B1128" t="s">
        <v>7666</v>
      </c>
      <c r="C1128" t="s">
        <v>7665</v>
      </c>
      <c r="D1128" t="s">
        <v>7664</v>
      </c>
      <c r="F1128" t="s">
        <v>7663</v>
      </c>
      <c r="G1128" t="s">
        <v>16</v>
      </c>
      <c r="H1128" t="s">
        <v>15</v>
      </c>
      <c r="I1128" t="s">
        <v>7662</v>
      </c>
      <c r="J1128">
        <v>60016912</v>
      </c>
      <c r="K1128" t="s">
        <v>1656</v>
      </c>
      <c r="L1128" t="s">
        <v>1655</v>
      </c>
      <c r="M1128" t="s">
        <v>1654</v>
      </c>
      <c r="N1128">
        <v>3</v>
      </c>
      <c r="O1128" t="s">
        <v>7661</v>
      </c>
      <c r="P1128" t="s">
        <v>7660</v>
      </c>
      <c r="Q1128" t="s">
        <v>7659</v>
      </c>
      <c r="R1128" s="7">
        <v>37257</v>
      </c>
      <c r="S1128" s="8">
        <f t="shared" si="144"/>
        <v>2002</v>
      </c>
      <c r="T1128" s="8">
        <v>2002</v>
      </c>
      <c r="U1128" s="8">
        <f t="shared" si="145"/>
        <v>20</v>
      </c>
      <c r="V1128" s="7">
        <v>37288</v>
      </c>
      <c r="W1128" t="s">
        <v>7658</v>
      </c>
      <c r="X1128" s="2">
        <v>0.92900000000000005</v>
      </c>
      <c r="Y1128" s="6">
        <f t="shared" si="142"/>
        <v>2.4799124422732979E-2</v>
      </c>
      <c r="AA1128">
        <v>10897798</v>
      </c>
      <c r="AB1128">
        <v>18896</v>
      </c>
      <c r="AD1128" t="s">
        <v>5</v>
      </c>
      <c r="AE1128">
        <v>6</v>
      </c>
      <c r="AF1128">
        <v>2</v>
      </c>
      <c r="AH1128" t="s">
        <v>7657</v>
      </c>
      <c r="AI1128" t="s">
        <v>7656</v>
      </c>
      <c r="AJ1128" t="s">
        <v>7655</v>
      </c>
      <c r="AK1128" t="s">
        <v>7654</v>
      </c>
      <c r="AL1128">
        <v>19</v>
      </c>
      <c r="AM1128" s="5">
        <f t="shared" si="146"/>
        <v>0.95</v>
      </c>
      <c r="AN1128" s="4">
        <f t="shared" si="143"/>
        <v>1.4388489208633094E-3</v>
      </c>
      <c r="AO1128" s="3"/>
      <c r="AP1128">
        <v>0</v>
      </c>
      <c r="AR1128" t="s">
        <v>1</v>
      </c>
      <c r="AT1128" s="2">
        <v>3.4359999999999999</v>
      </c>
      <c r="AU1128" s="1">
        <f t="shared" si="147"/>
        <v>1.7791041772172076</v>
      </c>
      <c r="AV1128" s="1">
        <f t="shared" si="148"/>
        <v>1.3118986671798143</v>
      </c>
      <c r="AW1128" s="1">
        <f t="shared" si="149"/>
        <v>0.84469315714242099</v>
      </c>
    </row>
    <row r="1129" spans="1:49" x14ac:dyDescent="0.2">
      <c r="A1129">
        <v>1127</v>
      </c>
      <c r="B1129" t="s">
        <v>7653</v>
      </c>
      <c r="F1129" t="s">
        <v>7652</v>
      </c>
      <c r="G1129" t="s">
        <v>16</v>
      </c>
      <c r="H1129" t="s">
        <v>15</v>
      </c>
      <c r="I1129" t="s">
        <v>7651</v>
      </c>
      <c r="J1129" t="s">
        <v>7650</v>
      </c>
      <c r="K1129" t="s">
        <v>7649</v>
      </c>
      <c r="L1129" t="s">
        <v>937</v>
      </c>
      <c r="M1129" t="s">
        <v>222</v>
      </c>
      <c r="N1129">
        <v>10</v>
      </c>
      <c r="O1129" t="s">
        <v>7648</v>
      </c>
      <c r="P1129" t="s">
        <v>7647</v>
      </c>
      <c r="Q1129" t="s">
        <v>7646</v>
      </c>
      <c r="R1129" s="7">
        <v>37257</v>
      </c>
      <c r="S1129" s="8">
        <f t="shared" si="144"/>
        <v>2002</v>
      </c>
      <c r="T1129" s="8">
        <v>2002</v>
      </c>
      <c r="U1129" s="8">
        <f t="shared" si="145"/>
        <v>20</v>
      </c>
      <c r="V1129" s="7">
        <v>37288</v>
      </c>
      <c r="W1129" t="s">
        <v>7645</v>
      </c>
      <c r="X1129" s="2">
        <v>0.188</v>
      </c>
      <c r="Y1129" s="6">
        <f t="shared" si="142"/>
        <v>5.0185526280665223E-3</v>
      </c>
      <c r="AA1129">
        <v>9168508</v>
      </c>
      <c r="AB1129">
        <v>26076</v>
      </c>
      <c r="AD1129" t="s">
        <v>5</v>
      </c>
      <c r="AE1129" t="s">
        <v>7644</v>
      </c>
      <c r="AF1129">
        <v>2</v>
      </c>
      <c r="AH1129" t="s">
        <v>7643</v>
      </c>
      <c r="AI1129" t="s">
        <v>7642</v>
      </c>
      <c r="AJ1129" t="s">
        <v>7641</v>
      </c>
      <c r="AK1129" t="s">
        <v>7640</v>
      </c>
      <c r="AL1129">
        <v>12</v>
      </c>
      <c r="AM1129" s="5">
        <f t="shared" si="146"/>
        <v>0.6</v>
      </c>
      <c r="AN1129" s="4">
        <f t="shared" si="143"/>
        <v>9.0874668686103744E-4</v>
      </c>
      <c r="AO1129" s="3"/>
      <c r="AP1129">
        <v>0</v>
      </c>
      <c r="AR1129" t="s">
        <v>1</v>
      </c>
      <c r="AT1129" s="2" t="s">
        <v>0</v>
      </c>
      <c r="AU1129" s="1">
        <f t="shared" si="147"/>
        <v>0.3785610845704877</v>
      </c>
      <c r="AV1129" s="1">
        <f t="shared" si="148"/>
        <v>0.296364965746378</v>
      </c>
      <c r="AW1129" s="1">
        <f t="shared" si="149"/>
        <v>0.21416884692226829</v>
      </c>
    </row>
    <row r="1130" spans="1:49" x14ac:dyDescent="0.2">
      <c r="A1130">
        <v>1128</v>
      </c>
      <c r="B1130" t="s">
        <v>7639</v>
      </c>
      <c r="C1130" t="s">
        <v>7638</v>
      </c>
      <c r="F1130" t="s">
        <v>7637</v>
      </c>
      <c r="G1130" t="s">
        <v>16</v>
      </c>
      <c r="H1130" t="s">
        <v>15</v>
      </c>
      <c r="I1130" t="s">
        <v>7636</v>
      </c>
      <c r="N1130">
        <v>2</v>
      </c>
      <c r="O1130" t="s">
        <v>7635</v>
      </c>
      <c r="P1130" t="s">
        <v>7634</v>
      </c>
      <c r="Q1130" t="s">
        <v>3674</v>
      </c>
      <c r="R1130" s="7">
        <v>37257</v>
      </c>
      <c r="S1130" s="8">
        <f t="shared" si="144"/>
        <v>2002</v>
      </c>
      <c r="T1130" s="8">
        <v>2002</v>
      </c>
      <c r="U1130" s="8">
        <f t="shared" si="145"/>
        <v>20</v>
      </c>
      <c r="V1130" s="7">
        <v>37288</v>
      </c>
      <c r="W1130" t="s">
        <v>7633</v>
      </c>
      <c r="X1130" s="2">
        <v>1.19</v>
      </c>
      <c r="Y1130" s="6">
        <f t="shared" si="142"/>
        <v>3.1766370358506178E-2</v>
      </c>
      <c r="AA1130">
        <v>8837694</v>
      </c>
      <c r="AB1130">
        <v>21221</v>
      </c>
      <c r="AD1130" t="s">
        <v>5</v>
      </c>
      <c r="AE1130">
        <v>27</v>
      </c>
      <c r="AF1130">
        <v>2</v>
      </c>
      <c r="AH1130" t="s">
        <v>7632</v>
      </c>
      <c r="AI1130" t="s">
        <v>7631</v>
      </c>
      <c r="AJ1130" t="s">
        <v>7630</v>
      </c>
      <c r="AK1130" t="s">
        <v>7629</v>
      </c>
      <c r="AL1130">
        <v>287</v>
      </c>
      <c r="AM1130" s="5">
        <f t="shared" si="146"/>
        <v>14.35</v>
      </c>
      <c r="AN1130" s="4">
        <f t="shared" si="143"/>
        <v>2.1734191594093146E-2</v>
      </c>
      <c r="AO1130" s="3"/>
      <c r="AP1130">
        <v>0</v>
      </c>
      <c r="AR1130" t="s">
        <v>1</v>
      </c>
      <c r="AT1130" s="2">
        <v>6.5780000000000003</v>
      </c>
      <c r="AU1130" s="1">
        <f t="shared" si="147"/>
        <v>2.875671672918227</v>
      </c>
      <c r="AV1130" s="1">
        <f t="shared" si="148"/>
        <v>2.6750280976299661</v>
      </c>
      <c r="AW1130" s="1">
        <f t="shared" si="149"/>
        <v>2.4743845223417056</v>
      </c>
    </row>
    <row r="1131" spans="1:49" x14ac:dyDescent="0.2">
      <c r="A1131">
        <v>1129</v>
      </c>
      <c r="B1131" t="s">
        <v>7628</v>
      </c>
      <c r="C1131" t="s">
        <v>7627</v>
      </c>
      <c r="F1131" t="s">
        <v>7626</v>
      </c>
      <c r="G1131" t="s">
        <v>16</v>
      </c>
      <c r="H1131" t="s">
        <v>15</v>
      </c>
      <c r="I1131" t="s">
        <v>7625</v>
      </c>
      <c r="J1131">
        <v>60007964</v>
      </c>
      <c r="K1131" t="s">
        <v>7624</v>
      </c>
      <c r="L1131" t="s">
        <v>1579</v>
      </c>
      <c r="M1131" t="s">
        <v>57</v>
      </c>
      <c r="N1131">
        <v>2</v>
      </c>
      <c r="O1131" t="s">
        <v>7623</v>
      </c>
      <c r="P1131" t="s">
        <v>7622</v>
      </c>
      <c r="Q1131" t="s">
        <v>7621</v>
      </c>
      <c r="R1131" s="7">
        <v>37257</v>
      </c>
      <c r="S1131" s="8">
        <f t="shared" si="144"/>
        <v>2002</v>
      </c>
      <c r="T1131" s="8">
        <v>2002</v>
      </c>
      <c r="U1131" s="8">
        <f t="shared" si="145"/>
        <v>20</v>
      </c>
      <c r="V1131" s="7">
        <v>37288</v>
      </c>
      <c r="W1131" t="s">
        <v>7620</v>
      </c>
      <c r="X1131" s="2">
        <v>0.34399999999999997</v>
      </c>
      <c r="Y1131" s="6">
        <f t="shared" si="142"/>
        <v>9.1828835322068283E-3</v>
      </c>
      <c r="AA1131">
        <v>10745351</v>
      </c>
      <c r="AB1131">
        <v>17964</v>
      </c>
      <c r="AD1131" t="s">
        <v>5</v>
      </c>
      <c r="AE1131">
        <v>15</v>
      </c>
      <c r="AF1131">
        <v>1</v>
      </c>
      <c r="AH1131" s="9">
        <v>44531</v>
      </c>
      <c r="AI1131" t="s">
        <v>7619</v>
      </c>
      <c r="AJ1131" t="s">
        <v>7618</v>
      </c>
      <c r="AK1131" t="s">
        <v>7617</v>
      </c>
      <c r="AL1131">
        <v>1</v>
      </c>
      <c r="AM1131" s="5">
        <f t="shared" si="146"/>
        <v>0.05</v>
      </c>
      <c r="AN1131" s="4">
        <f t="shared" si="143"/>
        <v>7.5728890571753133E-5</v>
      </c>
      <c r="AO1131" s="3"/>
      <c r="AP1131">
        <v>0</v>
      </c>
      <c r="AR1131" t="s">
        <v>1</v>
      </c>
      <c r="AT1131" s="2" t="s">
        <v>0</v>
      </c>
      <c r="AU1131" s="1">
        <f t="shared" si="147"/>
        <v>0.64507371397163049</v>
      </c>
      <c r="AV1131" s="1">
        <f t="shared" si="148"/>
        <v>0.46293062113892902</v>
      </c>
      <c r="AW1131" s="1">
        <f t="shared" si="149"/>
        <v>0.28078752830622755</v>
      </c>
    </row>
    <row r="1132" spans="1:49" x14ac:dyDescent="0.2">
      <c r="A1132">
        <v>1130</v>
      </c>
      <c r="B1132" t="s">
        <v>7616</v>
      </c>
      <c r="C1132" t="s">
        <v>7615</v>
      </c>
      <c r="F1132" t="s">
        <v>7614</v>
      </c>
      <c r="G1132" t="s">
        <v>16</v>
      </c>
      <c r="H1132" t="s">
        <v>15</v>
      </c>
      <c r="I1132" t="s">
        <v>7613</v>
      </c>
      <c r="J1132">
        <v>60003878</v>
      </c>
      <c r="K1132" t="s">
        <v>7612</v>
      </c>
      <c r="L1132" t="s">
        <v>7611</v>
      </c>
      <c r="M1132" t="s">
        <v>383</v>
      </c>
      <c r="N1132">
        <v>4</v>
      </c>
      <c r="O1132" t="s">
        <v>7610</v>
      </c>
      <c r="P1132" t="s">
        <v>7609</v>
      </c>
      <c r="Q1132" t="s">
        <v>7608</v>
      </c>
      <c r="R1132" s="7">
        <v>37257</v>
      </c>
      <c r="S1132" s="8">
        <f t="shared" si="144"/>
        <v>2002</v>
      </c>
      <c r="T1132" s="8">
        <v>2002</v>
      </c>
      <c r="U1132" s="8">
        <f t="shared" si="145"/>
        <v>20</v>
      </c>
      <c r="V1132" s="7" t="s">
        <v>7607</v>
      </c>
      <c r="W1132" t="s">
        <v>4162</v>
      </c>
      <c r="X1132" s="2">
        <v>2.137</v>
      </c>
      <c r="Y1132" s="6">
        <f t="shared" si="142"/>
        <v>5.7045994500947654E-2</v>
      </c>
      <c r="AA1132">
        <v>46361</v>
      </c>
      <c r="AB1132">
        <v>26750</v>
      </c>
      <c r="AD1132" t="s">
        <v>5</v>
      </c>
      <c r="AE1132">
        <v>383</v>
      </c>
      <c r="AF1132">
        <v>1</v>
      </c>
      <c r="AH1132" t="s">
        <v>7606</v>
      </c>
      <c r="AI1132" t="s">
        <v>7605</v>
      </c>
      <c r="AJ1132" t="s">
        <v>7604</v>
      </c>
      <c r="AK1132" t="s">
        <v>7603</v>
      </c>
      <c r="AL1132">
        <v>89</v>
      </c>
      <c r="AM1132" s="5">
        <f t="shared" si="146"/>
        <v>4.45</v>
      </c>
      <c r="AN1132" s="4">
        <f t="shared" si="143"/>
        <v>6.7398712608860286E-3</v>
      </c>
      <c r="AO1132" s="3"/>
      <c r="AP1132">
        <v>1</v>
      </c>
      <c r="AR1132" t="s">
        <v>1</v>
      </c>
      <c r="AT1132" s="2" t="s">
        <v>0</v>
      </c>
      <c r="AU1132" s="1">
        <f t="shared" si="147"/>
        <v>4.1954157528929166</v>
      </c>
      <c r="AV1132" s="1">
        <f t="shared" si="148"/>
        <v>3.189293288091684</v>
      </c>
      <c r="AW1132" s="1">
        <f t="shared" si="149"/>
        <v>2.1831708232904514</v>
      </c>
    </row>
    <row r="1133" spans="1:49" x14ac:dyDescent="0.2">
      <c r="A1133">
        <v>1131</v>
      </c>
      <c r="B1133" t="s">
        <v>7602</v>
      </c>
      <c r="F1133" t="s">
        <v>7601</v>
      </c>
      <c r="G1133" t="s">
        <v>16</v>
      </c>
      <c r="H1133" t="s">
        <v>15</v>
      </c>
      <c r="I1133" t="s">
        <v>7600</v>
      </c>
      <c r="N1133">
        <v>1</v>
      </c>
      <c r="O1133" t="s">
        <v>7599</v>
      </c>
      <c r="P1133">
        <v>6602430830</v>
      </c>
      <c r="R1133" s="7">
        <v>37257</v>
      </c>
      <c r="S1133" s="8">
        <f t="shared" si="144"/>
        <v>2002</v>
      </c>
      <c r="T1133" s="8">
        <v>2002</v>
      </c>
      <c r="U1133" s="8">
        <f t="shared" si="145"/>
        <v>20</v>
      </c>
      <c r="V1133" s="7">
        <v>37288</v>
      </c>
      <c r="W1133" t="s">
        <v>7598</v>
      </c>
      <c r="X1133" s="2" t="s">
        <v>0</v>
      </c>
      <c r="Y1133" s="6" t="e">
        <f t="shared" si="142"/>
        <v>#VALUE!</v>
      </c>
      <c r="AA1133">
        <v>2732238</v>
      </c>
      <c r="AB1133">
        <v>33559</v>
      </c>
      <c r="AD1133" t="s">
        <v>5</v>
      </c>
      <c r="AE1133">
        <v>149</v>
      </c>
      <c r="AF1133">
        <v>2</v>
      </c>
      <c r="AH1133" s="10">
        <v>41518</v>
      </c>
      <c r="AI1133" t="s">
        <v>7597</v>
      </c>
      <c r="AK1133" t="s">
        <v>7596</v>
      </c>
      <c r="AL1133">
        <v>0</v>
      </c>
      <c r="AM1133" s="5">
        <f t="shared" si="146"/>
        <v>0</v>
      </c>
      <c r="AN1133" s="4">
        <f t="shared" si="143"/>
        <v>0</v>
      </c>
      <c r="AO1133" s="3"/>
      <c r="AP1133">
        <v>0</v>
      </c>
      <c r="AR1133" t="s">
        <v>1</v>
      </c>
      <c r="AT1133" s="2" t="s">
        <v>0</v>
      </c>
      <c r="AU1133" s="1" t="e">
        <f t="shared" si="147"/>
        <v>#VALUE!</v>
      </c>
      <c r="AV1133" s="1" t="e">
        <f t="shared" si="148"/>
        <v>#VALUE!</v>
      </c>
      <c r="AW1133" s="1" t="e">
        <f t="shared" si="149"/>
        <v>#VALUE!</v>
      </c>
    </row>
    <row r="1134" spans="1:49" x14ac:dyDescent="0.2">
      <c r="A1134">
        <v>1132</v>
      </c>
      <c r="B1134" t="s">
        <v>7595</v>
      </c>
      <c r="C1134" t="s">
        <v>7594</v>
      </c>
      <c r="F1134" t="s">
        <v>7593</v>
      </c>
      <c r="G1134" t="s">
        <v>16</v>
      </c>
      <c r="H1134" t="s">
        <v>15</v>
      </c>
      <c r="I1134" t="s">
        <v>7592</v>
      </c>
      <c r="J1134" t="s">
        <v>7591</v>
      </c>
      <c r="K1134" t="s">
        <v>7590</v>
      </c>
      <c r="L1134" t="s">
        <v>7589</v>
      </c>
      <c r="M1134" t="s">
        <v>7588</v>
      </c>
      <c r="N1134">
        <v>2</v>
      </c>
      <c r="O1134" t="s">
        <v>7587</v>
      </c>
      <c r="P1134" t="s">
        <v>7586</v>
      </c>
      <c r="Q1134" t="s">
        <v>7585</v>
      </c>
      <c r="R1134" s="7">
        <v>37257</v>
      </c>
      <c r="S1134" s="8">
        <f t="shared" si="144"/>
        <v>2002</v>
      </c>
      <c r="T1134" s="8">
        <v>2002</v>
      </c>
      <c r="U1134" s="8">
        <f t="shared" si="145"/>
        <v>20</v>
      </c>
      <c r="V1134" s="7">
        <v>37288</v>
      </c>
      <c r="W1134" t="s">
        <v>4117</v>
      </c>
      <c r="X1134" s="2">
        <v>0.30199999999999999</v>
      </c>
      <c r="Y1134" s="6">
        <f t="shared" si="142"/>
        <v>8.0617175195536687E-3</v>
      </c>
      <c r="AA1134">
        <v>9296212</v>
      </c>
      <c r="AB1134">
        <v>20725</v>
      </c>
      <c r="AD1134" t="s">
        <v>5</v>
      </c>
      <c r="AE1134">
        <v>20</v>
      </c>
      <c r="AF1134">
        <v>2</v>
      </c>
      <c r="AH1134" t="s">
        <v>7584</v>
      </c>
      <c r="AI1134" t="s">
        <v>7583</v>
      </c>
      <c r="AJ1134" t="s">
        <v>7582</v>
      </c>
      <c r="AK1134" t="s">
        <v>7581</v>
      </c>
      <c r="AL1134">
        <v>0</v>
      </c>
      <c r="AM1134" s="5">
        <f t="shared" si="146"/>
        <v>0</v>
      </c>
      <c r="AN1134" s="4">
        <f t="shared" si="143"/>
        <v>0</v>
      </c>
      <c r="AO1134" s="3"/>
      <c r="AP1134">
        <v>0</v>
      </c>
      <c r="AR1134" t="s">
        <v>1</v>
      </c>
      <c r="AT1134" s="2">
        <v>1.671</v>
      </c>
      <c r="AU1134" s="1">
        <f t="shared" si="147"/>
        <v>0.56432022636875678</v>
      </c>
      <c r="AV1134" s="1">
        <f t="shared" si="148"/>
        <v>0.40308587597768342</v>
      </c>
      <c r="AW1134" s="1">
        <f t="shared" si="149"/>
        <v>0.24185152558661005</v>
      </c>
    </row>
    <row r="1135" spans="1:49" x14ac:dyDescent="0.2">
      <c r="A1135">
        <v>1133</v>
      </c>
      <c r="B1135" t="s">
        <v>7580</v>
      </c>
      <c r="C1135" t="s">
        <v>7579</v>
      </c>
      <c r="D1135" t="s">
        <v>7578</v>
      </c>
      <c r="F1135" t="s">
        <v>7577</v>
      </c>
      <c r="G1135" t="s">
        <v>16</v>
      </c>
      <c r="H1135" t="s">
        <v>15</v>
      </c>
      <c r="I1135" t="s">
        <v>7576</v>
      </c>
      <c r="J1135" t="s">
        <v>7575</v>
      </c>
      <c r="K1135" t="s">
        <v>7574</v>
      </c>
      <c r="L1135" t="s">
        <v>7573</v>
      </c>
      <c r="M1135" t="s">
        <v>2357</v>
      </c>
      <c r="N1135">
        <v>4</v>
      </c>
      <c r="O1135" t="s">
        <v>7572</v>
      </c>
      <c r="P1135" t="s">
        <v>7571</v>
      </c>
      <c r="Q1135" t="s">
        <v>7570</v>
      </c>
      <c r="R1135" s="7">
        <v>37257</v>
      </c>
      <c r="S1135" s="8">
        <f t="shared" si="144"/>
        <v>2002</v>
      </c>
      <c r="T1135" s="8">
        <v>2002</v>
      </c>
      <c r="U1135" s="8">
        <f t="shared" si="145"/>
        <v>20</v>
      </c>
      <c r="V1135" s="7">
        <v>37288</v>
      </c>
      <c r="W1135" t="s">
        <v>7569</v>
      </c>
      <c r="X1135" s="2" t="s">
        <v>0</v>
      </c>
      <c r="Y1135" s="6" t="e">
        <f t="shared" si="142"/>
        <v>#VALUE!</v>
      </c>
      <c r="AA1135">
        <v>978493</v>
      </c>
      <c r="AB1135">
        <v>25028</v>
      </c>
      <c r="AD1135" t="s">
        <v>5</v>
      </c>
      <c r="AE1135">
        <v>26</v>
      </c>
      <c r="AF1135">
        <v>1</v>
      </c>
      <c r="AH1135" t="s">
        <v>7568</v>
      </c>
      <c r="AI1135" t="s">
        <v>7567</v>
      </c>
      <c r="AJ1135" t="s">
        <v>7566</v>
      </c>
      <c r="AK1135" t="s">
        <v>7565</v>
      </c>
      <c r="AL1135">
        <v>7</v>
      </c>
      <c r="AM1135" s="5">
        <f t="shared" si="146"/>
        <v>0.35</v>
      </c>
      <c r="AN1135" s="4">
        <f t="shared" si="143"/>
        <v>5.3010223400227184E-4</v>
      </c>
      <c r="AO1135" s="3"/>
      <c r="AP1135">
        <v>0</v>
      </c>
      <c r="AR1135" t="s">
        <v>1</v>
      </c>
      <c r="AT1135" s="2" t="s">
        <v>0</v>
      </c>
      <c r="AU1135" s="1" t="e">
        <f t="shared" si="147"/>
        <v>#VALUE!</v>
      </c>
      <c r="AV1135" s="1" t="e">
        <f t="shared" si="148"/>
        <v>#VALUE!</v>
      </c>
      <c r="AW1135" s="1" t="e">
        <f t="shared" si="149"/>
        <v>#VALUE!</v>
      </c>
    </row>
    <row r="1136" spans="1:49" x14ac:dyDescent="0.2">
      <c r="A1136">
        <v>1134</v>
      </c>
      <c r="B1136" t="s">
        <v>7564</v>
      </c>
      <c r="C1136" t="s">
        <v>7563</v>
      </c>
      <c r="D1136" t="s">
        <v>7562</v>
      </c>
      <c r="F1136" t="s">
        <v>7561</v>
      </c>
      <c r="G1136" t="s">
        <v>16</v>
      </c>
      <c r="H1136" t="s">
        <v>15</v>
      </c>
      <c r="I1136" t="s">
        <v>7560</v>
      </c>
      <c r="J1136">
        <v>60019894</v>
      </c>
      <c r="K1136" t="s">
        <v>7559</v>
      </c>
      <c r="L1136" t="s">
        <v>1454</v>
      </c>
      <c r="M1136" t="s">
        <v>134</v>
      </c>
      <c r="N1136">
        <v>4</v>
      </c>
      <c r="O1136" t="s">
        <v>7558</v>
      </c>
      <c r="P1136" t="s">
        <v>7557</v>
      </c>
      <c r="Q1136" t="s">
        <v>7556</v>
      </c>
      <c r="R1136" s="7">
        <v>37257</v>
      </c>
      <c r="S1136" s="8">
        <f t="shared" si="144"/>
        <v>2002</v>
      </c>
      <c r="T1136" s="8">
        <v>2002</v>
      </c>
      <c r="U1136" s="8">
        <f t="shared" si="145"/>
        <v>20</v>
      </c>
      <c r="V1136" s="7">
        <v>37288</v>
      </c>
      <c r="W1136" t="s">
        <v>3717</v>
      </c>
      <c r="X1136" s="2">
        <v>1.1339999999999999</v>
      </c>
      <c r="Y1136" s="6">
        <f t="shared" si="142"/>
        <v>3.0271482341635299E-2</v>
      </c>
      <c r="AA1136">
        <v>945765</v>
      </c>
      <c r="AB1136">
        <v>12372</v>
      </c>
      <c r="AD1136" t="s">
        <v>5</v>
      </c>
      <c r="AE1136">
        <v>50</v>
      </c>
      <c r="AF1136">
        <v>4</v>
      </c>
      <c r="AH1136" t="s">
        <v>7555</v>
      </c>
      <c r="AI1136" t="s">
        <v>7554</v>
      </c>
      <c r="AK1136" t="s">
        <v>7553</v>
      </c>
      <c r="AL1136">
        <v>0</v>
      </c>
      <c r="AM1136" s="5">
        <f t="shared" si="146"/>
        <v>0</v>
      </c>
      <c r="AN1136" s="4">
        <f t="shared" si="143"/>
        <v>0</v>
      </c>
      <c r="AO1136" s="3"/>
      <c r="AP1136">
        <v>0</v>
      </c>
      <c r="AR1136" t="s">
        <v>1</v>
      </c>
      <c r="AT1136" s="2">
        <v>2.4129999999999998</v>
      </c>
      <c r="AU1136" s="1">
        <f t="shared" si="147"/>
        <v>2.119003763914471</v>
      </c>
      <c r="AV1136" s="1">
        <f t="shared" si="148"/>
        <v>1.5135741170817649</v>
      </c>
      <c r="AW1136" s="1">
        <f t="shared" si="149"/>
        <v>0.90814447024905898</v>
      </c>
    </row>
    <row r="1137" spans="1:49" x14ac:dyDescent="0.2">
      <c r="A1137">
        <v>1135</v>
      </c>
      <c r="B1137" t="s">
        <v>7552</v>
      </c>
      <c r="C1137" t="s">
        <v>7551</v>
      </c>
      <c r="D1137" t="s">
        <v>7550</v>
      </c>
      <c r="F1137" t="s">
        <v>7549</v>
      </c>
      <c r="G1137" t="s">
        <v>16</v>
      </c>
      <c r="H1137" t="s">
        <v>15</v>
      </c>
      <c r="I1137" t="s">
        <v>7548</v>
      </c>
      <c r="J1137">
        <v>60023254</v>
      </c>
      <c r="K1137" t="s">
        <v>7547</v>
      </c>
      <c r="L1137" t="s">
        <v>7546</v>
      </c>
      <c r="M1137" t="s">
        <v>372</v>
      </c>
      <c r="N1137">
        <v>2</v>
      </c>
      <c r="O1137" t="s">
        <v>7545</v>
      </c>
      <c r="P1137" t="s">
        <v>7544</v>
      </c>
      <c r="Q1137" t="s">
        <v>7543</v>
      </c>
      <c r="R1137" s="7">
        <v>37257</v>
      </c>
      <c r="S1137" s="8">
        <f t="shared" si="144"/>
        <v>2002</v>
      </c>
      <c r="T1137" s="8">
        <v>2002</v>
      </c>
      <c r="U1137" s="8">
        <f t="shared" si="145"/>
        <v>20</v>
      </c>
      <c r="V1137" s="7">
        <v>37288</v>
      </c>
      <c r="W1137" t="s">
        <v>3717</v>
      </c>
      <c r="X1137" s="2">
        <v>1.1339999999999999</v>
      </c>
      <c r="Y1137" s="6">
        <f t="shared" si="142"/>
        <v>3.0271482341635299E-2</v>
      </c>
      <c r="AA1137">
        <v>945765</v>
      </c>
      <c r="AB1137">
        <v>12372</v>
      </c>
      <c r="AD1137" t="s">
        <v>5</v>
      </c>
      <c r="AE1137">
        <v>50</v>
      </c>
      <c r="AF1137">
        <v>4</v>
      </c>
      <c r="AH1137" t="s">
        <v>7542</v>
      </c>
      <c r="AI1137" t="s">
        <v>7541</v>
      </c>
      <c r="AK1137" t="s">
        <v>7540</v>
      </c>
      <c r="AL1137">
        <v>0</v>
      </c>
      <c r="AM1137" s="5">
        <f t="shared" si="146"/>
        <v>0</v>
      </c>
      <c r="AN1137" s="4">
        <f t="shared" si="143"/>
        <v>0</v>
      </c>
      <c r="AO1137" s="3"/>
      <c r="AP1137">
        <v>0</v>
      </c>
      <c r="AQ1137" t="s">
        <v>7539</v>
      </c>
      <c r="AR1137" t="s">
        <v>1</v>
      </c>
      <c r="AS1137" t="s">
        <v>7538</v>
      </c>
      <c r="AT1137" s="2">
        <v>2.4129999999999998</v>
      </c>
      <c r="AU1137" s="1">
        <f t="shared" si="147"/>
        <v>2.119003763914471</v>
      </c>
      <c r="AV1137" s="1">
        <f t="shared" si="148"/>
        <v>1.5135741170817649</v>
      </c>
      <c r="AW1137" s="1">
        <f t="shared" si="149"/>
        <v>0.90814447024905898</v>
      </c>
    </row>
    <row r="1138" spans="1:49" x14ac:dyDescent="0.2">
      <c r="A1138">
        <v>1136</v>
      </c>
      <c r="B1138" t="s">
        <v>7537</v>
      </c>
      <c r="C1138" t="s">
        <v>7536</v>
      </c>
      <c r="F1138" t="s">
        <v>7535</v>
      </c>
      <c r="G1138" t="s">
        <v>16</v>
      </c>
      <c r="H1138" t="s">
        <v>15</v>
      </c>
      <c r="I1138" t="s">
        <v>7534</v>
      </c>
      <c r="J1138">
        <v>60073296</v>
      </c>
      <c r="K1138" t="s">
        <v>7533</v>
      </c>
      <c r="L1138" t="s">
        <v>623</v>
      </c>
      <c r="M1138" t="s">
        <v>134</v>
      </c>
      <c r="N1138">
        <v>7</v>
      </c>
      <c r="O1138" t="s">
        <v>7532</v>
      </c>
      <c r="P1138" t="s">
        <v>7531</v>
      </c>
      <c r="Q1138" t="s">
        <v>7530</v>
      </c>
      <c r="R1138" s="7">
        <v>37257</v>
      </c>
      <c r="S1138" s="8">
        <f t="shared" si="144"/>
        <v>2002</v>
      </c>
      <c r="T1138" s="8">
        <v>2002</v>
      </c>
      <c r="U1138" s="8">
        <f t="shared" si="145"/>
        <v>20</v>
      </c>
      <c r="V1138" s="7">
        <v>2002</v>
      </c>
      <c r="W1138" t="s">
        <v>7529</v>
      </c>
      <c r="X1138" s="2">
        <v>1.887</v>
      </c>
      <c r="Y1138" s="6">
        <f t="shared" si="142"/>
        <v>5.0372387282774087E-2</v>
      </c>
      <c r="AA1138">
        <v>5562821</v>
      </c>
      <c r="AB1138">
        <v>29459</v>
      </c>
      <c r="AD1138" t="s">
        <v>5</v>
      </c>
      <c r="AE1138">
        <v>65</v>
      </c>
      <c r="AF1138">
        <v>3</v>
      </c>
      <c r="AG1138">
        <v>33010</v>
      </c>
      <c r="AI1138" t="s">
        <v>7528</v>
      </c>
      <c r="AK1138" t="s">
        <v>7527</v>
      </c>
      <c r="AL1138">
        <v>33</v>
      </c>
      <c r="AM1138" s="5">
        <f t="shared" si="146"/>
        <v>1.65</v>
      </c>
      <c r="AN1138" s="4">
        <f t="shared" si="143"/>
        <v>2.4990533888678531E-3</v>
      </c>
      <c r="AO1138" s="3"/>
      <c r="AP1138">
        <v>0</v>
      </c>
      <c r="AR1138" t="s">
        <v>1</v>
      </c>
      <c r="AT1138" s="2">
        <v>5.2960000000000003</v>
      </c>
      <c r="AU1138" s="1">
        <f t="shared" si="147"/>
        <v>3.6010387114602214</v>
      </c>
      <c r="AV1138" s="1">
        <f t="shared" si="148"/>
        <v>2.6435720335820969</v>
      </c>
      <c r="AW1138" s="1">
        <f t="shared" si="149"/>
        <v>1.686105355703972</v>
      </c>
    </row>
    <row r="1139" spans="1:49" x14ac:dyDescent="0.2">
      <c r="A1139">
        <v>1137</v>
      </c>
      <c r="B1139" t="s">
        <v>7526</v>
      </c>
      <c r="C1139" t="s">
        <v>7525</v>
      </c>
      <c r="F1139" t="s">
        <v>7524</v>
      </c>
      <c r="G1139" t="s">
        <v>16</v>
      </c>
      <c r="H1139" t="s">
        <v>15</v>
      </c>
      <c r="I1139" t="s">
        <v>7523</v>
      </c>
      <c r="J1139">
        <v>60017355</v>
      </c>
      <c r="K1139" t="s">
        <v>7522</v>
      </c>
      <c r="L1139" t="s">
        <v>7521</v>
      </c>
      <c r="M1139" t="s">
        <v>134</v>
      </c>
      <c r="N1139">
        <v>4</v>
      </c>
      <c r="O1139" t="s">
        <v>7520</v>
      </c>
      <c r="P1139" t="s">
        <v>7519</v>
      </c>
      <c r="Q1139" t="s">
        <v>7518</v>
      </c>
      <c r="R1139" s="7">
        <v>37257</v>
      </c>
      <c r="S1139" s="8">
        <f t="shared" si="144"/>
        <v>2002</v>
      </c>
      <c r="T1139" s="8">
        <v>2002</v>
      </c>
      <c r="U1139" s="8">
        <f t="shared" si="145"/>
        <v>20</v>
      </c>
      <c r="V1139" s="7">
        <v>37288</v>
      </c>
      <c r="W1139" t="s">
        <v>5029</v>
      </c>
      <c r="X1139" s="2">
        <v>1.6519999999999999</v>
      </c>
      <c r="Y1139" s="6">
        <f t="shared" si="142"/>
        <v>4.409919649769093E-2</v>
      </c>
      <c r="AA1139" t="s">
        <v>5028</v>
      </c>
      <c r="AB1139">
        <v>17337</v>
      </c>
      <c r="AD1139" t="s">
        <v>5</v>
      </c>
      <c r="AE1139">
        <v>50</v>
      </c>
      <c r="AF1139">
        <v>2</v>
      </c>
      <c r="AH1139" t="s">
        <v>7517</v>
      </c>
      <c r="AI1139" t="s">
        <v>7516</v>
      </c>
      <c r="AJ1139" t="s">
        <v>7515</v>
      </c>
      <c r="AK1139" t="s">
        <v>7514</v>
      </c>
      <c r="AL1139">
        <v>10</v>
      </c>
      <c r="AM1139" s="5">
        <f t="shared" si="146"/>
        <v>0.5</v>
      </c>
      <c r="AN1139" s="4">
        <f t="shared" si="143"/>
        <v>7.572889057175312E-4</v>
      </c>
      <c r="AO1139" s="3"/>
      <c r="AP1139">
        <v>0</v>
      </c>
      <c r="AR1139" t="s">
        <v>1</v>
      </c>
      <c r="AT1139" s="2" t="s">
        <v>0</v>
      </c>
      <c r="AU1139" s="1">
        <f t="shared" si="147"/>
        <v>3.1096624220098912</v>
      </c>
      <c r="AV1139" s="1">
        <f t="shared" si="148"/>
        <v>2.2428242701704231</v>
      </c>
      <c r="AW1139" s="1">
        <f t="shared" si="149"/>
        <v>1.375986118330955</v>
      </c>
    </row>
    <row r="1140" spans="1:49" x14ac:dyDescent="0.2">
      <c r="A1140">
        <v>1138</v>
      </c>
      <c r="B1140" t="s">
        <v>7513</v>
      </c>
      <c r="C1140" t="s">
        <v>7512</v>
      </c>
      <c r="F1140" t="s">
        <v>7511</v>
      </c>
      <c r="G1140" t="s">
        <v>16</v>
      </c>
      <c r="H1140" t="s">
        <v>15</v>
      </c>
      <c r="I1140" t="s">
        <v>7510</v>
      </c>
      <c r="J1140">
        <v>100342377</v>
      </c>
      <c r="K1140" t="s">
        <v>7509</v>
      </c>
      <c r="L1140" t="s">
        <v>7508</v>
      </c>
      <c r="M1140" t="s">
        <v>206</v>
      </c>
      <c r="N1140">
        <v>3</v>
      </c>
      <c r="O1140" t="s">
        <v>7507</v>
      </c>
      <c r="P1140" t="s">
        <v>7506</v>
      </c>
      <c r="Q1140" t="s">
        <v>7505</v>
      </c>
      <c r="R1140" s="7">
        <v>37257</v>
      </c>
      <c r="S1140" s="8">
        <f t="shared" si="144"/>
        <v>2002</v>
      </c>
      <c r="T1140" s="8">
        <v>2002</v>
      </c>
      <c r="U1140" s="8">
        <f t="shared" si="145"/>
        <v>20</v>
      </c>
      <c r="V1140" s="7">
        <v>2002</v>
      </c>
      <c r="W1140" t="s">
        <v>429</v>
      </c>
      <c r="X1140" s="2">
        <v>0.192</v>
      </c>
      <c r="Y1140" s="6">
        <f t="shared" si="142"/>
        <v>5.1253303435572998E-3</v>
      </c>
      <c r="AA1140" t="s">
        <v>428</v>
      </c>
      <c r="AB1140">
        <v>40067</v>
      </c>
      <c r="AD1140" t="s">
        <v>5</v>
      </c>
      <c r="AE1140">
        <v>4911</v>
      </c>
      <c r="AH1140" t="s">
        <v>7504</v>
      </c>
      <c r="AI1140" t="s">
        <v>7503</v>
      </c>
      <c r="AJ1140" t="s">
        <v>7502</v>
      </c>
      <c r="AK1140" t="s">
        <v>7501</v>
      </c>
      <c r="AL1140">
        <v>1</v>
      </c>
      <c r="AM1140" s="5">
        <f t="shared" si="146"/>
        <v>0.05</v>
      </c>
      <c r="AN1140" s="4">
        <f t="shared" si="143"/>
        <v>7.5728890571753133E-5</v>
      </c>
      <c r="AO1140" s="3"/>
      <c r="AP1140">
        <v>0</v>
      </c>
      <c r="AR1140" t="s">
        <v>1</v>
      </c>
      <c r="AT1140" s="2" t="s">
        <v>0</v>
      </c>
      <c r="AU1140" s="1">
        <f t="shared" si="147"/>
        <v>0.36104499076616353</v>
      </c>
      <c r="AV1140" s="1">
        <f t="shared" si="148"/>
        <v>0.26005296170645265</v>
      </c>
      <c r="AW1140" s="1">
        <f t="shared" si="149"/>
        <v>0.1590609326467417</v>
      </c>
    </row>
    <row r="1141" spans="1:49" x14ac:dyDescent="0.2">
      <c r="A1141">
        <v>1139</v>
      </c>
      <c r="B1141" t="s">
        <v>7500</v>
      </c>
      <c r="F1141" t="s">
        <v>7499</v>
      </c>
      <c r="G1141" t="s">
        <v>16</v>
      </c>
      <c r="H1141" t="s">
        <v>15</v>
      </c>
      <c r="I1141" t="s">
        <v>7498</v>
      </c>
      <c r="J1141" t="s">
        <v>7497</v>
      </c>
      <c r="K1141" t="s">
        <v>7496</v>
      </c>
      <c r="L1141" t="s">
        <v>7495</v>
      </c>
      <c r="M1141" t="s">
        <v>7494</v>
      </c>
      <c r="N1141">
        <v>3</v>
      </c>
      <c r="O1141" t="s">
        <v>7493</v>
      </c>
      <c r="P1141" t="s">
        <v>7492</v>
      </c>
      <c r="Q1141" t="s">
        <v>7491</v>
      </c>
      <c r="R1141" s="7">
        <v>37257</v>
      </c>
      <c r="S1141" s="8">
        <f t="shared" si="144"/>
        <v>2002</v>
      </c>
      <c r="T1141" s="8">
        <v>2002</v>
      </c>
      <c r="U1141" s="8">
        <f t="shared" si="145"/>
        <v>20</v>
      </c>
      <c r="V1141" s="7">
        <v>37257</v>
      </c>
      <c r="W1141" t="s">
        <v>7490</v>
      </c>
      <c r="X1141" s="2">
        <v>0.2</v>
      </c>
      <c r="Y1141" s="6">
        <f t="shared" si="142"/>
        <v>5.3388857745388539E-3</v>
      </c>
      <c r="AA1141">
        <v>9168532</v>
      </c>
      <c r="AB1141">
        <v>15109</v>
      </c>
      <c r="AD1141" t="s">
        <v>5</v>
      </c>
      <c r="AE1141" t="s">
        <v>7489</v>
      </c>
      <c r="AF1141">
        <v>1</v>
      </c>
      <c r="AH1141" t="s">
        <v>7488</v>
      </c>
      <c r="AI1141" t="s">
        <v>7487</v>
      </c>
      <c r="AJ1141" t="s">
        <v>7486</v>
      </c>
      <c r="AK1141" t="s">
        <v>7485</v>
      </c>
      <c r="AL1141">
        <v>6</v>
      </c>
      <c r="AM1141" s="5">
        <f t="shared" si="146"/>
        <v>0.3</v>
      </c>
      <c r="AN1141" s="4">
        <f t="shared" si="143"/>
        <v>4.5437334343051872E-4</v>
      </c>
      <c r="AO1141" s="3"/>
      <c r="AP1141">
        <v>0</v>
      </c>
      <c r="AR1141" t="s">
        <v>1</v>
      </c>
      <c r="AT1141" s="2" t="s">
        <v>0</v>
      </c>
      <c r="AU1141" s="1">
        <f t="shared" si="147"/>
        <v>0.38735320452063526</v>
      </c>
      <c r="AV1141" s="1">
        <f t="shared" si="148"/>
        <v>0.28966295589846863</v>
      </c>
      <c r="AW1141" s="1">
        <f t="shared" si="149"/>
        <v>0.19197270727630192</v>
      </c>
    </row>
    <row r="1142" spans="1:49" x14ac:dyDescent="0.2">
      <c r="A1142">
        <v>1140</v>
      </c>
      <c r="B1142" t="s">
        <v>7484</v>
      </c>
      <c r="F1142" t="s">
        <v>7483</v>
      </c>
      <c r="G1142" t="s">
        <v>16</v>
      </c>
      <c r="H1142" t="s">
        <v>15</v>
      </c>
      <c r="I1142" t="s">
        <v>7482</v>
      </c>
      <c r="N1142">
        <v>1</v>
      </c>
      <c r="O1142" t="s">
        <v>7481</v>
      </c>
      <c r="P1142">
        <v>7006878326</v>
      </c>
      <c r="R1142" s="7">
        <v>37257</v>
      </c>
      <c r="S1142" s="8">
        <f t="shared" si="144"/>
        <v>2002</v>
      </c>
      <c r="T1142" s="8">
        <v>2002</v>
      </c>
      <c r="U1142" s="8">
        <f t="shared" si="145"/>
        <v>20</v>
      </c>
      <c r="V1142" s="7">
        <v>37257</v>
      </c>
      <c r="W1142" t="s">
        <v>7480</v>
      </c>
      <c r="X1142" s="2">
        <v>0.22</v>
      </c>
      <c r="Y1142" s="6">
        <f t="shared" si="142"/>
        <v>5.8727743519927395E-3</v>
      </c>
      <c r="AA1142">
        <v>2705214</v>
      </c>
      <c r="AB1142">
        <v>28119</v>
      </c>
      <c r="AD1142" t="s">
        <v>5</v>
      </c>
      <c r="AE1142">
        <v>23</v>
      </c>
      <c r="AF1142">
        <v>1</v>
      </c>
      <c r="AH1142" t="s">
        <v>7479</v>
      </c>
      <c r="AI1142" t="s">
        <v>7478</v>
      </c>
      <c r="AK1142" t="s">
        <v>7477</v>
      </c>
      <c r="AL1142">
        <v>0</v>
      </c>
      <c r="AM1142" s="5">
        <f t="shared" si="146"/>
        <v>0</v>
      </c>
      <c r="AN1142" s="4">
        <f t="shared" si="143"/>
        <v>0</v>
      </c>
      <c r="AO1142" s="3"/>
      <c r="AP1142">
        <v>0</v>
      </c>
      <c r="AR1142" t="s">
        <v>1</v>
      </c>
      <c r="AT1142" s="2" t="s">
        <v>0</v>
      </c>
      <c r="AU1142" s="1">
        <f t="shared" si="147"/>
        <v>0.41109420463949176</v>
      </c>
      <c r="AV1142" s="1">
        <f t="shared" si="148"/>
        <v>0.293638717599637</v>
      </c>
      <c r="AW1142" s="1">
        <f t="shared" si="149"/>
        <v>0.17618323055978219</v>
      </c>
    </row>
    <row r="1143" spans="1:49" x14ac:dyDescent="0.2">
      <c r="A1143">
        <v>1141</v>
      </c>
      <c r="B1143" t="s">
        <v>7476</v>
      </c>
      <c r="C1143" t="s">
        <v>7475</v>
      </c>
      <c r="F1143" t="s">
        <v>7474</v>
      </c>
      <c r="G1143" t="s">
        <v>16</v>
      </c>
      <c r="H1143" t="s">
        <v>15</v>
      </c>
      <c r="I1143" t="s">
        <v>7473</v>
      </c>
      <c r="J1143">
        <v>60021378</v>
      </c>
      <c r="K1143" t="s">
        <v>6451</v>
      </c>
      <c r="L1143" t="s">
        <v>6450</v>
      </c>
      <c r="M1143" t="s">
        <v>57</v>
      </c>
      <c r="N1143">
        <v>3</v>
      </c>
      <c r="O1143" t="s">
        <v>7472</v>
      </c>
      <c r="P1143" t="s">
        <v>7471</v>
      </c>
      <c r="Q1143" t="s">
        <v>7470</v>
      </c>
      <c r="R1143" s="7">
        <v>37257</v>
      </c>
      <c r="S1143" s="8">
        <f t="shared" si="144"/>
        <v>2002</v>
      </c>
      <c r="T1143" s="8">
        <v>2002</v>
      </c>
      <c r="U1143" s="8">
        <f t="shared" si="145"/>
        <v>20</v>
      </c>
      <c r="V1143" s="7">
        <v>2002</v>
      </c>
      <c r="W1143" t="s">
        <v>645</v>
      </c>
      <c r="X1143" s="2">
        <v>0.27700000000000002</v>
      </c>
      <c r="Y1143" s="6">
        <f t="shared" si="142"/>
        <v>7.3943567977363131E-3</v>
      </c>
      <c r="AA1143">
        <v>7400551</v>
      </c>
      <c r="AB1143">
        <v>23922</v>
      </c>
      <c r="AD1143" t="s">
        <v>5</v>
      </c>
      <c r="AE1143">
        <v>56</v>
      </c>
      <c r="AF1143">
        <v>4</v>
      </c>
      <c r="AG1143">
        <v>4</v>
      </c>
      <c r="AH1143" t="s">
        <v>7469</v>
      </c>
      <c r="AI1143" t="s">
        <v>7468</v>
      </c>
      <c r="AK1143" t="s">
        <v>7467</v>
      </c>
      <c r="AL1143">
        <v>19</v>
      </c>
      <c r="AM1143" s="5">
        <f t="shared" si="146"/>
        <v>0.95</v>
      </c>
      <c r="AN1143" s="4">
        <f t="shared" si="143"/>
        <v>1.4388489208633094E-3</v>
      </c>
      <c r="AO1143" s="3"/>
      <c r="AP1143">
        <v>0</v>
      </c>
      <c r="AR1143" t="s">
        <v>1</v>
      </c>
      <c r="AT1143" s="2" t="s">
        <v>0</v>
      </c>
      <c r="AU1143" s="1">
        <f t="shared" si="147"/>
        <v>0.5607704434674412</v>
      </c>
      <c r="AV1143" s="1">
        <f t="shared" si="148"/>
        <v>0.44166028592998113</v>
      </c>
      <c r="AW1143" s="1">
        <f t="shared" si="149"/>
        <v>0.32255012839252101</v>
      </c>
    </row>
    <row r="1144" spans="1:49" x14ac:dyDescent="0.2">
      <c r="A1144">
        <v>1142</v>
      </c>
      <c r="B1144" t="s">
        <v>7466</v>
      </c>
      <c r="C1144" t="s">
        <v>7465</v>
      </c>
      <c r="F1144" t="s">
        <v>7464</v>
      </c>
      <c r="G1144" t="s">
        <v>16</v>
      </c>
      <c r="H1144" t="s">
        <v>15</v>
      </c>
      <c r="I1144" t="s">
        <v>6337</v>
      </c>
      <c r="J1144">
        <v>100559840</v>
      </c>
      <c r="K1144" t="s">
        <v>7463</v>
      </c>
      <c r="M1144" t="s">
        <v>1654</v>
      </c>
      <c r="N1144">
        <v>3</v>
      </c>
      <c r="O1144" t="s">
        <v>7462</v>
      </c>
      <c r="P1144" t="s">
        <v>7461</v>
      </c>
      <c r="Q1144" t="s">
        <v>7460</v>
      </c>
      <c r="R1144" s="7">
        <v>37257</v>
      </c>
      <c r="S1144" s="8">
        <f t="shared" si="144"/>
        <v>2002</v>
      </c>
      <c r="T1144" s="8">
        <v>2002</v>
      </c>
      <c r="U1144" s="8">
        <f t="shared" si="145"/>
        <v>20</v>
      </c>
      <c r="V1144" s="7">
        <v>2002</v>
      </c>
      <c r="W1144" t="s">
        <v>645</v>
      </c>
      <c r="X1144" s="2">
        <v>0.27700000000000002</v>
      </c>
      <c r="Y1144" s="6">
        <f t="shared" si="142"/>
        <v>7.3943567977363131E-3</v>
      </c>
      <c r="AA1144">
        <v>7400551</v>
      </c>
      <c r="AB1144">
        <v>23922</v>
      </c>
      <c r="AD1144" t="s">
        <v>5</v>
      </c>
      <c r="AE1144">
        <v>56</v>
      </c>
      <c r="AF1144">
        <v>4</v>
      </c>
      <c r="AG1144">
        <v>48</v>
      </c>
      <c r="AH1144" t="s">
        <v>7459</v>
      </c>
      <c r="AI1144" t="s">
        <v>7458</v>
      </c>
      <c r="AJ1144" t="s">
        <v>7457</v>
      </c>
      <c r="AK1144" t="s">
        <v>7456</v>
      </c>
      <c r="AL1144">
        <v>4</v>
      </c>
      <c r="AM1144" s="5">
        <f t="shared" si="146"/>
        <v>0.2</v>
      </c>
      <c r="AN1144" s="4">
        <f t="shared" si="143"/>
        <v>3.0291556228701253E-4</v>
      </c>
      <c r="AO1144" s="3"/>
      <c r="AP1144">
        <v>0</v>
      </c>
      <c r="AR1144" t="s">
        <v>1</v>
      </c>
      <c r="AT1144" s="2" t="s">
        <v>0</v>
      </c>
      <c r="AU1144" s="1">
        <f t="shared" si="147"/>
        <v>0.52669244271015225</v>
      </c>
      <c r="AV1144" s="1">
        <f t="shared" si="148"/>
        <v>0.38486361800116631</v>
      </c>
      <c r="AW1144" s="1">
        <f t="shared" si="149"/>
        <v>0.24303479329218025</v>
      </c>
    </row>
    <row r="1145" spans="1:49" x14ac:dyDescent="0.2">
      <c r="A1145">
        <v>1143</v>
      </c>
      <c r="B1145" t="s">
        <v>7455</v>
      </c>
      <c r="C1145" t="s">
        <v>7454</v>
      </c>
      <c r="F1145" t="s">
        <v>7453</v>
      </c>
      <c r="G1145" t="s">
        <v>16</v>
      </c>
      <c r="H1145" t="s">
        <v>15</v>
      </c>
      <c r="I1145" t="s">
        <v>7452</v>
      </c>
      <c r="J1145">
        <v>60010105</v>
      </c>
      <c r="K1145" t="s">
        <v>7451</v>
      </c>
      <c r="L1145" t="s">
        <v>1555</v>
      </c>
      <c r="M1145" t="s">
        <v>1554</v>
      </c>
      <c r="N1145">
        <v>3</v>
      </c>
      <c r="O1145" t="s">
        <v>7450</v>
      </c>
      <c r="P1145" t="s">
        <v>7449</v>
      </c>
      <c r="Q1145" t="s">
        <v>7448</v>
      </c>
      <c r="R1145" s="7">
        <v>37257</v>
      </c>
      <c r="S1145" s="8">
        <f t="shared" si="144"/>
        <v>2002</v>
      </c>
      <c r="T1145" s="8">
        <v>2002</v>
      </c>
      <c r="U1145" s="8">
        <f t="shared" si="145"/>
        <v>20</v>
      </c>
      <c r="V1145" s="7">
        <v>2002</v>
      </c>
      <c r="W1145" t="s">
        <v>645</v>
      </c>
      <c r="X1145" s="2">
        <v>0.27700000000000002</v>
      </c>
      <c r="Y1145" s="6">
        <f t="shared" si="142"/>
        <v>7.3943567977363131E-3</v>
      </c>
      <c r="AA1145">
        <v>7400551</v>
      </c>
      <c r="AB1145">
        <v>23922</v>
      </c>
      <c r="AD1145" t="s">
        <v>5</v>
      </c>
      <c r="AE1145">
        <v>56</v>
      </c>
      <c r="AF1145">
        <v>4</v>
      </c>
      <c r="AG1145">
        <v>8</v>
      </c>
      <c r="AH1145" t="s">
        <v>7447</v>
      </c>
      <c r="AI1145" t="s">
        <v>7446</v>
      </c>
      <c r="AJ1145" t="s">
        <v>7445</v>
      </c>
      <c r="AK1145" t="s">
        <v>7444</v>
      </c>
      <c r="AL1145">
        <v>5</v>
      </c>
      <c r="AM1145" s="5">
        <f t="shared" si="146"/>
        <v>0.25</v>
      </c>
      <c r="AN1145" s="4">
        <f t="shared" si="143"/>
        <v>3.786444528587656E-4</v>
      </c>
      <c r="AO1145" s="3"/>
      <c r="AP1145">
        <v>0</v>
      </c>
      <c r="AR1145" t="s">
        <v>1</v>
      </c>
      <c r="AT1145" s="2" t="s">
        <v>0</v>
      </c>
      <c r="AU1145" s="1">
        <f t="shared" si="147"/>
        <v>0.52896430942730488</v>
      </c>
      <c r="AV1145" s="1">
        <f t="shared" si="148"/>
        <v>0.38865006252975393</v>
      </c>
      <c r="AW1145" s="1">
        <f t="shared" si="149"/>
        <v>0.24833581563220297</v>
      </c>
    </row>
    <row r="1146" spans="1:49" x14ac:dyDescent="0.2">
      <c r="A1146">
        <v>1144</v>
      </c>
      <c r="B1146" t="s">
        <v>7443</v>
      </c>
      <c r="C1146" t="s">
        <v>7442</v>
      </c>
      <c r="F1146" t="s">
        <v>7441</v>
      </c>
      <c r="G1146" t="s">
        <v>16</v>
      </c>
      <c r="H1146" t="s">
        <v>15</v>
      </c>
      <c r="I1146" t="s">
        <v>5374</v>
      </c>
      <c r="J1146">
        <v>60012708</v>
      </c>
      <c r="K1146" t="s">
        <v>4095</v>
      </c>
      <c r="L1146" t="s">
        <v>5373</v>
      </c>
      <c r="M1146" t="s">
        <v>57</v>
      </c>
      <c r="N1146">
        <v>2</v>
      </c>
      <c r="O1146" t="s">
        <v>7440</v>
      </c>
      <c r="P1146" t="s">
        <v>7439</v>
      </c>
      <c r="Q1146" t="s">
        <v>7438</v>
      </c>
      <c r="R1146" s="7">
        <v>37257</v>
      </c>
      <c r="S1146" s="8">
        <f t="shared" si="144"/>
        <v>2002</v>
      </c>
      <c r="T1146" s="8">
        <v>2002</v>
      </c>
      <c r="U1146" s="8">
        <f t="shared" si="145"/>
        <v>20</v>
      </c>
      <c r="V1146" s="7">
        <v>2002</v>
      </c>
      <c r="W1146" t="s">
        <v>645</v>
      </c>
      <c r="X1146" s="2">
        <v>0.27700000000000002</v>
      </c>
      <c r="Y1146" s="6">
        <f t="shared" si="142"/>
        <v>7.3943567977363131E-3</v>
      </c>
      <c r="AA1146">
        <v>7400551</v>
      </c>
      <c r="AB1146">
        <v>23922</v>
      </c>
      <c r="AD1146" t="s">
        <v>5</v>
      </c>
      <c r="AE1146">
        <v>56</v>
      </c>
      <c r="AF1146">
        <v>4</v>
      </c>
      <c r="AG1146">
        <v>10</v>
      </c>
      <c r="AH1146" t="s">
        <v>7437</v>
      </c>
      <c r="AI1146" t="s">
        <v>7436</v>
      </c>
      <c r="AK1146" t="s">
        <v>7435</v>
      </c>
      <c r="AL1146">
        <v>0</v>
      </c>
      <c r="AM1146" s="5">
        <f t="shared" si="146"/>
        <v>0</v>
      </c>
      <c r="AN1146" s="4">
        <f t="shared" si="143"/>
        <v>0</v>
      </c>
      <c r="AO1146" s="3"/>
      <c r="AP1146">
        <v>0</v>
      </c>
      <c r="AR1146" t="s">
        <v>1</v>
      </c>
      <c r="AT1146" s="2" t="s">
        <v>0</v>
      </c>
      <c r="AU1146" s="1">
        <f t="shared" si="147"/>
        <v>0.51760497584154197</v>
      </c>
      <c r="AV1146" s="1">
        <f t="shared" si="148"/>
        <v>0.36971783988681567</v>
      </c>
      <c r="AW1146" s="1">
        <f t="shared" si="149"/>
        <v>0.2218307039320894</v>
      </c>
    </row>
    <row r="1147" spans="1:49" x14ac:dyDescent="0.2">
      <c r="A1147">
        <v>1145</v>
      </c>
      <c r="B1147" t="s">
        <v>7434</v>
      </c>
      <c r="C1147" t="s">
        <v>7433</v>
      </c>
      <c r="F1147" t="s">
        <v>7432</v>
      </c>
      <c r="G1147" t="s">
        <v>16</v>
      </c>
      <c r="H1147" t="s">
        <v>15</v>
      </c>
      <c r="I1147" t="s">
        <v>6244</v>
      </c>
      <c r="J1147">
        <v>60024690</v>
      </c>
      <c r="K1147" t="s">
        <v>165</v>
      </c>
      <c r="L1147" t="s">
        <v>164</v>
      </c>
      <c r="M1147" t="s">
        <v>163</v>
      </c>
      <c r="N1147">
        <v>3</v>
      </c>
      <c r="O1147" t="s">
        <v>6243</v>
      </c>
      <c r="P1147" t="s">
        <v>6242</v>
      </c>
      <c r="Q1147" t="s">
        <v>6241</v>
      </c>
      <c r="R1147" s="7">
        <v>37257</v>
      </c>
      <c r="S1147" s="8">
        <f t="shared" si="144"/>
        <v>2002</v>
      </c>
      <c r="T1147" s="8">
        <v>2002</v>
      </c>
      <c r="U1147" s="8">
        <f t="shared" si="145"/>
        <v>20</v>
      </c>
      <c r="V1147" s="7">
        <v>2002</v>
      </c>
      <c r="W1147" t="s">
        <v>645</v>
      </c>
      <c r="X1147" s="2">
        <v>0.27700000000000002</v>
      </c>
      <c r="Y1147" s="6">
        <f t="shared" si="142"/>
        <v>7.3943567977363131E-3</v>
      </c>
      <c r="AA1147">
        <v>7400551</v>
      </c>
      <c r="AB1147">
        <v>23922</v>
      </c>
      <c r="AD1147" t="s">
        <v>5</v>
      </c>
      <c r="AE1147">
        <v>56</v>
      </c>
      <c r="AF1147">
        <v>4</v>
      </c>
      <c r="AG1147">
        <v>42</v>
      </c>
      <c r="AH1147" t="s">
        <v>7431</v>
      </c>
      <c r="AI1147" t="s">
        <v>7430</v>
      </c>
      <c r="AK1147" t="s">
        <v>7429</v>
      </c>
      <c r="AL1147">
        <v>13</v>
      </c>
      <c r="AM1147" s="5">
        <f t="shared" si="146"/>
        <v>0.65</v>
      </c>
      <c r="AN1147" s="4">
        <f t="shared" si="143"/>
        <v>9.8447557743279067E-4</v>
      </c>
      <c r="AO1147" s="3"/>
      <c r="AP1147">
        <v>0</v>
      </c>
      <c r="AR1147" t="s">
        <v>1</v>
      </c>
      <c r="AT1147" s="2" t="s">
        <v>0</v>
      </c>
      <c r="AU1147" s="1">
        <f t="shared" si="147"/>
        <v>0.54713924316452567</v>
      </c>
      <c r="AV1147" s="1">
        <f t="shared" si="148"/>
        <v>0.41894161875845515</v>
      </c>
      <c r="AW1147" s="1">
        <f t="shared" si="149"/>
        <v>0.29074399435238474</v>
      </c>
    </row>
    <row r="1148" spans="1:49" x14ac:dyDescent="0.2">
      <c r="A1148">
        <v>1146</v>
      </c>
      <c r="B1148" t="s">
        <v>7428</v>
      </c>
      <c r="F1148" t="s">
        <v>7427</v>
      </c>
      <c r="G1148" t="s">
        <v>16</v>
      </c>
      <c r="H1148" t="s">
        <v>15</v>
      </c>
      <c r="I1148" t="s">
        <v>7426</v>
      </c>
      <c r="J1148" t="s">
        <v>7425</v>
      </c>
      <c r="K1148" t="s">
        <v>7424</v>
      </c>
      <c r="L1148" t="s">
        <v>7423</v>
      </c>
      <c r="M1148" t="s">
        <v>222</v>
      </c>
      <c r="N1148">
        <v>5</v>
      </c>
      <c r="O1148" t="s">
        <v>7422</v>
      </c>
      <c r="P1148" t="s">
        <v>7421</v>
      </c>
      <c r="Q1148" t="s">
        <v>7420</v>
      </c>
      <c r="R1148" s="7">
        <v>37257</v>
      </c>
      <c r="S1148" s="8">
        <f t="shared" si="144"/>
        <v>2002</v>
      </c>
      <c r="T1148" s="8">
        <v>2002</v>
      </c>
      <c r="U1148" s="8">
        <f t="shared" si="145"/>
        <v>20</v>
      </c>
      <c r="V1148" s="7">
        <v>2002</v>
      </c>
      <c r="W1148" t="s">
        <v>7419</v>
      </c>
      <c r="X1148" s="2" t="s">
        <v>0</v>
      </c>
      <c r="Y1148" s="6" t="e">
        <f t="shared" si="142"/>
        <v>#VALUE!</v>
      </c>
      <c r="AA1148">
        <v>13449931</v>
      </c>
      <c r="AB1148">
        <v>21547</v>
      </c>
      <c r="AD1148" t="s">
        <v>5</v>
      </c>
      <c r="AE1148">
        <v>12</v>
      </c>
      <c r="AF1148">
        <v>6</v>
      </c>
      <c r="AH1148" t="s">
        <v>7418</v>
      </c>
      <c r="AI1148" t="s">
        <v>7417</v>
      </c>
      <c r="AJ1148" t="s">
        <v>7416</v>
      </c>
      <c r="AK1148" t="s">
        <v>7415</v>
      </c>
      <c r="AL1148">
        <v>1</v>
      </c>
      <c r="AM1148" s="5">
        <f t="shared" si="146"/>
        <v>0.05</v>
      </c>
      <c r="AN1148" s="4">
        <f t="shared" si="143"/>
        <v>7.5728890571753133E-5</v>
      </c>
      <c r="AO1148" s="3"/>
      <c r="AP1148">
        <v>0</v>
      </c>
      <c r="AR1148" t="s">
        <v>1</v>
      </c>
      <c r="AT1148" s="2" t="s">
        <v>0</v>
      </c>
      <c r="AU1148" s="1" t="e">
        <f t="shared" si="147"/>
        <v>#VALUE!</v>
      </c>
      <c r="AV1148" s="1" t="e">
        <f t="shared" si="148"/>
        <v>#VALUE!</v>
      </c>
      <c r="AW1148" s="1" t="e">
        <f t="shared" si="149"/>
        <v>#VALUE!</v>
      </c>
    </row>
    <row r="1149" spans="1:49" x14ac:dyDescent="0.2">
      <c r="A1149">
        <v>1147</v>
      </c>
      <c r="B1149" t="s">
        <v>7414</v>
      </c>
      <c r="C1149" t="s">
        <v>7413</v>
      </c>
      <c r="F1149" t="s">
        <v>7412</v>
      </c>
      <c r="G1149" t="s">
        <v>16</v>
      </c>
      <c r="H1149" t="s">
        <v>15</v>
      </c>
      <c r="I1149" t="s">
        <v>7411</v>
      </c>
      <c r="J1149">
        <v>60021097</v>
      </c>
      <c r="K1149" t="s">
        <v>7410</v>
      </c>
      <c r="L1149" t="s">
        <v>7409</v>
      </c>
      <c r="M1149" t="s">
        <v>372</v>
      </c>
      <c r="N1149">
        <v>3</v>
      </c>
      <c r="O1149" t="s">
        <v>7408</v>
      </c>
      <c r="P1149" t="s">
        <v>7407</v>
      </c>
      <c r="Q1149" t="s">
        <v>7406</v>
      </c>
      <c r="R1149" s="7">
        <v>37257</v>
      </c>
      <c r="S1149" s="8">
        <f t="shared" si="144"/>
        <v>2002</v>
      </c>
      <c r="T1149" s="8">
        <v>2002</v>
      </c>
      <c r="U1149" s="8">
        <f t="shared" si="145"/>
        <v>20</v>
      </c>
      <c r="V1149" s="7">
        <v>2002</v>
      </c>
      <c r="W1149" t="s">
        <v>645</v>
      </c>
      <c r="X1149" s="2">
        <v>0.27700000000000002</v>
      </c>
      <c r="Y1149" s="6">
        <f t="shared" si="142"/>
        <v>7.3943567977363131E-3</v>
      </c>
      <c r="AA1149">
        <v>7400551</v>
      </c>
      <c r="AB1149">
        <v>23922</v>
      </c>
      <c r="AD1149" t="s">
        <v>5</v>
      </c>
      <c r="AE1149">
        <v>56</v>
      </c>
      <c r="AF1149">
        <v>1</v>
      </c>
      <c r="AG1149">
        <v>114</v>
      </c>
      <c r="AH1149" t="s">
        <v>7405</v>
      </c>
      <c r="AI1149" t="s">
        <v>7404</v>
      </c>
      <c r="AJ1149" t="s">
        <v>7403</v>
      </c>
      <c r="AK1149" t="s">
        <v>7402</v>
      </c>
      <c r="AL1149">
        <v>25</v>
      </c>
      <c r="AM1149" s="5">
        <f t="shared" si="146"/>
        <v>1.25</v>
      </c>
      <c r="AN1149" s="4">
        <f t="shared" si="143"/>
        <v>1.8932222642938281E-3</v>
      </c>
      <c r="AO1149" s="3"/>
      <c r="AP1149">
        <v>0</v>
      </c>
      <c r="AR1149" t="s">
        <v>1</v>
      </c>
      <c r="AT1149" s="2" t="s">
        <v>0</v>
      </c>
      <c r="AU1149" s="1">
        <f t="shared" si="147"/>
        <v>0.57440164377035685</v>
      </c>
      <c r="AV1149" s="1">
        <f t="shared" si="148"/>
        <v>0.46437895310150712</v>
      </c>
      <c r="AW1149" s="1">
        <f t="shared" si="149"/>
        <v>0.35435626243265733</v>
      </c>
    </row>
    <row r="1150" spans="1:49" x14ac:dyDescent="0.2">
      <c r="A1150">
        <v>1148</v>
      </c>
      <c r="B1150" t="s">
        <v>7401</v>
      </c>
      <c r="C1150" t="s">
        <v>7400</v>
      </c>
      <c r="D1150" t="s">
        <v>7399</v>
      </c>
      <c r="F1150" t="s">
        <v>7398</v>
      </c>
      <c r="G1150" t="s">
        <v>16</v>
      </c>
      <c r="H1150" t="s">
        <v>15</v>
      </c>
      <c r="I1150" t="s">
        <v>7397</v>
      </c>
      <c r="J1150">
        <v>60083776</v>
      </c>
      <c r="K1150" t="s">
        <v>7396</v>
      </c>
      <c r="L1150" t="s">
        <v>7395</v>
      </c>
      <c r="M1150" t="s">
        <v>7394</v>
      </c>
      <c r="N1150">
        <v>34</v>
      </c>
      <c r="O1150" t="s">
        <v>7393</v>
      </c>
      <c r="P1150" t="s">
        <v>7392</v>
      </c>
      <c r="Q1150" t="s">
        <v>7391</v>
      </c>
      <c r="R1150" s="7">
        <v>37257</v>
      </c>
      <c r="S1150" s="8">
        <f t="shared" si="144"/>
        <v>2002</v>
      </c>
      <c r="T1150" s="8">
        <v>2002</v>
      </c>
      <c r="U1150" s="8">
        <f t="shared" si="145"/>
        <v>20</v>
      </c>
      <c r="V1150" s="7">
        <v>2002</v>
      </c>
      <c r="W1150" t="s">
        <v>7390</v>
      </c>
      <c r="X1150" s="2">
        <v>1.7010000000000001</v>
      </c>
      <c r="Y1150" s="6">
        <f t="shared" si="142"/>
        <v>4.5407223512452952E-2</v>
      </c>
      <c r="AA1150">
        <v>401951</v>
      </c>
      <c r="AB1150">
        <v>28990</v>
      </c>
      <c r="AD1150" t="s">
        <v>5</v>
      </c>
      <c r="AE1150">
        <v>360</v>
      </c>
      <c r="AF1150" s="9">
        <v>44287</v>
      </c>
      <c r="AH1150" t="s">
        <v>7389</v>
      </c>
      <c r="AI1150" t="s">
        <v>7388</v>
      </c>
      <c r="AJ1150" t="s">
        <v>7387</v>
      </c>
      <c r="AK1150" t="s">
        <v>7386</v>
      </c>
      <c r="AL1150">
        <v>65</v>
      </c>
      <c r="AM1150" s="5">
        <f t="shared" si="146"/>
        <v>3.25</v>
      </c>
      <c r="AN1150" s="4">
        <f t="shared" si="143"/>
        <v>4.9223778871639529E-3</v>
      </c>
      <c r="AO1150" s="3"/>
      <c r="AP1150">
        <v>0</v>
      </c>
      <c r="AQ1150" t="s">
        <v>7385</v>
      </c>
      <c r="AR1150">
        <v>9401105</v>
      </c>
      <c r="AS1150" t="s">
        <v>7384</v>
      </c>
      <c r="AT1150" s="2">
        <v>3.9329999999999998</v>
      </c>
      <c r="AU1150" s="1">
        <f t="shared" si="147"/>
        <v>3.3261769824866247</v>
      </c>
      <c r="AV1150" s="1">
        <f t="shared" si="148"/>
        <v>2.5164800699808452</v>
      </c>
      <c r="AW1150" s="1">
        <f t="shared" si="149"/>
        <v>1.7067831574750651</v>
      </c>
    </row>
    <row r="1151" spans="1:49" x14ac:dyDescent="0.2">
      <c r="A1151">
        <v>1149</v>
      </c>
      <c r="B1151" t="s">
        <v>7383</v>
      </c>
      <c r="C1151" t="s">
        <v>7382</v>
      </c>
      <c r="F1151" t="s">
        <v>7381</v>
      </c>
      <c r="G1151" t="s">
        <v>16</v>
      </c>
      <c r="H1151" t="s">
        <v>15</v>
      </c>
      <c r="I1151" t="s">
        <v>7380</v>
      </c>
      <c r="J1151">
        <v>60027090</v>
      </c>
      <c r="K1151" t="s">
        <v>7252</v>
      </c>
      <c r="L1151" t="s">
        <v>7251</v>
      </c>
      <c r="M1151" t="s">
        <v>57</v>
      </c>
      <c r="N1151">
        <v>7</v>
      </c>
      <c r="O1151" t="s">
        <v>7379</v>
      </c>
      <c r="P1151" t="s">
        <v>7378</v>
      </c>
      <c r="Q1151" t="s">
        <v>7377</v>
      </c>
      <c r="R1151" s="7">
        <v>37257</v>
      </c>
      <c r="S1151" s="8">
        <f t="shared" si="144"/>
        <v>2002</v>
      </c>
      <c r="T1151" s="8">
        <v>2002</v>
      </c>
      <c r="U1151" s="8">
        <f t="shared" si="145"/>
        <v>20</v>
      </c>
      <c r="V1151" s="7">
        <v>2002</v>
      </c>
      <c r="W1151" t="s">
        <v>645</v>
      </c>
      <c r="X1151" s="2">
        <v>0.27700000000000002</v>
      </c>
      <c r="Y1151" s="6">
        <f t="shared" si="142"/>
        <v>7.3943567977363131E-3</v>
      </c>
      <c r="AA1151">
        <v>7400551</v>
      </c>
      <c r="AB1151">
        <v>23922</v>
      </c>
      <c r="AD1151" t="s">
        <v>5</v>
      </c>
      <c r="AE1151">
        <v>56</v>
      </c>
      <c r="AF1151">
        <v>2</v>
      </c>
      <c r="AG1151">
        <v>52</v>
      </c>
      <c r="AH1151" t="s">
        <v>7376</v>
      </c>
      <c r="AI1151" t="s">
        <v>7375</v>
      </c>
      <c r="AK1151" t="s">
        <v>7374</v>
      </c>
      <c r="AL1151">
        <v>3</v>
      </c>
      <c r="AM1151" s="5">
        <f t="shared" si="146"/>
        <v>0.15</v>
      </c>
      <c r="AN1151" s="4">
        <f t="shared" si="143"/>
        <v>2.2718667171525936E-4</v>
      </c>
      <c r="AO1151" s="3"/>
      <c r="AP1151">
        <v>0</v>
      </c>
      <c r="AR1151" t="s">
        <v>1</v>
      </c>
      <c r="AT1151" s="2" t="s">
        <v>0</v>
      </c>
      <c r="AU1151" s="1">
        <f t="shared" si="147"/>
        <v>0.52442057599299974</v>
      </c>
      <c r="AV1151" s="1">
        <f t="shared" si="148"/>
        <v>0.38107717347257863</v>
      </c>
      <c r="AW1151" s="1">
        <f t="shared" si="149"/>
        <v>0.23773377095215753</v>
      </c>
    </row>
    <row r="1152" spans="1:49" x14ac:dyDescent="0.2">
      <c r="A1152">
        <v>1150</v>
      </c>
      <c r="B1152" t="s">
        <v>7373</v>
      </c>
      <c r="C1152" t="s">
        <v>7372</v>
      </c>
      <c r="F1152" t="s">
        <v>7371</v>
      </c>
      <c r="G1152" t="s">
        <v>16</v>
      </c>
      <c r="H1152" t="s">
        <v>15</v>
      </c>
      <c r="I1152" t="s">
        <v>7355</v>
      </c>
      <c r="J1152">
        <v>60011055</v>
      </c>
      <c r="K1152" t="s">
        <v>7354</v>
      </c>
      <c r="L1152" t="s">
        <v>1441</v>
      </c>
      <c r="M1152" t="s">
        <v>1188</v>
      </c>
      <c r="N1152">
        <v>2</v>
      </c>
      <c r="O1152" t="s">
        <v>7370</v>
      </c>
      <c r="P1152" t="s">
        <v>7369</v>
      </c>
      <c r="Q1152" t="s">
        <v>7351</v>
      </c>
      <c r="R1152" s="7">
        <v>37257</v>
      </c>
      <c r="S1152" s="8">
        <f t="shared" si="144"/>
        <v>2002</v>
      </c>
      <c r="T1152" s="8">
        <v>2002</v>
      </c>
      <c r="U1152" s="8">
        <f t="shared" si="145"/>
        <v>20</v>
      </c>
      <c r="V1152" s="7">
        <v>2002</v>
      </c>
      <c r="W1152" t="s">
        <v>645</v>
      </c>
      <c r="X1152" s="2">
        <v>0.27700000000000002</v>
      </c>
      <c r="Y1152" s="6">
        <f t="shared" si="142"/>
        <v>7.3943567977363131E-3</v>
      </c>
      <c r="AA1152">
        <v>7400551</v>
      </c>
      <c r="AB1152">
        <v>23922</v>
      </c>
      <c r="AD1152" t="s">
        <v>5</v>
      </c>
      <c r="AE1152">
        <v>56</v>
      </c>
      <c r="AF1152">
        <v>2</v>
      </c>
      <c r="AG1152">
        <v>48</v>
      </c>
      <c r="AH1152" t="s">
        <v>7368</v>
      </c>
      <c r="AI1152" t="s">
        <v>7367</v>
      </c>
      <c r="AK1152" t="s">
        <v>7366</v>
      </c>
      <c r="AL1152">
        <v>7</v>
      </c>
      <c r="AM1152" s="5">
        <f t="shared" si="146"/>
        <v>0.35</v>
      </c>
      <c r="AN1152" s="4">
        <f t="shared" si="143"/>
        <v>5.3010223400227184E-4</v>
      </c>
      <c r="AO1152" s="3"/>
      <c r="AP1152">
        <v>0</v>
      </c>
      <c r="AR1152" t="s">
        <v>1</v>
      </c>
      <c r="AT1152" s="2" t="s">
        <v>0</v>
      </c>
      <c r="AU1152" s="1">
        <f t="shared" si="147"/>
        <v>0.53350804286161013</v>
      </c>
      <c r="AV1152" s="1">
        <f t="shared" si="148"/>
        <v>0.39622295158692927</v>
      </c>
      <c r="AW1152" s="1">
        <f t="shared" si="149"/>
        <v>0.25893786031224841</v>
      </c>
    </row>
    <row r="1153" spans="1:49" x14ac:dyDescent="0.2">
      <c r="A1153">
        <v>1151</v>
      </c>
      <c r="B1153" t="s">
        <v>7365</v>
      </c>
      <c r="F1153" t="s">
        <v>7364</v>
      </c>
      <c r="G1153" t="s">
        <v>16</v>
      </c>
      <c r="H1153" t="s">
        <v>15</v>
      </c>
      <c r="I1153" t="s">
        <v>7363</v>
      </c>
      <c r="J1153">
        <v>60002959</v>
      </c>
      <c r="K1153" t="s">
        <v>3058</v>
      </c>
      <c r="L1153" t="s">
        <v>3057</v>
      </c>
      <c r="M1153" t="s">
        <v>57</v>
      </c>
      <c r="N1153">
        <v>1</v>
      </c>
      <c r="O1153" t="s">
        <v>7362</v>
      </c>
      <c r="P1153">
        <v>6505846818</v>
      </c>
      <c r="Q1153">
        <v>60002959</v>
      </c>
      <c r="R1153" s="7">
        <v>37257</v>
      </c>
      <c r="S1153" s="8">
        <f t="shared" si="144"/>
        <v>2002</v>
      </c>
      <c r="T1153" s="8">
        <v>2002</v>
      </c>
      <c r="U1153" s="8">
        <f t="shared" si="145"/>
        <v>20</v>
      </c>
      <c r="V1153" s="7">
        <v>2002</v>
      </c>
      <c r="W1153" t="s">
        <v>7260</v>
      </c>
      <c r="X1153" s="2" t="s">
        <v>0</v>
      </c>
      <c r="Y1153" s="6" t="e">
        <f t="shared" si="142"/>
        <v>#VALUE!</v>
      </c>
      <c r="AA1153">
        <v>9248625</v>
      </c>
      <c r="AB1153">
        <v>12897</v>
      </c>
      <c r="AD1153" t="s">
        <v>5</v>
      </c>
      <c r="AE1153">
        <v>18</v>
      </c>
      <c r="AF1153" s="9">
        <v>44228</v>
      </c>
      <c r="AH1153" t="s">
        <v>7361</v>
      </c>
      <c r="AI1153" t="s">
        <v>7360</v>
      </c>
      <c r="AK1153" t="s">
        <v>7359</v>
      </c>
      <c r="AL1153">
        <v>0</v>
      </c>
      <c r="AM1153" s="5">
        <f t="shared" si="146"/>
        <v>0</v>
      </c>
      <c r="AN1153" s="4">
        <f t="shared" si="143"/>
        <v>0</v>
      </c>
      <c r="AO1153" s="3"/>
      <c r="AP1153">
        <v>0</v>
      </c>
      <c r="AR1153" t="s">
        <v>1</v>
      </c>
      <c r="AT1153" s="2" t="s">
        <v>0</v>
      </c>
      <c r="AU1153" s="1" t="e">
        <f t="shared" si="147"/>
        <v>#VALUE!</v>
      </c>
      <c r="AV1153" s="1" t="e">
        <f t="shared" si="148"/>
        <v>#VALUE!</v>
      </c>
      <c r="AW1153" s="1" t="e">
        <f t="shared" si="149"/>
        <v>#VALUE!</v>
      </c>
    </row>
    <row r="1154" spans="1:49" x14ac:dyDescent="0.2">
      <c r="A1154">
        <v>1152</v>
      </c>
      <c r="B1154" t="s">
        <v>7358</v>
      </c>
      <c r="C1154" t="s">
        <v>7357</v>
      </c>
      <c r="F1154" t="s">
        <v>7356</v>
      </c>
      <c r="G1154" t="s">
        <v>16</v>
      </c>
      <c r="H1154" t="s">
        <v>15</v>
      </c>
      <c r="I1154" t="s">
        <v>7355</v>
      </c>
      <c r="J1154">
        <v>60011055</v>
      </c>
      <c r="K1154" t="s">
        <v>7354</v>
      </c>
      <c r="L1154" t="s">
        <v>1441</v>
      </c>
      <c r="M1154" t="s">
        <v>1188</v>
      </c>
      <c r="N1154">
        <v>2</v>
      </c>
      <c r="O1154" t="s">
        <v>7353</v>
      </c>
      <c r="P1154" t="s">
        <v>7352</v>
      </c>
      <c r="Q1154" t="s">
        <v>7351</v>
      </c>
      <c r="R1154" s="7">
        <v>37257</v>
      </c>
      <c r="S1154" s="8">
        <f t="shared" si="144"/>
        <v>2002</v>
      </c>
      <c r="T1154" s="8">
        <v>2002</v>
      </c>
      <c r="U1154" s="8">
        <f t="shared" si="145"/>
        <v>20</v>
      </c>
      <c r="V1154" s="7">
        <v>2002</v>
      </c>
      <c r="W1154" t="s">
        <v>645</v>
      </c>
      <c r="X1154" s="2">
        <v>0.27700000000000002</v>
      </c>
      <c r="Y1154" s="6">
        <f t="shared" si="142"/>
        <v>7.3943567977363131E-3</v>
      </c>
      <c r="AA1154">
        <v>7400551</v>
      </c>
      <c r="AB1154">
        <v>23922</v>
      </c>
      <c r="AD1154" t="s">
        <v>5</v>
      </c>
      <c r="AE1154">
        <v>56</v>
      </c>
      <c r="AF1154">
        <v>1</v>
      </c>
      <c r="AG1154">
        <v>19</v>
      </c>
      <c r="AH1154" t="s">
        <v>7350</v>
      </c>
      <c r="AI1154" t="s">
        <v>7349</v>
      </c>
      <c r="AK1154" t="s">
        <v>7348</v>
      </c>
      <c r="AL1154">
        <v>118</v>
      </c>
      <c r="AM1154" s="5">
        <f t="shared" si="146"/>
        <v>5.9</v>
      </c>
      <c r="AN1154" s="4">
        <f t="shared" si="143"/>
        <v>8.9360090874668688E-3</v>
      </c>
      <c r="AO1154" s="3"/>
      <c r="AP1154">
        <v>0</v>
      </c>
      <c r="AR1154" t="s">
        <v>1</v>
      </c>
      <c r="AT1154" s="2" t="s">
        <v>0</v>
      </c>
      <c r="AU1154" s="1">
        <f t="shared" si="147"/>
        <v>0.78568524846554799</v>
      </c>
      <c r="AV1154" s="1">
        <f t="shared" si="148"/>
        <v>0.81651829426015909</v>
      </c>
      <c r="AW1154" s="1">
        <f t="shared" si="149"/>
        <v>0.84735134005477009</v>
      </c>
    </row>
    <row r="1155" spans="1:49" x14ac:dyDescent="0.2">
      <c r="A1155">
        <v>1153</v>
      </c>
      <c r="B1155" t="s">
        <v>7347</v>
      </c>
      <c r="F1155" t="s">
        <v>7346</v>
      </c>
      <c r="G1155" t="s">
        <v>16</v>
      </c>
      <c r="H1155" t="s">
        <v>15</v>
      </c>
      <c r="I1155" t="s">
        <v>7345</v>
      </c>
      <c r="J1155">
        <v>100506052</v>
      </c>
      <c r="K1155" t="s">
        <v>7344</v>
      </c>
      <c r="L1155" t="s">
        <v>5373</v>
      </c>
      <c r="M1155" t="s">
        <v>57</v>
      </c>
      <c r="N1155">
        <v>4</v>
      </c>
      <c r="O1155" t="s">
        <v>7343</v>
      </c>
      <c r="P1155" t="s">
        <v>7342</v>
      </c>
      <c r="Q1155" t="s">
        <v>7341</v>
      </c>
      <c r="R1155" s="7">
        <v>37257</v>
      </c>
      <c r="S1155" s="8">
        <f t="shared" si="144"/>
        <v>2002</v>
      </c>
      <c r="T1155" s="8">
        <v>2002</v>
      </c>
      <c r="U1155" s="8">
        <f t="shared" si="145"/>
        <v>20</v>
      </c>
      <c r="V1155" s="7">
        <v>2002</v>
      </c>
      <c r="W1155" t="s">
        <v>7260</v>
      </c>
      <c r="X1155" s="2" t="s">
        <v>0</v>
      </c>
      <c r="Y1155" s="6" t="e">
        <f t="shared" ref="Y1155:Y1218" si="150">(X1155-$Z$3)/($Z$2-$Z$3)</f>
        <v>#VALUE!</v>
      </c>
      <c r="AA1155">
        <v>9248625</v>
      </c>
      <c r="AB1155">
        <v>12897</v>
      </c>
      <c r="AD1155" t="s">
        <v>5</v>
      </c>
      <c r="AE1155">
        <v>18</v>
      </c>
      <c r="AF1155" s="9">
        <v>44228</v>
      </c>
      <c r="AH1155" t="s">
        <v>7340</v>
      </c>
      <c r="AI1155" t="s">
        <v>7339</v>
      </c>
      <c r="AK1155" t="s">
        <v>7338</v>
      </c>
      <c r="AL1155">
        <v>0</v>
      </c>
      <c r="AM1155" s="5">
        <f t="shared" si="146"/>
        <v>0</v>
      </c>
      <c r="AN1155" s="4">
        <f t="shared" ref="AN1155:AN1218" si="151">(AM1155-$AO$3)/($AO$2-$AO$3)</f>
        <v>0</v>
      </c>
      <c r="AO1155" s="3"/>
      <c r="AP1155">
        <v>0</v>
      </c>
      <c r="AR1155" t="s">
        <v>1</v>
      </c>
      <c r="AT1155" s="2" t="s">
        <v>0</v>
      </c>
      <c r="AU1155" s="1" t="e">
        <f t="shared" si="147"/>
        <v>#VALUE!</v>
      </c>
      <c r="AV1155" s="1" t="e">
        <f t="shared" si="148"/>
        <v>#VALUE!</v>
      </c>
      <c r="AW1155" s="1" t="e">
        <f t="shared" si="149"/>
        <v>#VALUE!</v>
      </c>
    </row>
    <row r="1156" spans="1:49" x14ac:dyDescent="0.2">
      <c r="A1156">
        <v>1154</v>
      </c>
      <c r="B1156" t="s">
        <v>7337</v>
      </c>
      <c r="C1156" t="s">
        <v>7336</v>
      </c>
      <c r="F1156" t="s">
        <v>7335</v>
      </c>
      <c r="G1156" t="s">
        <v>16</v>
      </c>
      <c r="H1156" t="s">
        <v>15</v>
      </c>
      <c r="I1156" t="s">
        <v>7334</v>
      </c>
      <c r="J1156">
        <v>60011520</v>
      </c>
      <c r="K1156" t="s">
        <v>7333</v>
      </c>
      <c r="L1156" t="s">
        <v>6144</v>
      </c>
      <c r="M1156" t="s">
        <v>372</v>
      </c>
      <c r="N1156">
        <v>3</v>
      </c>
      <c r="O1156" t="s">
        <v>7332</v>
      </c>
      <c r="P1156" t="s">
        <v>7331</v>
      </c>
      <c r="Q1156" t="s">
        <v>7330</v>
      </c>
      <c r="R1156" s="7">
        <v>37257</v>
      </c>
      <c r="S1156" s="8">
        <f t="shared" si="144"/>
        <v>2002</v>
      </c>
      <c r="T1156" s="8">
        <v>2002</v>
      </c>
      <c r="U1156" s="8">
        <f t="shared" si="145"/>
        <v>20</v>
      </c>
      <c r="V1156" s="7">
        <v>2002</v>
      </c>
      <c r="W1156" t="s">
        <v>645</v>
      </c>
      <c r="X1156" s="2">
        <v>0.27700000000000002</v>
      </c>
      <c r="Y1156" s="6">
        <f t="shared" si="150"/>
        <v>7.3943567977363131E-3</v>
      </c>
      <c r="AA1156">
        <v>7400551</v>
      </c>
      <c r="AB1156">
        <v>23922</v>
      </c>
      <c r="AD1156" t="s">
        <v>5</v>
      </c>
      <c r="AE1156">
        <v>56</v>
      </c>
      <c r="AF1156">
        <v>1</v>
      </c>
      <c r="AG1156">
        <v>91</v>
      </c>
      <c r="AH1156" t="s">
        <v>7329</v>
      </c>
      <c r="AI1156" t="s">
        <v>7328</v>
      </c>
      <c r="AJ1156" t="s">
        <v>7327</v>
      </c>
      <c r="AK1156" t="s">
        <v>7326</v>
      </c>
      <c r="AL1156">
        <v>43</v>
      </c>
      <c r="AM1156" s="5">
        <f t="shared" si="146"/>
        <v>2.15</v>
      </c>
      <c r="AN1156" s="4">
        <f t="shared" si="151"/>
        <v>3.256342294585384E-3</v>
      </c>
      <c r="AO1156" s="3"/>
      <c r="AP1156">
        <v>0</v>
      </c>
      <c r="AR1156" t="s">
        <v>1</v>
      </c>
      <c r="AT1156" s="2" t="s">
        <v>0</v>
      </c>
      <c r="AU1156" s="1">
        <f t="shared" si="147"/>
        <v>0.61529524467910346</v>
      </c>
      <c r="AV1156" s="1">
        <f t="shared" si="148"/>
        <v>0.5325349546160848</v>
      </c>
      <c r="AW1156" s="1">
        <f t="shared" si="149"/>
        <v>0.44977466455306625</v>
      </c>
    </row>
    <row r="1157" spans="1:49" x14ac:dyDescent="0.2">
      <c r="A1157">
        <v>1155</v>
      </c>
      <c r="B1157" t="s">
        <v>7325</v>
      </c>
      <c r="F1157" t="s">
        <v>7324</v>
      </c>
      <c r="G1157" t="s">
        <v>16</v>
      </c>
      <c r="H1157" t="s">
        <v>15</v>
      </c>
      <c r="I1157" t="s">
        <v>7323</v>
      </c>
      <c r="J1157" t="s">
        <v>7322</v>
      </c>
      <c r="K1157" t="s">
        <v>7321</v>
      </c>
      <c r="L1157" t="s">
        <v>7320</v>
      </c>
      <c r="M1157" t="s">
        <v>222</v>
      </c>
      <c r="N1157">
        <v>5</v>
      </c>
      <c r="O1157" t="s">
        <v>7319</v>
      </c>
      <c r="P1157" t="s">
        <v>7318</v>
      </c>
      <c r="Q1157" t="s">
        <v>7317</v>
      </c>
      <c r="R1157" s="7">
        <v>37257</v>
      </c>
      <c r="S1157" s="8">
        <f t="shared" si="144"/>
        <v>2002</v>
      </c>
      <c r="T1157" s="8">
        <v>2002</v>
      </c>
      <c r="U1157" s="8">
        <f t="shared" si="145"/>
        <v>20</v>
      </c>
      <c r="V1157" s="7">
        <v>2002</v>
      </c>
      <c r="W1157" t="s">
        <v>7260</v>
      </c>
      <c r="X1157" s="2" t="s">
        <v>0</v>
      </c>
      <c r="Y1157" s="6" t="e">
        <f t="shared" si="150"/>
        <v>#VALUE!</v>
      </c>
      <c r="AA1157">
        <v>9248625</v>
      </c>
      <c r="AB1157">
        <v>12897</v>
      </c>
      <c r="AD1157" t="s">
        <v>5</v>
      </c>
      <c r="AE1157">
        <v>18</v>
      </c>
      <c r="AF1157" s="9">
        <v>44228</v>
      </c>
      <c r="AH1157" t="s">
        <v>4323</v>
      </c>
      <c r="AI1157" t="s">
        <v>7316</v>
      </c>
      <c r="AK1157" t="s">
        <v>7315</v>
      </c>
      <c r="AL1157">
        <v>0</v>
      </c>
      <c r="AM1157" s="5">
        <f t="shared" si="146"/>
        <v>0</v>
      </c>
      <c r="AN1157" s="4">
        <f t="shared" si="151"/>
        <v>0</v>
      </c>
      <c r="AO1157" s="3"/>
      <c r="AP1157">
        <v>0</v>
      </c>
      <c r="AR1157" t="s">
        <v>1</v>
      </c>
      <c r="AT1157" s="2" t="s">
        <v>0</v>
      </c>
      <c r="AU1157" s="1" t="e">
        <f t="shared" si="147"/>
        <v>#VALUE!</v>
      </c>
      <c r="AV1157" s="1" t="e">
        <f t="shared" si="148"/>
        <v>#VALUE!</v>
      </c>
      <c r="AW1157" s="1" t="e">
        <f t="shared" si="149"/>
        <v>#VALUE!</v>
      </c>
    </row>
    <row r="1158" spans="1:49" x14ac:dyDescent="0.2">
      <c r="A1158">
        <v>1156</v>
      </c>
      <c r="B1158" t="s">
        <v>7314</v>
      </c>
      <c r="C1158" t="s">
        <v>7313</v>
      </c>
      <c r="F1158" t="s">
        <v>7312</v>
      </c>
      <c r="G1158" t="s">
        <v>16</v>
      </c>
      <c r="H1158" t="s">
        <v>15</v>
      </c>
      <c r="I1158" t="s">
        <v>7311</v>
      </c>
      <c r="J1158">
        <v>60104081</v>
      </c>
      <c r="K1158" t="s">
        <v>7310</v>
      </c>
      <c r="L1158" t="s">
        <v>7309</v>
      </c>
      <c r="M1158" t="s">
        <v>134</v>
      </c>
      <c r="N1158">
        <v>2</v>
      </c>
      <c r="O1158" t="s">
        <v>7308</v>
      </c>
      <c r="P1158" t="s">
        <v>7307</v>
      </c>
      <c r="Q1158" t="s">
        <v>7306</v>
      </c>
      <c r="R1158" s="7">
        <v>37257</v>
      </c>
      <c r="S1158" s="8">
        <f t="shared" si="144"/>
        <v>2002</v>
      </c>
      <c r="T1158" s="8">
        <v>2002</v>
      </c>
      <c r="U1158" s="8">
        <f t="shared" si="145"/>
        <v>20</v>
      </c>
      <c r="V1158" s="7">
        <v>2002</v>
      </c>
      <c r="W1158" t="s">
        <v>645</v>
      </c>
      <c r="X1158" s="2">
        <v>0.27700000000000002</v>
      </c>
      <c r="Y1158" s="6">
        <f t="shared" si="150"/>
        <v>7.3943567977363131E-3</v>
      </c>
      <c r="AA1158">
        <v>7400551</v>
      </c>
      <c r="AB1158">
        <v>23922</v>
      </c>
      <c r="AD1158" t="s">
        <v>5</v>
      </c>
      <c r="AE1158">
        <v>56</v>
      </c>
      <c r="AF1158">
        <v>2</v>
      </c>
      <c r="AG1158">
        <v>132</v>
      </c>
      <c r="AH1158" t="s">
        <v>7305</v>
      </c>
      <c r="AI1158" t="s">
        <v>7304</v>
      </c>
      <c r="AJ1158" t="s">
        <v>7303</v>
      </c>
      <c r="AK1158" t="s">
        <v>7302</v>
      </c>
      <c r="AL1158">
        <v>2</v>
      </c>
      <c r="AM1158" s="5">
        <f t="shared" si="146"/>
        <v>0.1</v>
      </c>
      <c r="AN1158" s="4">
        <f t="shared" si="151"/>
        <v>1.5145778114350627E-4</v>
      </c>
      <c r="AO1158" s="3"/>
      <c r="AP1158">
        <v>0</v>
      </c>
      <c r="AR1158" t="s">
        <v>1</v>
      </c>
      <c r="AT1158" s="2" t="s">
        <v>0</v>
      </c>
      <c r="AU1158" s="1">
        <f t="shared" si="147"/>
        <v>0.52214870927584711</v>
      </c>
      <c r="AV1158" s="1">
        <f t="shared" si="148"/>
        <v>0.37729072894399096</v>
      </c>
      <c r="AW1158" s="1">
        <f t="shared" si="149"/>
        <v>0.23243274861213481</v>
      </c>
    </row>
    <row r="1159" spans="1:49" x14ac:dyDescent="0.2">
      <c r="A1159">
        <v>1157</v>
      </c>
      <c r="B1159" t="s">
        <v>7301</v>
      </c>
      <c r="F1159" t="s">
        <v>7300</v>
      </c>
      <c r="G1159" t="s">
        <v>16</v>
      </c>
      <c r="H1159" t="s">
        <v>15</v>
      </c>
      <c r="I1159" t="s">
        <v>7299</v>
      </c>
      <c r="J1159" t="s">
        <v>7298</v>
      </c>
      <c r="K1159" t="s">
        <v>7297</v>
      </c>
      <c r="L1159" t="s">
        <v>7296</v>
      </c>
      <c r="M1159" t="s">
        <v>10</v>
      </c>
      <c r="N1159">
        <v>10</v>
      </c>
      <c r="O1159" t="s">
        <v>7295</v>
      </c>
      <c r="P1159" t="s">
        <v>7294</v>
      </c>
      <c r="Q1159" t="s">
        <v>7293</v>
      </c>
      <c r="R1159" s="7">
        <v>37257</v>
      </c>
      <c r="S1159" s="8">
        <f t="shared" si="144"/>
        <v>2002</v>
      </c>
      <c r="T1159" s="8">
        <v>2002</v>
      </c>
      <c r="U1159" s="8">
        <f t="shared" si="145"/>
        <v>20</v>
      </c>
      <c r="V1159" s="7">
        <v>2002</v>
      </c>
      <c r="W1159" t="s">
        <v>7260</v>
      </c>
      <c r="X1159" s="2" t="s">
        <v>0</v>
      </c>
      <c r="Y1159" s="6" t="e">
        <f t="shared" si="150"/>
        <v>#VALUE!</v>
      </c>
      <c r="AA1159">
        <v>9248625</v>
      </c>
      <c r="AB1159">
        <v>12897</v>
      </c>
      <c r="AD1159" t="s">
        <v>5</v>
      </c>
      <c r="AE1159">
        <v>18</v>
      </c>
      <c r="AF1159" s="9">
        <v>44228</v>
      </c>
      <c r="AH1159" t="s">
        <v>7292</v>
      </c>
      <c r="AI1159" t="s">
        <v>7291</v>
      </c>
      <c r="AK1159" t="s">
        <v>7290</v>
      </c>
      <c r="AL1159">
        <v>1</v>
      </c>
      <c r="AM1159" s="5">
        <f t="shared" si="146"/>
        <v>0.05</v>
      </c>
      <c r="AN1159" s="4">
        <f t="shared" si="151"/>
        <v>7.5728890571753133E-5</v>
      </c>
      <c r="AO1159" s="3"/>
      <c r="AP1159">
        <v>0</v>
      </c>
      <c r="AR1159" t="s">
        <v>1</v>
      </c>
      <c r="AT1159" s="2" t="s">
        <v>0</v>
      </c>
      <c r="AU1159" s="1" t="e">
        <f t="shared" si="147"/>
        <v>#VALUE!</v>
      </c>
      <c r="AV1159" s="1" t="e">
        <f t="shared" si="148"/>
        <v>#VALUE!</v>
      </c>
      <c r="AW1159" s="1" t="e">
        <f t="shared" si="149"/>
        <v>#VALUE!</v>
      </c>
    </row>
    <row r="1160" spans="1:49" x14ac:dyDescent="0.2">
      <c r="A1160">
        <v>1158</v>
      </c>
      <c r="B1160" t="s">
        <v>7289</v>
      </c>
      <c r="F1160" t="s">
        <v>7288</v>
      </c>
      <c r="G1160" t="s">
        <v>16</v>
      </c>
      <c r="H1160" t="s">
        <v>15</v>
      </c>
      <c r="I1160" t="s">
        <v>7287</v>
      </c>
      <c r="J1160">
        <v>60012466</v>
      </c>
      <c r="K1160" t="s">
        <v>7286</v>
      </c>
      <c r="L1160" t="s">
        <v>7285</v>
      </c>
      <c r="M1160" t="s">
        <v>57</v>
      </c>
      <c r="N1160">
        <v>2</v>
      </c>
      <c r="O1160" t="s">
        <v>7284</v>
      </c>
      <c r="P1160" t="s">
        <v>7283</v>
      </c>
      <c r="Q1160" t="s">
        <v>7282</v>
      </c>
      <c r="R1160" s="7">
        <v>37257</v>
      </c>
      <c r="S1160" s="8">
        <f t="shared" si="144"/>
        <v>2002</v>
      </c>
      <c r="T1160" s="8">
        <v>2002</v>
      </c>
      <c r="U1160" s="8">
        <f t="shared" si="145"/>
        <v>20</v>
      </c>
      <c r="V1160" s="7">
        <v>2002</v>
      </c>
      <c r="W1160" t="s">
        <v>7260</v>
      </c>
      <c r="X1160" s="2" t="s">
        <v>0</v>
      </c>
      <c r="Y1160" s="6" t="e">
        <f t="shared" si="150"/>
        <v>#VALUE!</v>
      </c>
      <c r="AA1160">
        <v>9248625</v>
      </c>
      <c r="AB1160">
        <v>12897</v>
      </c>
      <c r="AD1160" t="s">
        <v>5</v>
      </c>
      <c r="AE1160">
        <v>18</v>
      </c>
      <c r="AF1160" s="9">
        <v>44228</v>
      </c>
      <c r="AH1160" t="s">
        <v>7281</v>
      </c>
      <c r="AI1160" t="s">
        <v>7280</v>
      </c>
      <c r="AK1160" t="s">
        <v>7279</v>
      </c>
      <c r="AL1160">
        <v>0</v>
      </c>
      <c r="AM1160" s="5">
        <f t="shared" si="146"/>
        <v>0</v>
      </c>
      <c r="AN1160" s="4">
        <f t="shared" si="151"/>
        <v>0</v>
      </c>
      <c r="AO1160" s="3"/>
      <c r="AP1160">
        <v>0</v>
      </c>
      <c r="AR1160" t="s">
        <v>1</v>
      </c>
      <c r="AT1160" s="2" t="s">
        <v>0</v>
      </c>
      <c r="AU1160" s="1" t="e">
        <f t="shared" si="147"/>
        <v>#VALUE!</v>
      </c>
      <c r="AV1160" s="1" t="e">
        <f t="shared" si="148"/>
        <v>#VALUE!</v>
      </c>
      <c r="AW1160" s="1" t="e">
        <f t="shared" si="149"/>
        <v>#VALUE!</v>
      </c>
    </row>
    <row r="1161" spans="1:49" x14ac:dyDescent="0.2">
      <c r="A1161">
        <v>1159</v>
      </c>
      <c r="B1161" t="s">
        <v>7278</v>
      </c>
      <c r="F1161" t="s">
        <v>7277</v>
      </c>
      <c r="G1161" t="s">
        <v>16</v>
      </c>
      <c r="H1161" t="s">
        <v>15</v>
      </c>
      <c r="I1161" t="s">
        <v>7276</v>
      </c>
      <c r="J1161" t="s">
        <v>7275</v>
      </c>
      <c r="K1161" t="s">
        <v>7274</v>
      </c>
      <c r="L1161" t="s">
        <v>7273</v>
      </c>
      <c r="M1161" t="s">
        <v>10</v>
      </c>
      <c r="N1161">
        <v>4</v>
      </c>
      <c r="O1161" t="s">
        <v>7272</v>
      </c>
      <c r="P1161" t="s">
        <v>7271</v>
      </c>
      <c r="Q1161" t="s">
        <v>7270</v>
      </c>
      <c r="R1161" s="7">
        <v>37257</v>
      </c>
      <c r="S1161" s="8">
        <f t="shared" si="144"/>
        <v>2002</v>
      </c>
      <c r="T1161" s="8">
        <v>2002</v>
      </c>
      <c r="U1161" s="8">
        <f t="shared" si="145"/>
        <v>20</v>
      </c>
      <c r="V1161" s="7">
        <v>2002</v>
      </c>
      <c r="W1161" t="s">
        <v>7260</v>
      </c>
      <c r="X1161" s="2" t="s">
        <v>0</v>
      </c>
      <c r="Y1161" s="6" t="e">
        <f t="shared" si="150"/>
        <v>#VALUE!</v>
      </c>
      <c r="AA1161">
        <v>9248625</v>
      </c>
      <c r="AB1161">
        <v>12897</v>
      </c>
      <c r="AD1161" t="s">
        <v>5</v>
      </c>
      <c r="AE1161">
        <v>18</v>
      </c>
      <c r="AF1161" s="9">
        <v>44228</v>
      </c>
      <c r="AH1161" t="s">
        <v>7269</v>
      </c>
      <c r="AI1161" t="s">
        <v>7268</v>
      </c>
      <c r="AK1161" t="s">
        <v>7267</v>
      </c>
      <c r="AL1161">
        <v>0</v>
      </c>
      <c r="AM1161" s="5">
        <f t="shared" si="146"/>
        <v>0</v>
      </c>
      <c r="AN1161" s="4">
        <f t="shared" si="151"/>
        <v>0</v>
      </c>
      <c r="AO1161" s="3"/>
      <c r="AP1161">
        <v>0</v>
      </c>
      <c r="AR1161" t="s">
        <v>1</v>
      </c>
      <c r="AT1161" s="2" t="s">
        <v>0</v>
      </c>
      <c r="AU1161" s="1" t="e">
        <f t="shared" si="147"/>
        <v>#VALUE!</v>
      </c>
      <c r="AV1161" s="1" t="e">
        <f t="shared" si="148"/>
        <v>#VALUE!</v>
      </c>
      <c r="AW1161" s="1" t="e">
        <f t="shared" si="149"/>
        <v>#VALUE!</v>
      </c>
    </row>
    <row r="1162" spans="1:49" x14ac:dyDescent="0.2">
      <c r="A1162">
        <v>1160</v>
      </c>
      <c r="B1162" t="s">
        <v>7266</v>
      </c>
      <c r="F1162" t="s">
        <v>7265</v>
      </c>
      <c r="G1162" t="s">
        <v>16</v>
      </c>
      <c r="H1162" t="s">
        <v>15</v>
      </c>
      <c r="I1162" t="s">
        <v>7264</v>
      </c>
      <c r="J1162">
        <v>60102558</v>
      </c>
      <c r="K1162" t="s">
        <v>7263</v>
      </c>
      <c r="L1162" t="s">
        <v>7262</v>
      </c>
      <c r="M1162" t="s">
        <v>57</v>
      </c>
      <c r="N1162">
        <v>1</v>
      </c>
      <c r="O1162" t="s">
        <v>7261</v>
      </c>
      <c r="P1162">
        <v>8379259700</v>
      </c>
      <c r="Q1162">
        <v>60102558</v>
      </c>
      <c r="R1162" s="7">
        <v>37257</v>
      </c>
      <c r="S1162" s="8">
        <f t="shared" si="144"/>
        <v>2002</v>
      </c>
      <c r="T1162" s="8">
        <v>2002</v>
      </c>
      <c r="U1162" s="8">
        <f t="shared" si="145"/>
        <v>20</v>
      </c>
      <c r="V1162" s="7">
        <v>2002</v>
      </c>
      <c r="W1162" t="s">
        <v>7260</v>
      </c>
      <c r="X1162" s="2" t="s">
        <v>0</v>
      </c>
      <c r="Y1162" s="6" t="e">
        <f t="shared" si="150"/>
        <v>#VALUE!</v>
      </c>
      <c r="AA1162">
        <v>9248625</v>
      </c>
      <c r="AB1162">
        <v>12897</v>
      </c>
      <c r="AD1162" t="s">
        <v>5</v>
      </c>
      <c r="AE1162">
        <v>18</v>
      </c>
      <c r="AF1162" s="9">
        <v>44228</v>
      </c>
      <c r="AH1162" t="s">
        <v>7259</v>
      </c>
      <c r="AI1162" t="s">
        <v>7258</v>
      </c>
      <c r="AK1162" t="s">
        <v>7257</v>
      </c>
      <c r="AL1162">
        <v>0</v>
      </c>
      <c r="AM1162" s="5">
        <f t="shared" si="146"/>
        <v>0</v>
      </c>
      <c r="AN1162" s="4">
        <f t="shared" si="151"/>
        <v>0</v>
      </c>
      <c r="AO1162" s="3"/>
      <c r="AP1162">
        <v>0</v>
      </c>
      <c r="AR1162" t="s">
        <v>1</v>
      </c>
      <c r="AT1162" s="2" t="s">
        <v>0</v>
      </c>
      <c r="AU1162" s="1" t="e">
        <f t="shared" si="147"/>
        <v>#VALUE!</v>
      </c>
      <c r="AV1162" s="1" t="e">
        <f t="shared" si="148"/>
        <v>#VALUE!</v>
      </c>
      <c r="AW1162" s="1" t="e">
        <f t="shared" si="149"/>
        <v>#VALUE!</v>
      </c>
    </row>
    <row r="1163" spans="1:49" x14ac:dyDescent="0.2">
      <c r="A1163">
        <v>1161</v>
      </c>
      <c r="B1163" t="s">
        <v>7256</v>
      </c>
      <c r="C1163" t="s">
        <v>7255</v>
      </c>
      <c r="F1163" t="s">
        <v>7254</v>
      </c>
      <c r="G1163" t="s">
        <v>16</v>
      </c>
      <c r="H1163" t="s">
        <v>15</v>
      </c>
      <c r="I1163" t="s">
        <v>7253</v>
      </c>
      <c r="J1163">
        <v>60027090</v>
      </c>
      <c r="K1163" t="s">
        <v>7252</v>
      </c>
      <c r="L1163" t="s">
        <v>7251</v>
      </c>
      <c r="M1163" t="s">
        <v>57</v>
      </c>
      <c r="N1163">
        <v>2</v>
      </c>
      <c r="O1163" t="s">
        <v>7250</v>
      </c>
      <c r="P1163" t="s">
        <v>7249</v>
      </c>
      <c r="Q1163" t="s">
        <v>7248</v>
      </c>
      <c r="R1163" s="7">
        <v>37257</v>
      </c>
      <c r="S1163" s="8">
        <f t="shared" si="144"/>
        <v>2002</v>
      </c>
      <c r="T1163" s="8">
        <v>2002</v>
      </c>
      <c r="U1163" s="8">
        <f t="shared" si="145"/>
        <v>20</v>
      </c>
      <c r="V1163" s="7">
        <v>2002</v>
      </c>
      <c r="W1163" t="s">
        <v>645</v>
      </c>
      <c r="X1163" s="2">
        <v>0.27700000000000002</v>
      </c>
      <c r="Y1163" s="6">
        <f t="shared" si="150"/>
        <v>7.3943567977363131E-3</v>
      </c>
      <c r="AA1163">
        <v>7400551</v>
      </c>
      <c r="AB1163">
        <v>23922</v>
      </c>
      <c r="AD1163" t="s">
        <v>5</v>
      </c>
      <c r="AE1163">
        <v>56</v>
      </c>
      <c r="AF1163">
        <v>1</v>
      </c>
      <c r="AG1163">
        <v>118</v>
      </c>
      <c r="AH1163" t="s">
        <v>7247</v>
      </c>
      <c r="AI1163" t="s">
        <v>7246</v>
      </c>
      <c r="AK1163" t="s">
        <v>7245</v>
      </c>
      <c r="AL1163">
        <v>3</v>
      </c>
      <c r="AM1163" s="5">
        <f t="shared" si="146"/>
        <v>0.15</v>
      </c>
      <c r="AN1163" s="4">
        <f t="shared" si="151"/>
        <v>2.2718667171525936E-4</v>
      </c>
      <c r="AO1163" s="3"/>
      <c r="AP1163">
        <v>0</v>
      </c>
      <c r="AR1163" t="s">
        <v>1</v>
      </c>
      <c r="AT1163" s="2" t="s">
        <v>0</v>
      </c>
      <c r="AU1163" s="1">
        <f t="shared" si="147"/>
        <v>0.52442057599299974</v>
      </c>
      <c r="AV1163" s="1">
        <f t="shared" si="148"/>
        <v>0.38107717347257863</v>
      </c>
      <c r="AW1163" s="1">
        <f t="shared" si="149"/>
        <v>0.23773377095215753</v>
      </c>
    </row>
    <row r="1164" spans="1:49" x14ac:dyDescent="0.2">
      <c r="A1164">
        <v>1162</v>
      </c>
      <c r="B1164" t="s">
        <v>7244</v>
      </c>
      <c r="C1164" t="s">
        <v>7243</v>
      </c>
      <c r="D1164" t="s">
        <v>7242</v>
      </c>
      <c r="F1164" t="s">
        <v>7241</v>
      </c>
      <c r="G1164" t="s">
        <v>16</v>
      </c>
      <c r="H1164" t="s">
        <v>15</v>
      </c>
      <c r="I1164" t="s">
        <v>7240</v>
      </c>
      <c r="J1164">
        <v>60020680</v>
      </c>
      <c r="K1164" t="s">
        <v>7239</v>
      </c>
      <c r="L1164" t="s">
        <v>1579</v>
      </c>
      <c r="M1164" t="s">
        <v>57</v>
      </c>
      <c r="N1164">
        <v>1</v>
      </c>
      <c r="O1164" t="s">
        <v>7238</v>
      </c>
      <c r="P1164">
        <v>36238284500</v>
      </c>
      <c r="Q1164">
        <v>60020680</v>
      </c>
      <c r="R1164" s="7">
        <v>37257</v>
      </c>
      <c r="S1164" s="8">
        <f t="shared" si="144"/>
        <v>2002</v>
      </c>
      <c r="T1164" s="8">
        <v>2002</v>
      </c>
      <c r="U1164" s="8">
        <f t="shared" si="145"/>
        <v>20</v>
      </c>
      <c r="V1164" s="7">
        <v>2002</v>
      </c>
      <c r="W1164" t="s">
        <v>6024</v>
      </c>
      <c r="X1164" s="2">
        <v>0.68200000000000005</v>
      </c>
      <c r="Y1164" s="6">
        <f t="shared" si="150"/>
        <v>1.8205600491177493E-2</v>
      </c>
      <c r="AA1164">
        <v>2731177</v>
      </c>
      <c r="AB1164">
        <v>12375</v>
      </c>
      <c r="AD1164" t="s">
        <v>5</v>
      </c>
      <c r="AE1164">
        <v>30</v>
      </c>
      <c r="AF1164">
        <v>9</v>
      </c>
      <c r="AH1164" t="s">
        <v>7237</v>
      </c>
      <c r="AI1164" t="s">
        <v>7236</v>
      </c>
      <c r="AK1164" t="s">
        <v>7235</v>
      </c>
      <c r="AL1164">
        <v>2</v>
      </c>
      <c r="AM1164" s="5">
        <f t="shared" si="146"/>
        <v>0.1</v>
      </c>
      <c r="AN1164" s="4">
        <f t="shared" si="151"/>
        <v>1.5145778114350627E-4</v>
      </c>
      <c r="AO1164" s="3"/>
      <c r="AP1164">
        <v>0</v>
      </c>
      <c r="AR1164" t="s">
        <v>1</v>
      </c>
      <c r="AT1164" s="2">
        <v>2.1520000000000001</v>
      </c>
      <c r="AU1164" s="1">
        <f t="shared" si="147"/>
        <v>1.2789357678167297</v>
      </c>
      <c r="AV1164" s="1">
        <f t="shared" si="148"/>
        <v>0.91785291361604993</v>
      </c>
      <c r="AW1164" s="1">
        <f t="shared" si="149"/>
        <v>0.55677005941537017</v>
      </c>
    </row>
    <row r="1165" spans="1:49" x14ac:dyDescent="0.2">
      <c r="A1165">
        <v>1163</v>
      </c>
      <c r="B1165" t="s">
        <v>7234</v>
      </c>
      <c r="C1165" t="s">
        <v>7233</v>
      </c>
      <c r="F1165" t="s">
        <v>7232</v>
      </c>
      <c r="G1165" t="s">
        <v>16</v>
      </c>
      <c r="H1165" t="s">
        <v>15</v>
      </c>
      <c r="I1165" t="s">
        <v>7231</v>
      </c>
      <c r="J1165">
        <v>60007457</v>
      </c>
      <c r="K1165" t="s">
        <v>7230</v>
      </c>
      <c r="L1165" t="s">
        <v>241</v>
      </c>
      <c r="M1165" t="s">
        <v>240</v>
      </c>
      <c r="N1165">
        <v>5</v>
      </c>
      <c r="O1165" t="s">
        <v>7229</v>
      </c>
      <c r="P1165" t="s">
        <v>7228</v>
      </c>
      <c r="Q1165" t="s">
        <v>7227</v>
      </c>
      <c r="R1165" s="7">
        <v>37257</v>
      </c>
      <c r="S1165" s="8">
        <f t="shared" si="144"/>
        <v>2002</v>
      </c>
      <c r="T1165" s="8">
        <v>2002</v>
      </c>
      <c r="U1165" s="8">
        <f t="shared" si="145"/>
        <v>20</v>
      </c>
      <c r="V1165" s="7">
        <v>2002</v>
      </c>
      <c r="W1165" t="s">
        <v>6009</v>
      </c>
      <c r="X1165" s="2">
        <v>1.1579999999999999</v>
      </c>
      <c r="Y1165" s="6">
        <f t="shared" si="150"/>
        <v>3.0912148634579962E-2</v>
      </c>
      <c r="AA1165">
        <v>1668595</v>
      </c>
      <c r="AB1165">
        <v>14223</v>
      </c>
      <c r="AD1165" t="s">
        <v>5</v>
      </c>
      <c r="AE1165">
        <v>74</v>
      </c>
      <c r="AF1165">
        <v>1</v>
      </c>
      <c r="AH1165" t="s">
        <v>7226</v>
      </c>
      <c r="AI1165" t="s">
        <v>7225</v>
      </c>
      <c r="AJ1165" t="s">
        <v>7224</v>
      </c>
      <c r="AK1165" t="s">
        <v>7223</v>
      </c>
      <c r="AL1165">
        <v>24</v>
      </c>
      <c r="AM1165" s="5">
        <f t="shared" si="146"/>
        <v>1.2</v>
      </c>
      <c r="AN1165" s="4">
        <f t="shared" si="151"/>
        <v>1.8174933737220749E-3</v>
      </c>
      <c r="AO1165" s="3"/>
      <c r="AP1165">
        <v>0</v>
      </c>
      <c r="AQ1165" t="s">
        <v>7222</v>
      </c>
      <c r="AR1165" t="s">
        <v>1</v>
      </c>
      <c r="AS1165" t="s">
        <v>7221</v>
      </c>
      <c r="AT1165" s="2">
        <v>3.573</v>
      </c>
      <c r="AU1165" s="1">
        <f t="shared" si="147"/>
        <v>2.2183752056322592</v>
      </c>
      <c r="AV1165" s="1">
        <f t="shared" si="148"/>
        <v>1.6364821004151018</v>
      </c>
      <c r="AW1165" s="1">
        <f t="shared" si="149"/>
        <v>1.0545889951979441</v>
      </c>
    </row>
    <row r="1166" spans="1:49" x14ac:dyDescent="0.2">
      <c r="A1166">
        <v>1164</v>
      </c>
      <c r="B1166" t="s">
        <v>7220</v>
      </c>
      <c r="C1166" t="s">
        <v>7219</v>
      </c>
      <c r="F1166" t="s">
        <v>7218</v>
      </c>
      <c r="G1166" t="s">
        <v>16</v>
      </c>
      <c r="H1166" t="s">
        <v>15</v>
      </c>
      <c r="I1166" t="s">
        <v>7217</v>
      </c>
      <c r="N1166">
        <v>2</v>
      </c>
      <c r="O1166" t="s">
        <v>7216</v>
      </c>
      <c r="P1166" t="s">
        <v>7215</v>
      </c>
      <c r="Q1166" t="s">
        <v>3674</v>
      </c>
      <c r="R1166" s="7">
        <v>37257</v>
      </c>
      <c r="S1166" s="8">
        <f t="shared" si="144"/>
        <v>2002</v>
      </c>
      <c r="T1166" s="8">
        <v>2002</v>
      </c>
      <c r="U1166" s="8">
        <f t="shared" si="145"/>
        <v>20</v>
      </c>
      <c r="V1166" s="7">
        <v>2002</v>
      </c>
      <c r="W1166" t="s">
        <v>499</v>
      </c>
      <c r="X1166" s="2">
        <v>0.14899999999999999</v>
      </c>
      <c r="Y1166" s="6">
        <f t="shared" si="150"/>
        <v>3.977469902031446E-3</v>
      </c>
      <c r="AA1166">
        <v>5431972</v>
      </c>
      <c r="AB1166">
        <v>15425</v>
      </c>
      <c r="AD1166" t="s">
        <v>5</v>
      </c>
      <c r="AE1166">
        <v>45</v>
      </c>
      <c r="AF1166">
        <v>8</v>
      </c>
      <c r="AH1166" t="s">
        <v>7214</v>
      </c>
      <c r="AI1166" t="s">
        <v>7213</v>
      </c>
      <c r="AJ1166" t="s">
        <v>7212</v>
      </c>
      <c r="AK1166" t="s">
        <v>7211</v>
      </c>
      <c r="AL1166">
        <v>0</v>
      </c>
      <c r="AM1166" s="5">
        <f t="shared" si="146"/>
        <v>0</v>
      </c>
      <c r="AN1166" s="4">
        <f t="shared" si="151"/>
        <v>0</v>
      </c>
      <c r="AO1166" s="3"/>
      <c r="AP1166">
        <v>0</v>
      </c>
      <c r="AQ1166" t="s">
        <v>7210</v>
      </c>
      <c r="AR1166" t="s">
        <v>7209</v>
      </c>
      <c r="AS1166" t="s">
        <v>7208</v>
      </c>
      <c r="AT1166" s="2" t="s">
        <v>0</v>
      </c>
      <c r="AU1166" s="1">
        <f t="shared" si="147"/>
        <v>0.2784228931422012</v>
      </c>
      <c r="AV1166" s="1">
        <f t="shared" si="148"/>
        <v>0.19887349510157229</v>
      </c>
      <c r="AW1166" s="1">
        <f t="shared" si="149"/>
        <v>0.11932409706094337</v>
      </c>
    </row>
    <row r="1167" spans="1:49" x14ac:dyDescent="0.2">
      <c r="A1167">
        <v>1165</v>
      </c>
      <c r="B1167" t="s">
        <v>7207</v>
      </c>
      <c r="C1167" t="s">
        <v>7206</v>
      </c>
      <c r="F1167" t="s">
        <v>7205</v>
      </c>
      <c r="G1167" t="s">
        <v>16</v>
      </c>
      <c r="H1167" t="s">
        <v>15</v>
      </c>
      <c r="I1167" t="s">
        <v>7204</v>
      </c>
      <c r="J1167">
        <v>60002731</v>
      </c>
      <c r="K1167" t="s">
        <v>7203</v>
      </c>
      <c r="L1167" t="s">
        <v>6144</v>
      </c>
      <c r="M1167" t="s">
        <v>372</v>
      </c>
      <c r="N1167">
        <v>2</v>
      </c>
      <c r="O1167" t="s">
        <v>7202</v>
      </c>
      <c r="P1167" t="s">
        <v>7201</v>
      </c>
      <c r="Q1167" t="s">
        <v>7200</v>
      </c>
      <c r="R1167" s="7">
        <v>37257</v>
      </c>
      <c r="S1167" s="8">
        <f t="shared" si="144"/>
        <v>2002</v>
      </c>
      <c r="T1167" s="8">
        <v>2002</v>
      </c>
      <c r="U1167" s="8">
        <f t="shared" si="145"/>
        <v>20</v>
      </c>
      <c r="V1167" s="7">
        <v>2002</v>
      </c>
      <c r="W1167" t="s">
        <v>429</v>
      </c>
      <c r="X1167" s="2">
        <v>0.192</v>
      </c>
      <c r="Y1167" s="6">
        <f t="shared" si="150"/>
        <v>5.1253303435572998E-3</v>
      </c>
      <c r="AA1167" t="s">
        <v>428</v>
      </c>
      <c r="AB1167">
        <v>40067</v>
      </c>
      <c r="AD1167" t="s">
        <v>5</v>
      </c>
      <c r="AE1167">
        <v>4742</v>
      </c>
      <c r="AF1167">
        <v>1</v>
      </c>
      <c r="AH1167" t="s">
        <v>7199</v>
      </c>
      <c r="AI1167" t="s">
        <v>7198</v>
      </c>
      <c r="AK1167" t="s">
        <v>7197</v>
      </c>
      <c r="AL1167">
        <v>1</v>
      </c>
      <c r="AM1167" s="5">
        <f t="shared" si="146"/>
        <v>0.05</v>
      </c>
      <c r="AN1167" s="4">
        <f t="shared" si="151"/>
        <v>7.5728890571753133E-5</v>
      </c>
      <c r="AO1167" s="3"/>
      <c r="AP1167">
        <v>0</v>
      </c>
      <c r="AR1167" t="s">
        <v>1</v>
      </c>
      <c r="AT1167" s="2" t="s">
        <v>0</v>
      </c>
      <c r="AU1167" s="1">
        <f t="shared" si="147"/>
        <v>0.36104499076616353</v>
      </c>
      <c r="AV1167" s="1">
        <f t="shared" si="148"/>
        <v>0.26005296170645265</v>
      </c>
      <c r="AW1167" s="1">
        <f t="shared" si="149"/>
        <v>0.1590609326467417</v>
      </c>
    </row>
    <row r="1168" spans="1:49" x14ac:dyDescent="0.2">
      <c r="A1168">
        <v>1166</v>
      </c>
      <c r="B1168" t="s">
        <v>7196</v>
      </c>
      <c r="C1168" t="s">
        <v>7195</v>
      </c>
      <c r="F1168" t="s">
        <v>7194</v>
      </c>
      <c r="G1168" t="s">
        <v>16</v>
      </c>
      <c r="H1168" t="s">
        <v>15</v>
      </c>
      <c r="I1168" t="s">
        <v>7193</v>
      </c>
      <c r="J1168">
        <v>60015481</v>
      </c>
      <c r="K1168" t="s">
        <v>7192</v>
      </c>
      <c r="L1168" t="s">
        <v>7191</v>
      </c>
      <c r="M1168" t="s">
        <v>57</v>
      </c>
      <c r="N1168">
        <v>6</v>
      </c>
      <c r="O1168" t="s">
        <v>7190</v>
      </c>
      <c r="P1168" t="s">
        <v>7189</v>
      </c>
      <c r="Q1168" t="s">
        <v>7188</v>
      </c>
      <c r="R1168" s="7">
        <v>37257</v>
      </c>
      <c r="S1168" s="8">
        <f t="shared" si="144"/>
        <v>2002</v>
      </c>
      <c r="T1168" s="8">
        <v>2002</v>
      </c>
      <c r="U1168" s="8">
        <f t="shared" si="145"/>
        <v>20</v>
      </c>
      <c r="V1168" s="7">
        <v>2002</v>
      </c>
      <c r="W1168" t="s">
        <v>7187</v>
      </c>
      <c r="X1168" s="2">
        <v>1.0900000000000001</v>
      </c>
      <c r="Y1168" s="6">
        <f t="shared" si="150"/>
        <v>2.9096927471236756E-2</v>
      </c>
      <c r="AA1168" t="s">
        <v>7186</v>
      </c>
      <c r="AB1168">
        <v>12016</v>
      </c>
      <c r="AD1168" t="s">
        <v>5</v>
      </c>
      <c r="AE1168">
        <v>59</v>
      </c>
      <c r="AF1168">
        <v>8</v>
      </c>
      <c r="AH1168" t="s">
        <v>7185</v>
      </c>
      <c r="AI1168" t="s">
        <v>7184</v>
      </c>
      <c r="AK1168" t="s">
        <v>7183</v>
      </c>
      <c r="AL1168">
        <v>38</v>
      </c>
      <c r="AM1168" s="5">
        <f t="shared" si="146"/>
        <v>1.9</v>
      </c>
      <c r="AN1168" s="4">
        <f t="shared" si="151"/>
        <v>2.8776978417266188E-3</v>
      </c>
      <c r="AO1168" s="3"/>
      <c r="AP1168">
        <v>0</v>
      </c>
      <c r="AR1168" t="s">
        <v>1</v>
      </c>
      <c r="AT1168" s="2" t="s">
        <v>0</v>
      </c>
      <c r="AU1168" s="1">
        <f t="shared" si="147"/>
        <v>2.1231158582383713</v>
      </c>
      <c r="AV1168" s="1">
        <f t="shared" si="148"/>
        <v>1.5987312656481689</v>
      </c>
      <c r="AW1168" s="1">
        <f t="shared" si="149"/>
        <v>1.0743466730579661</v>
      </c>
    </row>
    <row r="1169" spans="1:49" x14ac:dyDescent="0.2">
      <c r="A1169">
        <v>1167</v>
      </c>
      <c r="B1169" t="s">
        <v>7182</v>
      </c>
      <c r="C1169" t="s">
        <v>7181</v>
      </c>
      <c r="F1169" t="s">
        <v>7180</v>
      </c>
      <c r="G1169" t="s">
        <v>16</v>
      </c>
      <c r="H1169" t="s">
        <v>15</v>
      </c>
      <c r="I1169" t="s">
        <v>7179</v>
      </c>
      <c r="J1169">
        <v>60033191</v>
      </c>
      <c r="K1169" t="s">
        <v>7178</v>
      </c>
      <c r="L1169" t="s">
        <v>3689</v>
      </c>
      <c r="M1169" t="s">
        <v>3688</v>
      </c>
      <c r="N1169">
        <v>1</v>
      </c>
      <c r="O1169" t="s">
        <v>7177</v>
      </c>
      <c r="P1169">
        <v>7006783665</v>
      </c>
      <c r="Q1169">
        <v>60033191</v>
      </c>
      <c r="R1169" s="7">
        <v>37257</v>
      </c>
      <c r="S1169" s="8">
        <f t="shared" si="144"/>
        <v>2002</v>
      </c>
      <c r="T1169" s="8">
        <v>2002</v>
      </c>
      <c r="U1169" s="8">
        <f t="shared" si="145"/>
        <v>20</v>
      </c>
      <c r="V1169" s="7">
        <v>2002</v>
      </c>
      <c r="W1169" t="s">
        <v>909</v>
      </c>
      <c r="X1169" s="2">
        <v>0.28599999999999998</v>
      </c>
      <c r="Y1169" s="6">
        <f t="shared" si="150"/>
        <v>7.6346066575905605E-3</v>
      </c>
      <c r="AA1169">
        <v>9205071</v>
      </c>
      <c r="AB1169">
        <v>28139</v>
      </c>
      <c r="AC1169">
        <v>15693937</v>
      </c>
      <c r="AD1169" t="s">
        <v>5</v>
      </c>
      <c r="AE1169">
        <v>16</v>
      </c>
      <c r="AF1169">
        <v>9</v>
      </c>
      <c r="AH1169" t="s">
        <v>7176</v>
      </c>
      <c r="AI1169" t="s">
        <v>7175</v>
      </c>
      <c r="AK1169" t="s">
        <v>7174</v>
      </c>
      <c r="AL1169">
        <v>8</v>
      </c>
      <c r="AM1169" s="5">
        <f t="shared" si="146"/>
        <v>0.4</v>
      </c>
      <c r="AN1169" s="4">
        <f t="shared" si="151"/>
        <v>6.0583112457402507E-4</v>
      </c>
      <c r="AO1169" s="3"/>
      <c r="AP1169">
        <v>0</v>
      </c>
      <c r="AR1169" t="s">
        <v>1</v>
      </c>
      <c r="AT1169" s="2" t="s">
        <v>0</v>
      </c>
      <c r="AU1169" s="1">
        <f t="shared" si="147"/>
        <v>0.55259739976856004</v>
      </c>
      <c r="AV1169" s="1">
        <f t="shared" si="148"/>
        <v>0.41202188910822934</v>
      </c>
      <c r="AW1169" s="1">
        <f t="shared" si="149"/>
        <v>0.27144637844789854</v>
      </c>
    </row>
    <row r="1170" spans="1:49" x14ac:dyDescent="0.2">
      <c r="A1170">
        <v>1168</v>
      </c>
      <c r="B1170" t="s">
        <v>7173</v>
      </c>
      <c r="C1170" t="s">
        <v>7172</v>
      </c>
      <c r="F1170" t="s">
        <v>7171</v>
      </c>
      <c r="G1170" t="s">
        <v>16</v>
      </c>
      <c r="H1170" t="s">
        <v>15</v>
      </c>
      <c r="I1170" t="s">
        <v>7170</v>
      </c>
      <c r="J1170" t="s">
        <v>7166</v>
      </c>
      <c r="K1170" t="s">
        <v>7169</v>
      </c>
      <c r="L1170" t="s">
        <v>3229</v>
      </c>
      <c r="M1170" t="s">
        <v>1058</v>
      </c>
      <c r="N1170">
        <v>2</v>
      </c>
      <c r="O1170" t="s">
        <v>7168</v>
      </c>
      <c r="P1170" t="s">
        <v>7167</v>
      </c>
      <c r="Q1170" t="s">
        <v>7166</v>
      </c>
      <c r="R1170" s="7">
        <v>37257</v>
      </c>
      <c r="S1170" s="8">
        <f t="shared" si="144"/>
        <v>2002</v>
      </c>
      <c r="T1170" s="8">
        <v>2002</v>
      </c>
      <c r="U1170" s="8">
        <f t="shared" si="145"/>
        <v>20</v>
      </c>
      <c r="V1170" s="7">
        <v>2002</v>
      </c>
      <c r="W1170" t="s">
        <v>909</v>
      </c>
      <c r="X1170" s="2">
        <v>0.28599999999999998</v>
      </c>
      <c r="Y1170" s="6">
        <f t="shared" si="150"/>
        <v>7.6346066575905605E-3</v>
      </c>
      <c r="AA1170">
        <v>9205071</v>
      </c>
      <c r="AB1170">
        <v>28139</v>
      </c>
      <c r="AC1170">
        <v>15693937</v>
      </c>
      <c r="AD1170" t="s">
        <v>5</v>
      </c>
      <c r="AE1170">
        <v>16</v>
      </c>
      <c r="AF1170">
        <v>9</v>
      </c>
      <c r="AH1170" t="s">
        <v>7165</v>
      </c>
      <c r="AI1170" t="s">
        <v>7164</v>
      </c>
      <c r="AK1170" t="s">
        <v>7163</v>
      </c>
      <c r="AL1170">
        <v>3</v>
      </c>
      <c r="AM1170" s="5">
        <f t="shared" si="146"/>
        <v>0.15</v>
      </c>
      <c r="AN1170" s="4">
        <f t="shared" si="151"/>
        <v>2.2718667171525936E-4</v>
      </c>
      <c r="AO1170" s="3"/>
      <c r="AP1170">
        <v>0</v>
      </c>
      <c r="AR1170" t="s">
        <v>1</v>
      </c>
      <c r="AT1170" s="2" t="s">
        <v>0</v>
      </c>
      <c r="AU1170" s="1">
        <f t="shared" si="147"/>
        <v>0.54123806618279702</v>
      </c>
      <c r="AV1170" s="1">
        <f t="shared" si="148"/>
        <v>0.39308966646529098</v>
      </c>
      <c r="AW1170" s="1">
        <f t="shared" si="149"/>
        <v>0.24494126674778496</v>
      </c>
    </row>
    <row r="1171" spans="1:49" x14ac:dyDescent="0.2">
      <c r="A1171">
        <v>1169</v>
      </c>
      <c r="B1171" t="s">
        <v>7162</v>
      </c>
      <c r="C1171" t="s">
        <v>7161</v>
      </c>
      <c r="F1171" t="s">
        <v>7160</v>
      </c>
      <c r="G1171" t="s">
        <v>16</v>
      </c>
      <c r="H1171" t="s">
        <v>15</v>
      </c>
      <c r="I1171" t="s">
        <v>7159</v>
      </c>
      <c r="J1171">
        <v>60033100</v>
      </c>
      <c r="K1171" t="s">
        <v>7158</v>
      </c>
      <c r="L1171" t="s">
        <v>1351</v>
      </c>
      <c r="M1171" t="s">
        <v>206</v>
      </c>
      <c r="N1171">
        <v>2</v>
      </c>
      <c r="O1171" t="s">
        <v>7157</v>
      </c>
      <c r="P1171" t="s">
        <v>7156</v>
      </c>
      <c r="Q1171" t="s">
        <v>7155</v>
      </c>
      <c r="R1171" s="7">
        <v>37257</v>
      </c>
      <c r="S1171" s="8">
        <f t="shared" si="144"/>
        <v>2002</v>
      </c>
      <c r="T1171" s="8">
        <v>2002</v>
      </c>
      <c r="U1171" s="8">
        <f t="shared" si="145"/>
        <v>20</v>
      </c>
      <c r="V1171" s="7">
        <v>2002</v>
      </c>
      <c r="W1171" t="s">
        <v>909</v>
      </c>
      <c r="X1171" s="2">
        <v>0.28599999999999998</v>
      </c>
      <c r="Y1171" s="6">
        <f t="shared" si="150"/>
        <v>7.6346066575905605E-3</v>
      </c>
      <c r="AA1171">
        <v>9205071</v>
      </c>
      <c r="AB1171">
        <v>28139</v>
      </c>
      <c r="AC1171">
        <v>15693937</v>
      </c>
      <c r="AD1171" t="s">
        <v>5</v>
      </c>
      <c r="AE1171">
        <v>16</v>
      </c>
      <c r="AF1171">
        <v>9</v>
      </c>
      <c r="AH1171" t="s">
        <v>7154</v>
      </c>
      <c r="AI1171" t="s">
        <v>7153</v>
      </c>
      <c r="AK1171" t="s">
        <v>7152</v>
      </c>
      <c r="AL1171">
        <v>5</v>
      </c>
      <c r="AM1171" s="5">
        <f t="shared" si="146"/>
        <v>0.25</v>
      </c>
      <c r="AN1171" s="4">
        <f t="shared" si="151"/>
        <v>3.786444528587656E-4</v>
      </c>
      <c r="AO1171" s="3"/>
      <c r="AP1171">
        <v>0</v>
      </c>
      <c r="AR1171" t="s">
        <v>1</v>
      </c>
      <c r="AT1171" s="2" t="s">
        <v>0</v>
      </c>
      <c r="AU1171" s="1">
        <f t="shared" si="147"/>
        <v>0.54578179961710216</v>
      </c>
      <c r="AV1171" s="1">
        <f t="shared" si="148"/>
        <v>0.40066255552246627</v>
      </c>
      <c r="AW1171" s="1">
        <f t="shared" si="149"/>
        <v>0.25554331142783038</v>
      </c>
    </row>
    <row r="1172" spans="1:49" x14ac:dyDescent="0.2">
      <c r="A1172">
        <v>1170</v>
      </c>
      <c r="B1172" t="s">
        <v>7151</v>
      </c>
      <c r="F1172" t="s">
        <v>7150</v>
      </c>
      <c r="G1172" t="s">
        <v>16</v>
      </c>
      <c r="H1172" t="s">
        <v>15</v>
      </c>
      <c r="I1172" t="s">
        <v>7149</v>
      </c>
      <c r="J1172">
        <v>60087200</v>
      </c>
      <c r="K1172" t="s">
        <v>7148</v>
      </c>
      <c r="L1172" t="s">
        <v>7147</v>
      </c>
      <c r="M1172" t="s">
        <v>7146</v>
      </c>
      <c r="N1172">
        <v>3</v>
      </c>
      <c r="O1172" t="s">
        <v>7145</v>
      </c>
      <c r="P1172" t="s">
        <v>7144</v>
      </c>
      <c r="Q1172" t="s">
        <v>7143</v>
      </c>
      <c r="R1172" s="7">
        <v>37257</v>
      </c>
      <c r="S1172" s="8">
        <f t="shared" si="144"/>
        <v>2002</v>
      </c>
      <c r="T1172" s="8">
        <v>2002</v>
      </c>
      <c r="U1172" s="8">
        <f t="shared" si="145"/>
        <v>20</v>
      </c>
      <c r="V1172" s="7">
        <v>2002</v>
      </c>
      <c r="W1172" t="s">
        <v>7142</v>
      </c>
      <c r="X1172" s="2">
        <v>0.315</v>
      </c>
      <c r="Y1172" s="6">
        <f t="shared" si="150"/>
        <v>8.4087450948986953E-3</v>
      </c>
      <c r="AA1172">
        <v>3535320</v>
      </c>
      <c r="AB1172">
        <v>16909</v>
      </c>
      <c r="AD1172" t="s">
        <v>5</v>
      </c>
      <c r="AE1172">
        <v>14</v>
      </c>
      <c r="AF1172">
        <v>5</v>
      </c>
      <c r="AH1172" t="s">
        <v>7141</v>
      </c>
      <c r="AI1172" t="s">
        <v>7140</v>
      </c>
      <c r="AJ1172" t="s">
        <v>7139</v>
      </c>
      <c r="AK1172" t="s">
        <v>7138</v>
      </c>
      <c r="AL1172">
        <v>0</v>
      </c>
      <c r="AM1172" s="5">
        <f t="shared" si="146"/>
        <v>0</v>
      </c>
      <c r="AN1172" s="4">
        <f t="shared" si="151"/>
        <v>0</v>
      </c>
      <c r="AO1172" s="3"/>
      <c r="AP1172">
        <v>0</v>
      </c>
      <c r="AR1172" t="s">
        <v>1</v>
      </c>
      <c r="AT1172" s="2" t="s">
        <v>0</v>
      </c>
      <c r="AU1172" s="1">
        <f t="shared" si="147"/>
        <v>0.58861215664290867</v>
      </c>
      <c r="AV1172" s="1">
        <f t="shared" si="148"/>
        <v>0.42043725474493476</v>
      </c>
      <c r="AW1172" s="1">
        <f t="shared" si="149"/>
        <v>0.25226235284696086</v>
      </c>
    </row>
    <row r="1173" spans="1:49" x14ac:dyDescent="0.2">
      <c r="A1173">
        <v>1171</v>
      </c>
      <c r="B1173" t="s">
        <v>7137</v>
      </c>
      <c r="C1173" t="s">
        <v>7136</v>
      </c>
      <c r="F1173" t="s">
        <v>7135</v>
      </c>
      <c r="G1173" t="s">
        <v>16</v>
      </c>
      <c r="H1173" t="s">
        <v>15</v>
      </c>
      <c r="I1173" t="s">
        <v>7134</v>
      </c>
      <c r="J1173" t="s">
        <v>7129</v>
      </c>
      <c r="K1173" t="s">
        <v>7133</v>
      </c>
      <c r="L1173" t="s">
        <v>7132</v>
      </c>
      <c r="M1173" t="s">
        <v>10</v>
      </c>
      <c r="N1173">
        <v>2</v>
      </c>
      <c r="O1173" t="s">
        <v>7131</v>
      </c>
      <c r="P1173" t="s">
        <v>7130</v>
      </c>
      <c r="Q1173" t="s">
        <v>7129</v>
      </c>
      <c r="R1173" s="7">
        <v>37257</v>
      </c>
      <c r="S1173" s="8">
        <f t="shared" si="144"/>
        <v>2002</v>
      </c>
      <c r="T1173" s="8">
        <v>2002</v>
      </c>
      <c r="U1173" s="8">
        <f t="shared" si="145"/>
        <v>20</v>
      </c>
      <c r="V1173" s="7">
        <v>2002</v>
      </c>
      <c r="W1173" t="s">
        <v>429</v>
      </c>
      <c r="X1173" s="2">
        <v>0.192</v>
      </c>
      <c r="Y1173" s="6">
        <f t="shared" si="150"/>
        <v>5.1253303435572998E-3</v>
      </c>
      <c r="AA1173" t="s">
        <v>428</v>
      </c>
      <c r="AB1173">
        <v>40067</v>
      </c>
      <c r="AD1173" t="s">
        <v>5</v>
      </c>
      <c r="AE1173">
        <v>4777</v>
      </c>
      <c r="AH1173" t="s">
        <v>7128</v>
      </c>
      <c r="AI1173" t="s">
        <v>7127</v>
      </c>
      <c r="AJ1173" t="s">
        <v>7126</v>
      </c>
      <c r="AK1173" t="s">
        <v>7125</v>
      </c>
      <c r="AL1173">
        <v>0</v>
      </c>
      <c r="AM1173" s="5">
        <f t="shared" si="146"/>
        <v>0</v>
      </c>
      <c r="AN1173" s="4">
        <f t="shared" si="151"/>
        <v>0</v>
      </c>
      <c r="AO1173" s="3"/>
      <c r="AP1173">
        <v>0</v>
      </c>
      <c r="AR1173" t="s">
        <v>1</v>
      </c>
      <c r="AT1173" s="2" t="s">
        <v>0</v>
      </c>
      <c r="AU1173" s="1">
        <f t="shared" si="147"/>
        <v>0.35877312404901096</v>
      </c>
      <c r="AV1173" s="1">
        <f t="shared" si="148"/>
        <v>0.25626651717786497</v>
      </c>
      <c r="AW1173" s="1">
        <f t="shared" si="149"/>
        <v>0.15375991030671898</v>
      </c>
    </row>
    <row r="1174" spans="1:49" x14ac:dyDescent="0.2">
      <c r="A1174">
        <v>1172</v>
      </c>
      <c r="B1174" t="s">
        <v>7124</v>
      </c>
      <c r="C1174" t="s">
        <v>7123</v>
      </c>
      <c r="F1174" t="s">
        <v>7122</v>
      </c>
      <c r="G1174" t="s">
        <v>16</v>
      </c>
      <c r="H1174" t="s">
        <v>15</v>
      </c>
      <c r="I1174" t="s">
        <v>7121</v>
      </c>
      <c r="J1174">
        <v>60015913</v>
      </c>
      <c r="K1174" t="s">
        <v>7120</v>
      </c>
      <c r="L1174" t="s">
        <v>7119</v>
      </c>
      <c r="M1174" t="s">
        <v>1312</v>
      </c>
      <c r="N1174">
        <v>1</v>
      </c>
      <c r="O1174" t="s">
        <v>7118</v>
      </c>
      <c r="P1174">
        <v>57223810013</v>
      </c>
      <c r="Q1174">
        <v>60015913</v>
      </c>
      <c r="R1174" s="7">
        <v>37257</v>
      </c>
      <c r="S1174" s="8">
        <f t="shared" si="144"/>
        <v>2002</v>
      </c>
      <c r="T1174" s="8">
        <v>2002</v>
      </c>
      <c r="U1174" s="8">
        <f t="shared" si="145"/>
        <v>20</v>
      </c>
      <c r="V1174" s="7">
        <v>37257</v>
      </c>
      <c r="W1174" t="s">
        <v>7117</v>
      </c>
      <c r="X1174" s="2">
        <v>1.0169999999999999</v>
      </c>
      <c r="Y1174" s="6">
        <f t="shared" si="150"/>
        <v>2.7148234163530068E-2</v>
      </c>
      <c r="AA1174">
        <v>12928119</v>
      </c>
      <c r="AB1174">
        <v>25955</v>
      </c>
      <c r="AC1174">
        <v>12623377</v>
      </c>
      <c r="AD1174" t="s">
        <v>5</v>
      </c>
      <c r="AE1174">
        <v>7</v>
      </c>
      <c r="AH1174" t="s">
        <v>7116</v>
      </c>
      <c r="AI1174" t="s">
        <v>7115</v>
      </c>
      <c r="AJ1174" t="s">
        <v>7114</v>
      </c>
      <c r="AK1174" t="s">
        <v>7113</v>
      </c>
      <c r="AL1174">
        <v>1</v>
      </c>
      <c r="AM1174" s="5">
        <f t="shared" si="146"/>
        <v>0.05</v>
      </c>
      <c r="AN1174" s="4">
        <f t="shared" si="151"/>
        <v>7.5728890571753133E-5</v>
      </c>
      <c r="AO1174" s="3"/>
      <c r="AP1174">
        <v>1</v>
      </c>
      <c r="AR1174" t="s">
        <v>1</v>
      </c>
      <c r="AT1174" s="2" t="s">
        <v>0</v>
      </c>
      <c r="AU1174" s="1">
        <f t="shared" si="147"/>
        <v>1.9026482581642572</v>
      </c>
      <c r="AV1174" s="1">
        <f t="shared" si="148"/>
        <v>1.3611981527050909</v>
      </c>
      <c r="AW1174" s="1">
        <f t="shared" si="149"/>
        <v>0.81974804724592487</v>
      </c>
    </row>
    <row r="1175" spans="1:49" x14ac:dyDescent="0.2">
      <c r="A1175">
        <v>1173</v>
      </c>
      <c r="B1175" t="s">
        <v>7112</v>
      </c>
      <c r="C1175" t="s">
        <v>7111</v>
      </c>
      <c r="F1175" t="s">
        <v>7110</v>
      </c>
      <c r="G1175" t="s">
        <v>16</v>
      </c>
      <c r="H1175" t="s">
        <v>15</v>
      </c>
      <c r="I1175" t="s">
        <v>7109</v>
      </c>
      <c r="J1175">
        <v>60014110</v>
      </c>
      <c r="K1175" t="s">
        <v>7108</v>
      </c>
      <c r="L1175" t="s">
        <v>7107</v>
      </c>
      <c r="M1175" t="s">
        <v>416</v>
      </c>
      <c r="N1175">
        <v>4</v>
      </c>
      <c r="O1175" t="s">
        <v>7106</v>
      </c>
      <c r="P1175" t="s">
        <v>7105</v>
      </c>
      <c r="Q1175" t="s">
        <v>7104</v>
      </c>
      <c r="R1175" s="7">
        <v>37257</v>
      </c>
      <c r="S1175" s="8">
        <f t="shared" si="144"/>
        <v>2002</v>
      </c>
      <c r="T1175" s="8">
        <v>2002</v>
      </c>
      <c r="U1175" s="8">
        <f t="shared" si="145"/>
        <v>20</v>
      </c>
      <c r="V1175" s="7">
        <v>2002</v>
      </c>
      <c r="W1175" t="s">
        <v>7103</v>
      </c>
      <c r="X1175" s="2">
        <v>0.68</v>
      </c>
      <c r="Y1175" s="6">
        <f t="shared" si="150"/>
        <v>1.8152211633432103E-2</v>
      </c>
      <c r="AA1175" t="s">
        <v>7102</v>
      </c>
      <c r="AB1175">
        <v>20393</v>
      </c>
      <c r="AD1175" t="s">
        <v>5</v>
      </c>
      <c r="AE1175">
        <v>33</v>
      </c>
      <c r="AF1175">
        <v>1</v>
      </c>
      <c r="AH1175" t="s">
        <v>7101</v>
      </c>
      <c r="AI1175" t="s">
        <v>7100</v>
      </c>
      <c r="AK1175" t="s">
        <v>7099</v>
      </c>
      <c r="AL1175">
        <v>32</v>
      </c>
      <c r="AM1175" s="5">
        <f t="shared" si="146"/>
        <v>1.6</v>
      </c>
      <c r="AN1175" s="4">
        <f t="shared" si="151"/>
        <v>2.4233244982961003E-3</v>
      </c>
      <c r="AO1175" s="3"/>
      <c r="AP1175">
        <v>0</v>
      </c>
      <c r="AQ1175" t="s">
        <v>7098</v>
      </c>
      <c r="AR1175" t="s">
        <v>1</v>
      </c>
      <c r="AS1175" t="s">
        <v>7097</v>
      </c>
      <c r="AT1175" s="2" t="s">
        <v>0</v>
      </c>
      <c r="AU1175" s="1">
        <f t="shared" si="147"/>
        <v>1.3433545492891303</v>
      </c>
      <c r="AV1175" s="1">
        <f t="shared" si="148"/>
        <v>1.0287768065864102</v>
      </c>
      <c r="AW1175" s="1">
        <f t="shared" si="149"/>
        <v>0.71419906388369014</v>
      </c>
    </row>
    <row r="1176" spans="1:49" x14ac:dyDescent="0.2">
      <c r="A1176">
        <v>1174</v>
      </c>
      <c r="B1176" t="s">
        <v>7096</v>
      </c>
      <c r="C1176" t="s">
        <v>7095</v>
      </c>
      <c r="F1176" t="s">
        <v>7094</v>
      </c>
      <c r="G1176" t="s">
        <v>16</v>
      </c>
      <c r="H1176" t="s">
        <v>15</v>
      </c>
      <c r="I1176" t="s">
        <v>194</v>
      </c>
      <c r="J1176" t="s">
        <v>7093</v>
      </c>
      <c r="K1176" t="s">
        <v>7092</v>
      </c>
      <c r="L1176" t="s">
        <v>7091</v>
      </c>
      <c r="M1176" t="s">
        <v>10</v>
      </c>
      <c r="N1176">
        <v>4</v>
      </c>
      <c r="O1176" t="s">
        <v>7090</v>
      </c>
      <c r="P1176" t="s">
        <v>7089</v>
      </c>
      <c r="Q1176" t="s">
        <v>7088</v>
      </c>
      <c r="R1176" s="7">
        <v>37257</v>
      </c>
      <c r="S1176" s="8">
        <f t="shared" si="144"/>
        <v>2002</v>
      </c>
      <c r="T1176" s="8">
        <v>2002</v>
      </c>
      <c r="U1176" s="8">
        <f t="shared" si="145"/>
        <v>20</v>
      </c>
      <c r="V1176" s="7">
        <v>2002</v>
      </c>
      <c r="W1176" t="s">
        <v>429</v>
      </c>
      <c r="X1176" s="2">
        <v>0.192</v>
      </c>
      <c r="Y1176" s="6">
        <f t="shared" si="150"/>
        <v>5.1253303435572998E-3</v>
      </c>
      <c r="AA1176" t="s">
        <v>428</v>
      </c>
      <c r="AB1176">
        <v>40067</v>
      </c>
      <c r="AD1176" t="s">
        <v>5</v>
      </c>
      <c r="AE1176">
        <v>4738</v>
      </c>
      <c r="AH1176" t="s">
        <v>7087</v>
      </c>
      <c r="AI1176" t="s">
        <v>7086</v>
      </c>
      <c r="AK1176" t="s">
        <v>7085</v>
      </c>
      <c r="AL1176">
        <v>0</v>
      </c>
      <c r="AM1176" s="5">
        <f t="shared" si="146"/>
        <v>0</v>
      </c>
      <c r="AN1176" s="4">
        <f t="shared" si="151"/>
        <v>0</v>
      </c>
      <c r="AO1176" s="3"/>
      <c r="AP1176">
        <v>0</v>
      </c>
      <c r="AR1176" t="s">
        <v>1</v>
      </c>
      <c r="AT1176" s="2" t="s">
        <v>0</v>
      </c>
      <c r="AU1176" s="1">
        <f t="shared" si="147"/>
        <v>0.35877312404901096</v>
      </c>
      <c r="AV1176" s="1">
        <f t="shared" si="148"/>
        <v>0.25626651717786497</v>
      </c>
      <c r="AW1176" s="1">
        <f t="shared" si="149"/>
        <v>0.15375991030671898</v>
      </c>
    </row>
    <row r="1177" spans="1:49" x14ac:dyDescent="0.2">
      <c r="A1177">
        <v>1175</v>
      </c>
      <c r="B1177" t="s">
        <v>7084</v>
      </c>
      <c r="C1177" t="s">
        <v>7083</v>
      </c>
      <c r="F1177" t="s">
        <v>7082</v>
      </c>
      <c r="G1177" t="s">
        <v>16</v>
      </c>
      <c r="H1177" t="s">
        <v>15</v>
      </c>
      <c r="I1177" t="s">
        <v>7081</v>
      </c>
      <c r="J1177" t="s">
        <v>7080</v>
      </c>
      <c r="K1177" t="s">
        <v>7079</v>
      </c>
      <c r="L1177" t="s">
        <v>7078</v>
      </c>
      <c r="M1177" t="s">
        <v>10</v>
      </c>
      <c r="N1177">
        <v>4</v>
      </c>
      <c r="O1177" t="s">
        <v>7077</v>
      </c>
      <c r="P1177" t="s">
        <v>7076</v>
      </c>
      <c r="Q1177" t="s">
        <v>7075</v>
      </c>
      <c r="R1177" s="7">
        <v>37257</v>
      </c>
      <c r="S1177" s="8">
        <f t="shared" si="144"/>
        <v>2002</v>
      </c>
      <c r="T1177" s="8">
        <v>2002</v>
      </c>
      <c r="U1177" s="8">
        <f t="shared" si="145"/>
        <v>20</v>
      </c>
      <c r="V1177" s="7">
        <v>2002</v>
      </c>
      <c r="W1177" t="s">
        <v>429</v>
      </c>
      <c r="X1177" s="2">
        <v>0.192</v>
      </c>
      <c r="Y1177" s="6">
        <f t="shared" si="150"/>
        <v>5.1253303435572998E-3</v>
      </c>
      <c r="AA1177" t="s">
        <v>428</v>
      </c>
      <c r="AB1177">
        <v>40067</v>
      </c>
      <c r="AD1177" t="s">
        <v>5</v>
      </c>
      <c r="AE1177">
        <v>4653</v>
      </c>
      <c r="AH1177" t="s">
        <v>7074</v>
      </c>
      <c r="AI1177" t="s">
        <v>7073</v>
      </c>
      <c r="AJ1177" t="s">
        <v>7072</v>
      </c>
      <c r="AK1177" t="s">
        <v>7071</v>
      </c>
      <c r="AL1177">
        <v>0</v>
      </c>
      <c r="AM1177" s="5">
        <f t="shared" si="146"/>
        <v>0</v>
      </c>
      <c r="AN1177" s="4">
        <f t="shared" si="151"/>
        <v>0</v>
      </c>
      <c r="AO1177" s="3"/>
      <c r="AP1177">
        <v>0</v>
      </c>
      <c r="AR1177" t="s">
        <v>1</v>
      </c>
      <c r="AT1177" s="2" t="s">
        <v>0</v>
      </c>
      <c r="AU1177" s="1">
        <f t="shared" si="147"/>
        <v>0.35877312404901096</v>
      </c>
      <c r="AV1177" s="1">
        <f t="shared" si="148"/>
        <v>0.25626651717786497</v>
      </c>
      <c r="AW1177" s="1">
        <f t="shared" si="149"/>
        <v>0.15375991030671898</v>
      </c>
    </row>
    <row r="1178" spans="1:49" x14ac:dyDescent="0.2">
      <c r="A1178">
        <v>1176</v>
      </c>
      <c r="B1178" t="s">
        <v>7070</v>
      </c>
      <c r="C1178" t="s">
        <v>7069</v>
      </c>
      <c r="F1178" t="s">
        <v>7068</v>
      </c>
      <c r="G1178" t="s">
        <v>16</v>
      </c>
      <c r="H1178" t="s">
        <v>15</v>
      </c>
      <c r="I1178" t="s">
        <v>7067</v>
      </c>
      <c r="J1178">
        <v>120520588</v>
      </c>
      <c r="K1178" t="s">
        <v>7066</v>
      </c>
      <c r="L1178" t="s">
        <v>7065</v>
      </c>
      <c r="M1178" t="s">
        <v>1188</v>
      </c>
      <c r="N1178">
        <v>1</v>
      </c>
      <c r="O1178" t="s">
        <v>7064</v>
      </c>
      <c r="P1178">
        <v>6507103808</v>
      </c>
      <c r="Q1178">
        <v>120520588</v>
      </c>
      <c r="R1178" s="7">
        <v>37257</v>
      </c>
      <c r="S1178" s="8">
        <f t="shared" si="144"/>
        <v>2002</v>
      </c>
      <c r="T1178" s="8">
        <v>2002</v>
      </c>
      <c r="U1178" s="8">
        <f t="shared" si="145"/>
        <v>20</v>
      </c>
      <c r="V1178" s="7" t="s">
        <v>7063</v>
      </c>
      <c r="W1178" t="s">
        <v>7062</v>
      </c>
      <c r="X1178" s="2">
        <v>0.2</v>
      </c>
      <c r="Y1178" s="6">
        <f t="shared" si="150"/>
        <v>5.3388857745388539E-3</v>
      </c>
      <c r="AA1178">
        <v>161136</v>
      </c>
      <c r="AB1178">
        <v>16718</v>
      </c>
      <c r="AD1178" t="s">
        <v>5</v>
      </c>
      <c r="AE1178">
        <v>56</v>
      </c>
      <c r="AF1178" s="9">
        <v>44228</v>
      </c>
      <c r="AH1178" t="s">
        <v>7061</v>
      </c>
      <c r="AI1178" t="s">
        <v>7060</v>
      </c>
      <c r="AK1178" t="s">
        <v>7059</v>
      </c>
      <c r="AL1178">
        <v>0</v>
      </c>
      <c r="AM1178" s="5">
        <f t="shared" si="146"/>
        <v>0</v>
      </c>
      <c r="AN1178" s="4">
        <f t="shared" si="151"/>
        <v>0</v>
      </c>
      <c r="AO1178" s="3"/>
      <c r="AP1178">
        <v>0</v>
      </c>
      <c r="AR1178" t="s">
        <v>1</v>
      </c>
      <c r="AT1178" s="2">
        <v>0.72599999999999998</v>
      </c>
      <c r="AU1178" s="1">
        <f t="shared" si="147"/>
        <v>0.37372200421771973</v>
      </c>
      <c r="AV1178" s="1">
        <f t="shared" si="148"/>
        <v>0.2669442887269427</v>
      </c>
      <c r="AW1178" s="1">
        <f t="shared" si="149"/>
        <v>0.16016657323616562</v>
      </c>
    </row>
    <row r="1179" spans="1:49" x14ac:dyDescent="0.2">
      <c r="A1179">
        <v>1177</v>
      </c>
      <c r="B1179" t="s">
        <v>7058</v>
      </c>
      <c r="C1179" t="s">
        <v>7057</v>
      </c>
      <c r="F1179" t="s">
        <v>7056</v>
      </c>
      <c r="G1179" t="s">
        <v>16</v>
      </c>
      <c r="H1179" t="s">
        <v>15</v>
      </c>
      <c r="I1179" t="s">
        <v>7055</v>
      </c>
      <c r="J1179" t="s">
        <v>7054</v>
      </c>
      <c r="K1179" t="s">
        <v>7053</v>
      </c>
      <c r="L1179" t="s">
        <v>7052</v>
      </c>
      <c r="M1179" t="s">
        <v>7051</v>
      </c>
      <c r="N1179">
        <v>6</v>
      </c>
      <c r="O1179" t="s">
        <v>7050</v>
      </c>
      <c r="P1179" t="s">
        <v>7049</v>
      </c>
      <c r="Q1179" t="s">
        <v>7048</v>
      </c>
      <c r="R1179" s="7">
        <v>37257</v>
      </c>
      <c r="S1179" s="8">
        <f t="shared" si="144"/>
        <v>2002</v>
      </c>
      <c r="T1179" s="8">
        <v>2002</v>
      </c>
      <c r="U1179" s="8">
        <f t="shared" si="145"/>
        <v>20</v>
      </c>
      <c r="V1179" s="7">
        <v>2002</v>
      </c>
      <c r="W1179" t="s">
        <v>563</v>
      </c>
      <c r="X1179" s="2" t="s">
        <v>0</v>
      </c>
      <c r="Y1179" s="6" t="e">
        <f t="shared" si="150"/>
        <v>#VALUE!</v>
      </c>
      <c r="AA1179" t="s">
        <v>428</v>
      </c>
      <c r="AB1179">
        <v>40067</v>
      </c>
      <c r="AD1179" t="s">
        <v>5</v>
      </c>
      <c r="AE1179">
        <v>4637</v>
      </c>
      <c r="AH1179" t="s">
        <v>7047</v>
      </c>
      <c r="AI1179" t="s">
        <v>7046</v>
      </c>
      <c r="AJ1179" t="s">
        <v>7045</v>
      </c>
      <c r="AK1179" t="s">
        <v>7044</v>
      </c>
      <c r="AL1179">
        <v>7</v>
      </c>
      <c r="AM1179" s="5">
        <f t="shared" si="146"/>
        <v>0.35</v>
      </c>
      <c r="AN1179" s="4">
        <f t="shared" si="151"/>
        <v>5.3010223400227184E-4</v>
      </c>
      <c r="AO1179" s="3"/>
      <c r="AP1179">
        <v>0</v>
      </c>
      <c r="AR1179" t="s">
        <v>1</v>
      </c>
      <c r="AT1179" s="2" t="s">
        <v>0</v>
      </c>
      <c r="AU1179" s="1" t="e">
        <f t="shared" si="147"/>
        <v>#VALUE!</v>
      </c>
      <c r="AV1179" s="1" t="e">
        <f t="shared" si="148"/>
        <v>#VALUE!</v>
      </c>
      <c r="AW1179" s="1" t="e">
        <f t="shared" si="149"/>
        <v>#VALUE!</v>
      </c>
    </row>
    <row r="1180" spans="1:49" x14ac:dyDescent="0.2">
      <c r="A1180">
        <v>1178</v>
      </c>
      <c r="B1180" t="s">
        <v>7043</v>
      </c>
      <c r="C1180" t="s">
        <v>7042</v>
      </c>
      <c r="F1180" t="s">
        <v>7041</v>
      </c>
      <c r="G1180" t="s">
        <v>16</v>
      </c>
      <c r="H1180" t="s">
        <v>15</v>
      </c>
      <c r="I1180" t="s">
        <v>7040</v>
      </c>
      <c r="J1180" t="s">
        <v>7039</v>
      </c>
      <c r="K1180" t="s">
        <v>7038</v>
      </c>
      <c r="L1180" t="s">
        <v>7037</v>
      </c>
      <c r="M1180" t="s">
        <v>3372</v>
      </c>
      <c r="N1180">
        <v>4</v>
      </c>
      <c r="O1180" t="s">
        <v>7036</v>
      </c>
      <c r="P1180" t="s">
        <v>7035</v>
      </c>
      <c r="Q1180" t="s">
        <v>7034</v>
      </c>
      <c r="R1180" s="7">
        <v>37257</v>
      </c>
      <c r="S1180" s="8">
        <f t="shared" si="144"/>
        <v>2002</v>
      </c>
      <c r="T1180" s="8">
        <v>2002</v>
      </c>
      <c r="U1180" s="8">
        <f t="shared" si="145"/>
        <v>20</v>
      </c>
      <c r="V1180" s="7">
        <v>2002</v>
      </c>
      <c r="W1180" t="s">
        <v>429</v>
      </c>
      <c r="X1180" s="2">
        <v>0.192</v>
      </c>
      <c r="Y1180" s="6">
        <f t="shared" si="150"/>
        <v>5.1253303435572998E-3</v>
      </c>
      <c r="AA1180" t="s">
        <v>428</v>
      </c>
      <c r="AB1180">
        <v>40067</v>
      </c>
      <c r="AD1180" t="s">
        <v>5</v>
      </c>
      <c r="AE1180">
        <v>4539</v>
      </c>
      <c r="AH1180" t="s">
        <v>7033</v>
      </c>
      <c r="AI1180" t="s">
        <v>7032</v>
      </c>
      <c r="AJ1180" t="s">
        <v>7031</v>
      </c>
      <c r="AK1180" t="s">
        <v>7030</v>
      </c>
      <c r="AL1180">
        <v>1</v>
      </c>
      <c r="AM1180" s="5">
        <f t="shared" si="146"/>
        <v>0.05</v>
      </c>
      <c r="AN1180" s="4">
        <f t="shared" si="151"/>
        <v>7.5728890571753133E-5</v>
      </c>
      <c r="AO1180" s="3"/>
      <c r="AP1180">
        <v>0</v>
      </c>
      <c r="AR1180" t="s">
        <v>1</v>
      </c>
      <c r="AT1180" s="2" t="s">
        <v>0</v>
      </c>
      <c r="AU1180" s="1">
        <f t="shared" si="147"/>
        <v>0.36104499076616353</v>
      </c>
      <c r="AV1180" s="1">
        <f t="shared" si="148"/>
        <v>0.26005296170645265</v>
      </c>
      <c r="AW1180" s="1">
        <f t="shared" si="149"/>
        <v>0.1590609326467417</v>
      </c>
    </row>
    <row r="1181" spans="1:49" x14ac:dyDescent="0.2">
      <c r="A1181">
        <v>1179</v>
      </c>
      <c r="B1181" t="s">
        <v>7029</v>
      </c>
      <c r="C1181" t="s">
        <v>7028</v>
      </c>
      <c r="F1181" t="s">
        <v>7027</v>
      </c>
      <c r="G1181" t="s">
        <v>16</v>
      </c>
      <c r="H1181" t="s">
        <v>15</v>
      </c>
      <c r="I1181" t="s">
        <v>7026</v>
      </c>
      <c r="J1181">
        <v>60008622</v>
      </c>
      <c r="K1181" t="s">
        <v>7025</v>
      </c>
      <c r="L1181" t="s">
        <v>7024</v>
      </c>
      <c r="M1181" t="s">
        <v>2159</v>
      </c>
      <c r="N1181">
        <v>3</v>
      </c>
      <c r="O1181" t="s">
        <v>7023</v>
      </c>
      <c r="P1181" t="s">
        <v>7022</v>
      </c>
      <c r="Q1181" t="s">
        <v>7021</v>
      </c>
      <c r="R1181" s="7">
        <v>37257</v>
      </c>
      <c r="S1181" s="8">
        <f t="shared" si="144"/>
        <v>2002</v>
      </c>
      <c r="T1181" s="8">
        <v>2002</v>
      </c>
      <c r="U1181" s="8">
        <f t="shared" si="145"/>
        <v>20</v>
      </c>
      <c r="V1181" s="7">
        <v>2002</v>
      </c>
      <c r="W1181" t="s">
        <v>563</v>
      </c>
      <c r="X1181" s="2" t="s">
        <v>0</v>
      </c>
      <c r="Y1181" s="6" t="e">
        <f t="shared" si="150"/>
        <v>#VALUE!</v>
      </c>
      <c r="AA1181" t="s">
        <v>428</v>
      </c>
      <c r="AB1181">
        <v>40067</v>
      </c>
      <c r="AD1181" t="s">
        <v>5</v>
      </c>
      <c r="AE1181">
        <v>4543</v>
      </c>
      <c r="AH1181" t="s">
        <v>7020</v>
      </c>
      <c r="AI1181" t="s">
        <v>7019</v>
      </c>
      <c r="AJ1181" t="s">
        <v>7018</v>
      </c>
      <c r="AK1181" t="s">
        <v>7017</v>
      </c>
      <c r="AL1181">
        <v>2</v>
      </c>
      <c r="AM1181" s="5">
        <f t="shared" si="146"/>
        <v>0.1</v>
      </c>
      <c r="AN1181" s="4">
        <f t="shared" si="151"/>
        <v>1.5145778114350627E-4</v>
      </c>
      <c r="AO1181" s="3"/>
      <c r="AP1181">
        <v>0</v>
      </c>
      <c r="AR1181" t="s">
        <v>1</v>
      </c>
      <c r="AT1181" s="2" t="s">
        <v>0</v>
      </c>
      <c r="AU1181" s="1" t="e">
        <f t="shared" si="147"/>
        <v>#VALUE!</v>
      </c>
      <c r="AV1181" s="1" t="e">
        <f t="shared" si="148"/>
        <v>#VALUE!</v>
      </c>
      <c r="AW1181" s="1" t="e">
        <f t="shared" si="149"/>
        <v>#VALUE!</v>
      </c>
    </row>
    <row r="1182" spans="1:49" x14ac:dyDescent="0.2">
      <c r="A1182">
        <v>1180</v>
      </c>
      <c r="B1182" t="s">
        <v>7016</v>
      </c>
      <c r="C1182" t="s">
        <v>7015</v>
      </c>
      <c r="F1182" t="s">
        <v>7014</v>
      </c>
      <c r="G1182" t="s">
        <v>16</v>
      </c>
      <c r="H1182" t="s">
        <v>15</v>
      </c>
      <c r="I1182" t="s">
        <v>7013</v>
      </c>
      <c r="J1182" t="s">
        <v>7012</v>
      </c>
      <c r="K1182" t="s">
        <v>7011</v>
      </c>
      <c r="L1182" t="s">
        <v>7010</v>
      </c>
      <c r="M1182" t="s">
        <v>7009</v>
      </c>
      <c r="N1182">
        <v>3</v>
      </c>
      <c r="O1182" t="s">
        <v>7008</v>
      </c>
      <c r="P1182" t="s">
        <v>7007</v>
      </c>
      <c r="Q1182" t="s">
        <v>7006</v>
      </c>
      <c r="R1182" s="7">
        <v>37257</v>
      </c>
      <c r="S1182" s="8">
        <f t="shared" si="144"/>
        <v>2002</v>
      </c>
      <c r="T1182" s="8">
        <v>2002</v>
      </c>
      <c r="U1182" s="8">
        <f t="shared" si="145"/>
        <v>20</v>
      </c>
      <c r="V1182" s="7">
        <v>2002</v>
      </c>
      <c r="W1182" t="s">
        <v>7005</v>
      </c>
      <c r="X1182" s="2">
        <v>0.60399999999999998</v>
      </c>
      <c r="Y1182" s="6">
        <f t="shared" si="150"/>
        <v>1.6123435039107337E-2</v>
      </c>
      <c r="AA1182">
        <v>10235809</v>
      </c>
      <c r="AB1182">
        <v>28529</v>
      </c>
      <c r="AD1182" t="s">
        <v>5</v>
      </c>
      <c r="AE1182">
        <v>9</v>
      </c>
      <c r="AF1182">
        <v>1</v>
      </c>
      <c r="AH1182" s="9">
        <v>44470</v>
      </c>
      <c r="AI1182" t="s">
        <v>7004</v>
      </c>
      <c r="AK1182" t="s">
        <v>7003</v>
      </c>
      <c r="AL1182">
        <v>8</v>
      </c>
      <c r="AM1182" s="5">
        <f t="shared" si="146"/>
        <v>0.4</v>
      </c>
      <c r="AN1182" s="4">
        <f t="shared" si="151"/>
        <v>6.0583112457402507E-4</v>
      </c>
      <c r="AO1182" s="3"/>
      <c r="AP1182">
        <v>1</v>
      </c>
      <c r="AR1182" t="s">
        <v>1</v>
      </c>
      <c r="AT1182" s="2">
        <v>1.74</v>
      </c>
      <c r="AU1182" s="1">
        <f t="shared" si="147"/>
        <v>1.1468153864747341</v>
      </c>
      <c r="AV1182" s="1">
        <f t="shared" si="148"/>
        <v>0.83646330818406811</v>
      </c>
      <c r="AW1182" s="1">
        <f t="shared" si="149"/>
        <v>0.52611122989340187</v>
      </c>
    </row>
    <row r="1183" spans="1:49" x14ac:dyDescent="0.2">
      <c r="A1183">
        <v>1181</v>
      </c>
      <c r="B1183" t="s">
        <v>7002</v>
      </c>
      <c r="C1183" t="s">
        <v>7001</v>
      </c>
      <c r="F1183" t="s">
        <v>7000</v>
      </c>
      <c r="G1183" t="s">
        <v>16</v>
      </c>
      <c r="H1183" t="s">
        <v>15</v>
      </c>
      <c r="I1183" t="s">
        <v>6999</v>
      </c>
      <c r="J1183" t="s">
        <v>6994</v>
      </c>
      <c r="K1183" t="s">
        <v>6998</v>
      </c>
      <c r="L1183" t="s">
        <v>6997</v>
      </c>
      <c r="M1183" t="s">
        <v>963</v>
      </c>
      <c r="N1183">
        <v>2</v>
      </c>
      <c r="O1183" t="s">
        <v>6996</v>
      </c>
      <c r="P1183" t="s">
        <v>6995</v>
      </c>
      <c r="Q1183" t="s">
        <v>6994</v>
      </c>
      <c r="R1183" s="7">
        <v>37257</v>
      </c>
      <c r="S1183" s="8">
        <f t="shared" si="144"/>
        <v>2002</v>
      </c>
      <c r="T1183" s="8">
        <v>2002</v>
      </c>
      <c r="U1183" s="8">
        <f t="shared" si="145"/>
        <v>20</v>
      </c>
      <c r="V1183" s="7">
        <v>2002</v>
      </c>
      <c r="W1183" t="s">
        <v>6993</v>
      </c>
      <c r="X1183" s="2">
        <v>0.59099999999999997</v>
      </c>
      <c r="Y1183" s="6">
        <f t="shared" si="150"/>
        <v>1.5776407463762313E-2</v>
      </c>
      <c r="AA1183">
        <v>256455</v>
      </c>
      <c r="AB1183">
        <v>14471</v>
      </c>
      <c r="AD1183" t="s">
        <v>5</v>
      </c>
      <c r="AE1183">
        <v>37</v>
      </c>
      <c r="AF1183">
        <v>3</v>
      </c>
      <c r="AH1183" t="s">
        <v>6992</v>
      </c>
      <c r="AI1183" t="s">
        <v>6991</v>
      </c>
      <c r="AJ1183" t="s">
        <v>6990</v>
      </c>
      <c r="AK1183" t="s">
        <v>6989</v>
      </c>
      <c r="AL1183">
        <v>9</v>
      </c>
      <c r="AM1183" s="5">
        <f t="shared" si="146"/>
        <v>0.45</v>
      </c>
      <c r="AN1183" s="4">
        <f t="shared" si="151"/>
        <v>6.8156001514577808E-4</v>
      </c>
      <c r="AO1183" s="3"/>
      <c r="AP1183">
        <v>0</v>
      </c>
      <c r="AR1183" t="s">
        <v>1</v>
      </c>
      <c r="AT1183" s="2">
        <v>2.258</v>
      </c>
      <c r="AU1183" s="1">
        <f t="shared" si="147"/>
        <v>1.124795322917735</v>
      </c>
      <c r="AV1183" s="1">
        <f t="shared" si="148"/>
        <v>0.82289837394540455</v>
      </c>
      <c r="AW1183" s="1">
        <f t="shared" si="149"/>
        <v>0.52100142497307389</v>
      </c>
    </row>
    <row r="1184" spans="1:49" x14ac:dyDescent="0.2">
      <c r="A1184">
        <v>1182</v>
      </c>
      <c r="B1184" t="s">
        <v>6988</v>
      </c>
      <c r="C1184" t="s">
        <v>6987</v>
      </c>
      <c r="F1184" t="s">
        <v>6986</v>
      </c>
      <c r="G1184" t="s">
        <v>16</v>
      </c>
      <c r="H1184" t="s">
        <v>15</v>
      </c>
      <c r="I1184" t="s">
        <v>6985</v>
      </c>
      <c r="J1184" t="s">
        <v>6984</v>
      </c>
      <c r="K1184" t="s">
        <v>6983</v>
      </c>
      <c r="L1184" t="s">
        <v>6982</v>
      </c>
      <c r="M1184" t="s">
        <v>6981</v>
      </c>
      <c r="N1184">
        <v>2</v>
      </c>
      <c r="O1184" t="s">
        <v>6980</v>
      </c>
      <c r="P1184" t="s">
        <v>6979</v>
      </c>
      <c r="Q1184" t="s">
        <v>6978</v>
      </c>
      <c r="R1184" s="7">
        <v>37257</v>
      </c>
      <c r="S1184" s="8">
        <f t="shared" si="144"/>
        <v>2002</v>
      </c>
      <c r="T1184" s="8">
        <v>2002</v>
      </c>
      <c r="U1184" s="8">
        <f t="shared" si="145"/>
        <v>20</v>
      </c>
      <c r="V1184" s="7">
        <v>2002</v>
      </c>
      <c r="W1184" t="s">
        <v>6935</v>
      </c>
      <c r="X1184" s="2">
        <v>0</v>
      </c>
      <c r="Y1184" s="6">
        <f t="shared" si="150"/>
        <v>0</v>
      </c>
      <c r="AA1184">
        <v>5891485</v>
      </c>
      <c r="AB1184">
        <v>52214</v>
      </c>
      <c r="AD1184" t="s">
        <v>5</v>
      </c>
      <c r="AG1184">
        <v>69</v>
      </c>
      <c r="AH1184" t="s">
        <v>6977</v>
      </c>
      <c r="AI1184" t="s">
        <v>6976</v>
      </c>
      <c r="AK1184" t="s">
        <v>6975</v>
      </c>
      <c r="AL1184">
        <v>2</v>
      </c>
      <c r="AM1184" s="5">
        <f t="shared" si="146"/>
        <v>0.1</v>
      </c>
      <c r="AN1184" s="4">
        <f t="shared" si="151"/>
        <v>1.5145778114350627E-4</v>
      </c>
      <c r="AO1184" s="3"/>
      <c r="AP1184">
        <v>0</v>
      </c>
      <c r="AR1184" t="s">
        <v>1</v>
      </c>
      <c r="AT1184" s="2" t="s">
        <v>0</v>
      </c>
      <c r="AU1184" s="1">
        <f t="shared" si="147"/>
        <v>4.5437334343051876E-3</v>
      </c>
      <c r="AV1184" s="1">
        <f t="shared" si="148"/>
        <v>7.5728890571753133E-3</v>
      </c>
      <c r="AW1184" s="1">
        <f t="shared" si="149"/>
        <v>1.0602044680045438E-2</v>
      </c>
    </row>
    <row r="1185" spans="1:49" x14ac:dyDescent="0.2">
      <c r="A1185">
        <v>1183</v>
      </c>
      <c r="B1185" t="s">
        <v>6974</v>
      </c>
      <c r="C1185" t="s">
        <v>6973</v>
      </c>
      <c r="F1185" t="s">
        <v>6972</v>
      </c>
      <c r="G1185" t="s">
        <v>16</v>
      </c>
      <c r="H1185" t="s">
        <v>15</v>
      </c>
      <c r="I1185" t="s">
        <v>6971</v>
      </c>
      <c r="J1185" t="s">
        <v>6970</v>
      </c>
      <c r="K1185" t="s">
        <v>6969</v>
      </c>
      <c r="L1185" t="s">
        <v>6968</v>
      </c>
      <c r="M1185" t="s">
        <v>1058</v>
      </c>
      <c r="N1185">
        <v>3</v>
      </c>
      <c r="O1185" t="s">
        <v>6967</v>
      </c>
      <c r="P1185" t="s">
        <v>6966</v>
      </c>
      <c r="Q1185" t="s">
        <v>6965</v>
      </c>
      <c r="R1185" s="7">
        <v>37257</v>
      </c>
      <c r="S1185" s="8">
        <f t="shared" si="144"/>
        <v>2002</v>
      </c>
      <c r="T1185" s="8">
        <v>2002</v>
      </c>
      <c r="U1185" s="8">
        <f t="shared" si="145"/>
        <v>20</v>
      </c>
      <c r="V1185" s="7">
        <v>2002</v>
      </c>
      <c r="W1185" t="s">
        <v>6935</v>
      </c>
      <c r="X1185" s="2">
        <v>0</v>
      </c>
      <c r="Y1185" s="6">
        <f t="shared" si="150"/>
        <v>0</v>
      </c>
      <c r="AA1185">
        <v>5891485</v>
      </c>
      <c r="AB1185">
        <v>52214</v>
      </c>
      <c r="AD1185" t="s">
        <v>5</v>
      </c>
      <c r="AG1185">
        <v>224</v>
      </c>
      <c r="AH1185" t="s">
        <v>6964</v>
      </c>
      <c r="AI1185" t="s">
        <v>6963</v>
      </c>
      <c r="AK1185" t="s">
        <v>6962</v>
      </c>
      <c r="AL1185">
        <v>2</v>
      </c>
      <c r="AM1185" s="5">
        <f t="shared" si="146"/>
        <v>0.1</v>
      </c>
      <c r="AN1185" s="4">
        <f t="shared" si="151"/>
        <v>1.5145778114350627E-4</v>
      </c>
      <c r="AO1185" s="3"/>
      <c r="AP1185">
        <v>0</v>
      </c>
      <c r="AR1185" t="s">
        <v>1</v>
      </c>
      <c r="AT1185" s="2" t="s">
        <v>0</v>
      </c>
      <c r="AU1185" s="1">
        <f t="shared" si="147"/>
        <v>4.5437334343051876E-3</v>
      </c>
      <c r="AV1185" s="1">
        <f t="shared" si="148"/>
        <v>7.5728890571753133E-3</v>
      </c>
      <c r="AW1185" s="1">
        <f t="shared" si="149"/>
        <v>1.0602044680045438E-2</v>
      </c>
    </row>
    <row r="1186" spans="1:49" x14ac:dyDescent="0.2">
      <c r="A1186">
        <v>1184</v>
      </c>
      <c r="B1186" t="s">
        <v>6961</v>
      </c>
      <c r="C1186" t="s">
        <v>6960</v>
      </c>
      <c r="E1186">
        <v>12382800</v>
      </c>
      <c r="F1186" t="s">
        <v>6959</v>
      </c>
      <c r="G1186" t="s">
        <v>16</v>
      </c>
      <c r="H1186" t="s">
        <v>15</v>
      </c>
      <c r="I1186" t="s">
        <v>6958</v>
      </c>
      <c r="J1186" t="s">
        <v>6957</v>
      </c>
      <c r="K1186" t="s">
        <v>6956</v>
      </c>
      <c r="L1186" t="s">
        <v>6955</v>
      </c>
      <c r="M1186" t="s">
        <v>6954</v>
      </c>
      <c r="N1186">
        <v>7</v>
      </c>
      <c r="O1186" t="s">
        <v>6953</v>
      </c>
      <c r="P1186" t="s">
        <v>6952</v>
      </c>
      <c r="Q1186" t="s">
        <v>6951</v>
      </c>
      <c r="R1186" s="7">
        <v>37257</v>
      </c>
      <c r="S1186" s="8">
        <f t="shared" si="144"/>
        <v>2002</v>
      </c>
      <c r="T1186" s="8">
        <v>2002</v>
      </c>
      <c r="U1186" s="8">
        <f t="shared" si="145"/>
        <v>20</v>
      </c>
      <c r="V1186" s="7">
        <v>2002</v>
      </c>
      <c r="W1186" t="s">
        <v>6950</v>
      </c>
      <c r="X1186" s="2">
        <v>0.39200000000000002</v>
      </c>
      <c r="Y1186" s="6">
        <f t="shared" si="150"/>
        <v>1.0464216118096155E-2</v>
      </c>
      <c r="AA1186">
        <v>1448420</v>
      </c>
      <c r="AB1186">
        <v>29514</v>
      </c>
      <c r="AD1186" t="s">
        <v>5</v>
      </c>
      <c r="AE1186">
        <v>101</v>
      </c>
      <c r="AF1186" s="9">
        <v>44287</v>
      </c>
      <c r="AH1186" t="s">
        <v>6949</v>
      </c>
      <c r="AI1186" t="s">
        <v>6948</v>
      </c>
      <c r="AK1186" t="s">
        <v>6947</v>
      </c>
      <c r="AL1186">
        <v>12</v>
      </c>
      <c r="AM1186" s="5">
        <f t="shared" si="146"/>
        <v>0.6</v>
      </c>
      <c r="AN1186" s="4">
        <f t="shared" si="151"/>
        <v>9.0874668686103744E-4</v>
      </c>
      <c r="AO1186" s="3"/>
      <c r="AP1186">
        <v>0</v>
      </c>
      <c r="AR1186" t="s">
        <v>1</v>
      </c>
      <c r="AT1186" s="2">
        <v>0.97199999999999998</v>
      </c>
      <c r="AU1186" s="1">
        <f t="shared" si="147"/>
        <v>0.75975752887256187</v>
      </c>
      <c r="AV1186" s="1">
        <f t="shared" si="148"/>
        <v>0.56864814024785959</v>
      </c>
      <c r="AW1186" s="1">
        <f t="shared" si="149"/>
        <v>0.37753875162315725</v>
      </c>
    </row>
    <row r="1187" spans="1:49" x14ac:dyDescent="0.2">
      <c r="A1187">
        <v>1185</v>
      </c>
      <c r="B1187" t="s">
        <v>6946</v>
      </c>
      <c r="C1187" t="s">
        <v>6945</v>
      </c>
      <c r="F1187" t="s">
        <v>6944</v>
      </c>
      <c r="G1187" t="s">
        <v>16</v>
      </c>
      <c r="H1187" t="s">
        <v>15</v>
      </c>
      <c r="I1187" t="s">
        <v>6943</v>
      </c>
      <c r="J1187" t="s">
        <v>6942</v>
      </c>
      <c r="K1187" t="s">
        <v>6941</v>
      </c>
      <c r="L1187" t="s">
        <v>6940</v>
      </c>
      <c r="M1187" t="s">
        <v>6939</v>
      </c>
      <c r="N1187">
        <v>3</v>
      </c>
      <c r="O1187" t="s">
        <v>6938</v>
      </c>
      <c r="P1187" t="s">
        <v>6937</v>
      </c>
      <c r="Q1187" t="s">
        <v>6936</v>
      </c>
      <c r="R1187" s="7">
        <v>37257</v>
      </c>
      <c r="S1187" s="8">
        <f t="shared" si="144"/>
        <v>2002</v>
      </c>
      <c r="T1187" s="8">
        <v>2002</v>
      </c>
      <c r="U1187" s="8">
        <f t="shared" si="145"/>
        <v>20</v>
      </c>
      <c r="V1187" s="7">
        <v>2002</v>
      </c>
      <c r="W1187" t="s">
        <v>6935</v>
      </c>
      <c r="X1187" s="2">
        <v>0</v>
      </c>
      <c r="Y1187" s="6">
        <f t="shared" si="150"/>
        <v>0</v>
      </c>
      <c r="AA1187">
        <v>5891485</v>
      </c>
      <c r="AB1187">
        <v>52214</v>
      </c>
      <c r="AD1187" t="s">
        <v>5</v>
      </c>
      <c r="AG1187">
        <v>38</v>
      </c>
      <c r="AH1187" t="s">
        <v>6934</v>
      </c>
      <c r="AI1187" t="s">
        <v>6933</v>
      </c>
      <c r="AK1187" t="s">
        <v>6932</v>
      </c>
      <c r="AL1187">
        <v>0</v>
      </c>
      <c r="AM1187" s="5">
        <f t="shared" si="146"/>
        <v>0</v>
      </c>
      <c r="AN1187" s="4">
        <f t="shared" si="151"/>
        <v>0</v>
      </c>
      <c r="AO1187" s="3"/>
      <c r="AP1187">
        <v>0</v>
      </c>
      <c r="AR1187" t="s">
        <v>1</v>
      </c>
      <c r="AT1187" s="2" t="s">
        <v>0</v>
      </c>
      <c r="AU1187" s="1">
        <f t="shared" si="147"/>
        <v>0</v>
      </c>
      <c r="AV1187" s="1">
        <f t="shared" si="148"/>
        <v>0</v>
      </c>
      <c r="AW1187" s="1">
        <f t="shared" si="149"/>
        <v>0</v>
      </c>
    </row>
    <row r="1188" spans="1:49" x14ac:dyDescent="0.2">
      <c r="A1188">
        <v>1186</v>
      </c>
      <c r="B1188" t="s">
        <v>6931</v>
      </c>
      <c r="C1188" t="s">
        <v>6930</v>
      </c>
      <c r="F1188" t="s">
        <v>6929</v>
      </c>
      <c r="G1188" t="s">
        <v>16</v>
      </c>
      <c r="H1188" t="s">
        <v>15</v>
      </c>
      <c r="I1188" t="s">
        <v>6928</v>
      </c>
      <c r="J1188">
        <v>60011728</v>
      </c>
      <c r="K1188" t="s">
        <v>6927</v>
      </c>
      <c r="L1188" t="s">
        <v>6926</v>
      </c>
      <c r="M1188" t="s">
        <v>1993</v>
      </c>
      <c r="N1188">
        <v>3</v>
      </c>
      <c r="O1188" t="s">
        <v>6925</v>
      </c>
      <c r="P1188" t="s">
        <v>6924</v>
      </c>
      <c r="Q1188" t="s">
        <v>6923</v>
      </c>
      <c r="R1188" s="7">
        <v>37257</v>
      </c>
      <c r="S1188" s="8">
        <f t="shared" si="144"/>
        <v>2002</v>
      </c>
      <c r="T1188" s="8">
        <v>2002</v>
      </c>
      <c r="U1188" s="8">
        <f t="shared" si="145"/>
        <v>20</v>
      </c>
      <c r="V1188" s="7">
        <v>2002</v>
      </c>
      <c r="W1188" t="s">
        <v>6738</v>
      </c>
      <c r="X1188" s="2">
        <v>0.14899999999999999</v>
      </c>
      <c r="Y1188" s="6">
        <f t="shared" si="150"/>
        <v>3.977469902031446E-3</v>
      </c>
      <c r="AA1188">
        <v>1901494</v>
      </c>
      <c r="AB1188">
        <v>17274</v>
      </c>
      <c r="AD1188" t="s">
        <v>5</v>
      </c>
      <c r="AE1188">
        <v>1</v>
      </c>
      <c r="AG1188">
        <v>74</v>
      </c>
      <c r="AH1188" t="s">
        <v>6922</v>
      </c>
      <c r="AI1188" t="s">
        <v>6921</v>
      </c>
      <c r="AJ1188" t="s">
        <v>6920</v>
      </c>
      <c r="AK1188" t="s">
        <v>6919</v>
      </c>
      <c r="AL1188">
        <v>0</v>
      </c>
      <c r="AM1188" s="5">
        <f t="shared" si="146"/>
        <v>0</v>
      </c>
      <c r="AN1188" s="4">
        <f t="shared" si="151"/>
        <v>0</v>
      </c>
      <c r="AO1188" s="3"/>
      <c r="AP1188">
        <v>0</v>
      </c>
      <c r="AR1188" t="s">
        <v>1</v>
      </c>
      <c r="AT1188" s="2" t="s">
        <v>0</v>
      </c>
      <c r="AU1188" s="1">
        <f t="shared" si="147"/>
        <v>0.2784228931422012</v>
      </c>
      <c r="AV1188" s="1">
        <f t="shared" si="148"/>
        <v>0.19887349510157229</v>
      </c>
      <c r="AW1188" s="1">
        <f t="shared" si="149"/>
        <v>0.11932409706094337</v>
      </c>
    </row>
    <row r="1189" spans="1:49" x14ac:dyDescent="0.2">
      <c r="A1189">
        <v>1187</v>
      </c>
      <c r="B1189" t="s">
        <v>6918</v>
      </c>
      <c r="C1189" t="s">
        <v>6917</v>
      </c>
      <c r="F1189" t="s">
        <v>6916</v>
      </c>
      <c r="G1189" t="s">
        <v>16</v>
      </c>
      <c r="H1189" t="s">
        <v>15</v>
      </c>
      <c r="I1189" t="s">
        <v>6915</v>
      </c>
      <c r="J1189" t="s">
        <v>6914</v>
      </c>
      <c r="K1189" t="s">
        <v>6913</v>
      </c>
      <c r="L1189" t="s">
        <v>6912</v>
      </c>
      <c r="M1189" t="s">
        <v>3372</v>
      </c>
      <c r="N1189">
        <v>3</v>
      </c>
      <c r="O1189" t="s">
        <v>6911</v>
      </c>
      <c r="P1189" t="s">
        <v>6910</v>
      </c>
      <c r="Q1189" t="s">
        <v>6909</v>
      </c>
      <c r="R1189" s="7">
        <v>37257</v>
      </c>
      <c r="S1189" s="8">
        <f t="shared" si="144"/>
        <v>2002</v>
      </c>
      <c r="T1189" s="8">
        <v>2002</v>
      </c>
      <c r="U1189" s="8">
        <f t="shared" si="145"/>
        <v>20</v>
      </c>
      <c r="V1189" s="7">
        <v>2002</v>
      </c>
      <c r="W1189" t="s">
        <v>6738</v>
      </c>
      <c r="X1189" s="2">
        <v>0.14899999999999999</v>
      </c>
      <c r="Y1189" s="6">
        <f t="shared" si="150"/>
        <v>3.977469902031446E-3</v>
      </c>
      <c r="AA1189">
        <v>1901494</v>
      </c>
      <c r="AB1189">
        <v>17274</v>
      </c>
      <c r="AD1189" t="s">
        <v>5</v>
      </c>
      <c r="AE1189">
        <v>1</v>
      </c>
      <c r="AG1189">
        <v>37</v>
      </c>
      <c r="AH1189" t="s">
        <v>6908</v>
      </c>
      <c r="AI1189" t="s">
        <v>6907</v>
      </c>
      <c r="AK1189" t="s">
        <v>6906</v>
      </c>
      <c r="AL1189">
        <v>8</v>
      </c>
      <c r="AM1189" s="5">
        <f t="shared" si="146"/>
        <v>0.4</v>
      </c>
      <c r="AN1189" s="4">
        <f t="shared" si="151"/>
        <v>6.0583112457402507E-4</v>
      </c>
      <c r="AO1189" s="3"/>
      <c r="AP1189">
        <v>0</v>
      </c>
      <c r="AR1189" t="s">
        <v>1</v>
      </c>
      <c r="AT1189" s="2" t="s">
        <v>0</v>
      </c>
      <c r="AU1189" s="1">
        <f t="shared" si="147"/>
        <v>0.29659782687942199</v>
      </c>
      <c r="AV1189" s="1">
        <f t="shared" si="148"/>
        <v>0.22916505133027354</v>
      </c>
      <c r="AW1189" s="1">
        <f t="shared" si="149"/>
        <v>0.16173227578112512</v>
      </c>
    </row>
    <row r="1190" spans="1:49" x14ac:dyDescent="0.2">
      <c r="A1190">
        <v>1188</v>
      </c>
      <c r="B1190" t="s">
        <v>6905</v>
      </c>
      <c r="C1190" t="s">
        <v>6904</v>
      </c>
      <c r="F1190" t="s">
        <v>6903</v>
      </c>
      <c r="G1190" t="s">
        <v>16</v>
      </c>
      <c r="H1190" t="s">
        <v>15</v>
      </c>
      <c r="I1190" t="s">
        <v>6902</v>
      </c>
      <c r="J1190" t="s">
        <v>6901</v>
      </c>
      <c r="K1190" t="s">
        <v>6900</v>
      </c>
      <c r="L1190" t="s">
        <v>6899</v>
      </c>
      <c r="M1190" t="s">
        <v>10</v>
      </c>
      <c r="N1190">
        <v>4</v>
      </c>
      <c r="O1190" t="s">
        <v>6898</v>
      </c>
      <c r="P1190" t="s">
        <v>6897</v>
      </c>
      <c r="Q1190" t="s">
        <v>6896</v>
      </c>
      <c r="R1190" s="7">
        <v>37257</v>
      </c>
      <c r="S1190" s="8">
        <f t="shared" si="144"/>
        <v>2002</v>
      </c>
      <c r="T1190" s="8">
        <v>2002</v>
      </c>
      <c r="U1190" s="8">
        <f t="shared" si="145"/>
        <v>20</v>
      </c>
      <c r="V1190" s="7">
        <v>2002</v>
      </c>
      <c r="W1190" t="s">
        <v>429</v>
      </c>
      <c r="X1190" s="2">
        <v>0.192</v>
      </c>
      <c r="Y1190" s="6">
        <f t="shared" si="150"/>
        <v>5.1253303435572998E-3</v>
      </c>
      <c r="AA1190" t="s">
        <v>428</v>
      </c>
      <c r="AB1190">
        <v>40067</v>
      </c>
      <c r="AD1190" t="s">
        <v>5</v>
      </c>
      <c r="AE1190">
        <v>4740</v>
      </c>
      <c r="AH1190" t="s">
        <v>6895</v>
      </c>
      <c r="AI1190" t="s">
        <v>6894</v>
      </c>
      <c r="AJ1190" t="s">
        <v>6893</v>
      </c>
      <c r="AK1190" t="s">
        <v>6892</v>
      </c>
      <c r="AL1190">
        <v>2</v>
      </c>
      <c r="AM1190" s="5">
        <f t="shared" si="146"/>
        <v>0.1</v>
      </c>
      <c r="AN1190" s="4">
        <f t="shared" si="151"/>
        <v>1.5145778114350627E-4</v>
      </c>
      <c r="AO1190" s="3"/>
      <c r="AP1190">
        <v>0</v>
      </c>
      <c r="AR1190" t="s">
        <v>1</v>
      </c>
      <c r="AT1190" s="2" t="s">
        <v>0</v>
      </c>
      <c r="AU1190" s="1">
        <f t="shared" si="147"/>
        <v>0.3633168574833161</v>
      </c>
      <c r="AV1190" s="1">
        <f t="shared" si="148"/>
        <v>0.26383940623504032</v>
      </c>
      <c r="AW1190" s="1">
        <f t="shared" si="149"/>
        <v>0.16436195498676442</v>
      </c>
    </row>
    <row r="1191" spans="1:49" x14ac:dyDescent="0.2">
      <c r="A1191">
        <v>1189</v>
      </c>
      <c r="B1191" t="s">
        <v>6891</v>
      </c>
      <c r="C1191" t="s">
        <v>6890</v>
      </c>
      <c r="F1191" t="s">
        <v>6889</v>
      </c>
      <c r="G1191" t="s">
        <v>16</v>
      </c>
      <c r="H1191" t="s">
        <v>15</v>
      </c>
      <c r="I1191" t="s">
        <v>6888</v>
      </c>
      <c r="J1191" t="s">
        <v>6887</v>
      </c>
      <c r="K1191" t="s">
        <v>6886</v>
      </c>
      <c r="L1191" t="s">
        <v>6885</v>
      </c>
      <c r="M1191" t="s">
        <v>10</v>
      </c>
      <c r="N1191">
        <v>2</v>
      </c>
      <c r="O1191" t="s">
        <v>6884</v>
      </c>
      <c r="P1191" t="s">
        <v>6883</v>
      </c>
      <c r="Q1191" t="s">
        <v>6882</v>
      </c>
      <c r="R1191" s="7">
        <v>37257</v>
      </c>
      <c r="S1191" s="8">
        <f t="shared" ref="S1191:S1254" si="152">YEAR(R1191)</f>
        <v>2002</v>
      </c>
      <c r="T1191" s="8">
        <v>2002</v>
      </c>
      <c r="U1191" s="8">
        <f t="shared" ref="U1191:U1254" si="153">2022-T1191</f>
        <v>20</v>
      </c>
      <c r="V1191" s="7">
        <v>2002</v>
      </c>
      <c r="W1191" t="s">
        <v>6738</v>
      </c>
      <c r="X1191" s="2">
        <v>0.14899999999999999</v>
      </c>
      <c r="Y1191" s="6">
        <f t="shared" si="150"/>
        <v>3.977469902031446E-3</v>
      </c>
      <c r="AA1191">
        <v>1901494</v>
      </c>
      <c r="AB1191">
        <v>17274</v>
      </c>
      <c r="AD1191" t="s">
        <v>5</v>
      </c>
      <c r="AE1191">
        <v>1</v>
      </c>
      <c r="AG1191">
        <v>69</v>
      </c>
      <c r="AH1191" t="s">
        <v>6881</v>
      </c>
      <c r="AI1191" t="s">
        <v>6880</v>
      </c>
      <c r="AK1191" t="s">
        <v>6879</v>
      </c>
      <c r="AL1191">
        <v>0</v>
      </c>
      <c r="AM1191" s="5">
        <f t="shared" ref="AM1191:AM1254" si="154">AL1191/U1191</f>
        <v>0</v>
      </c>
      <c r="AN1191" s="4">
        <f t="shared" si="151"/>
        <v>0</v>
      </c>
      <c r="AO1191" s="3"/>
      <c r="AP1191">
        <v>0</v>
      </c>
      <c r="AR1191" t="s">
        <v>1</v>
      </c>
      <c r="AT1191" s="2" t="s">
        <v>0</v>
      </c>
      <c r="AU1191" s="1">
        <f t="shared" ref="AU1191:AU1254" si="155">(Y1191*0.7+AN1191*0.3)*100</f>
        <v>0.2784228931422012</v>
      </c>
      <c r="AV1191" s="1">
        <f t="shared" ref="AV1191:AV1254" si="156">(Y1191*0.5+AN1191*0.5)*100</f>
        <v>0.19887349510157229</v>
      </c>
      <c r="AW1191" s="1">
        <f t="shared" ref="AW1191:AW1254" si="157">(Y1191*0.3+AN1191*0.7)*100</f>
        <v>0.11932409706094337</v>
      </c>
    </row>
    <row r="1192" spans="1:49" x14ac:dyDescent="0.2">
      <c r="A1192">
        <v>1190</v>
      </c>
      <c r="B1192" t="s">
        <v>6878</v>
      </c>
      <c r="C1192" t="s">
        <v>6877</v>
      </c>
      <c r="F1192" t="s">
        <v>6876</v>
      </c>
      <c r="G1192" t="s">
        <v>16</v>
      </c>
      <c r="H1192" t="s">
        <v>15</v>
      </c>
      <c r="I1192" t="s">
        <v>6875</v>
      </c>
      <c r="J1192" t="s">
        <v>6874</v>
      </c>
      <c r="K1192" t="s">
        <v>6873</v>
      </c>
      <c r="L1192" t="s">
        <v>6872</v>
      </c>
      <c r="M1192" t="s">
        <v>10</v>
      </c>
      <c r="N1192">
        <v>3</v>
      </c>
      <c r="O1192" t="s">
        <v>6871</v>
      </c>
      <c r="P1192" t="s">
        <v>6870</v>
      </c>
      <c r="Q1192" t="s">
        <v>6869</v>
      </c>
      <c r="R1192" s="7">
        <v>37257</v>
      </c>
      <c r="S1192" s="8">
        <f t="shared" si="152"/>
        <v>2002</v>
      </c>
      <c r="T1192" s="8">
        <v>2002</v>
      </c>
      <c r="U1192" s="8">
        <f t="shared" si="153"/>
        <v>20</v>
      </c>
      <c r="V1192" s="7">
        <v>2002</v>
      </c>
      <c r="W1192" t="s">
        <v>6738</v>
      </c>
      <c r="X1192" s="2">
        <v>0.14899999999999999</v>
      </c>
      <c r="Y1192" s="6">
        <f t="shared" si="150"/>
        <v>3.977469902031446E-3</v>
      </c>
      <c r="AA1192">
        <v>1901494</v>
      </c>
      <c r="AB1192">
        <v>17274</v>
      </c>
      <c r="AD1192" t="s">
        <v>5</v>
      </c>
      <c r="AE1192">
        <v>2</v>
      </c>
      <c r="AG1192">
        <v>26</v>
      </c>
      <c r="AH1192" t="s">
        <v>6868</v>
      </c>
      <c r="AI1192" t="s">
        <v>6867</v>
      </c>
      <c r="AJ1192" t="s">
        <v>6866</v>
      </c>
      <c r="AK1192" t="s">
        <v>6865</v>
      </c>
      <c r="AL1192">
        <v>3</v>
      </c>
      <c r="AM1192" s="5">
        <f t="shared" si="154"/>
        <v>0.15</v>
      </c>
      <c r="AN1192" s="4">
        <f t="shared" si="151"/>
        <v>2.2718667171525936E-4</v>
      </c>
      <c r="AO1192" s="3"/>
      <c r="AP1192">
        <v>0</v>
      </c>
      <c r="AR1192" t="s">
        <v>1</v>
      </c>
      <c r="AT1192" s="2" t="s">
        <v>0</v>
      </c>
      <c r="AU1192" s="1">
        <f t="shared" si="155"/>
        <v>0.28523849329365897</v>
      </c>
      <c r="AV1192" s="1">
        <f t="shared" si="156"/>
        <v>0.21023282868733528</v>
      </c>
      <c r="AW1192" s="1">
        <f t="shared" si="157"/>
        <v>0.13522716408101151</v>
      </c>
    </row>
    <row r="1193" spans="1:49" x14ac:dyDescent="0.2">
      <c r="A1193">
        <v>1191</v>
      </c>
      <c r="B1193" t="s">
        <v>6864</v>
      </c>
      <c r="C1193" t="s">
        <v>6863</v>
      </c>
      <c r="F1193" t="s">
        <v>6862</v>
      </c>
      <c r="G1193" t="s">
        <v>16</v>
      </c>
      <c r="H1193" t="s">
        <v>15</v>
      </c>
      <c r="I1193" t="s">
        <v>6861</v>
      </c>
      <c r="J1193" t="s">
        <v>6860</v>
      </c>
      <c r="K1193" t="s">
        <v>6859</v>
      </c>
      <c r="L1193" t="s">
        <v>6858</v>
      </c>
      <c r="M1193" t="s">
        <v>2066</v>
      </c>
      <c r="N1193">
        <v>5</v>
      </c>
      <c r="O1193" t="s">
        <v>6857</v>
      </c>
      <c r="P1193" t="s">
        <v>6856</v>
      </c>
      <c r="Q1193" t="s">
        <v>6855</v>
      </c>
      <c r="R1193" s="7">
        <v>37257</v>
      </c>
      <c r="S1193" s="8">
        <f t="shared" si="152"/>
        <v>2002</v>
      </c>
      <c r="T1193" s="8">
        <v>2002</v>
      </c>
      <c r="U1193" s="8">
        <f t="shared" si="153"/>
        <v>20</v>
      </c>
      <c r="V1193" s="7">
        <v>2002</v>
      </c>
      <c r="W1193" t="s">
        <v>6738</v>
      </c>
      <c r="X1193" s="2">
        <v>0.14899999999999999</v>
      </c>
      <c r="Y1193" s="6">
        <f t="shared" si="150"/>
        <v>3.977469902031446E-3</v>
      </c>
      <c r="AA1193">
        <v>1901494</v>
      </c>
      <c r="AB1193">
        <v>17274</v>
      </c>
      <c r="AD1193" t="s">
        <v>5</v>
      </c>
      <c r="AE1193">
        <v>2</v>
      </c>
      <c r="AG1193">
        <v>43</v>
      </c>
      <c r="AH1193" t="s">
        <v>6854</v>
      </c>
      <c r="AI1193" t="s">
        <v>6853</v>
      </c>
      <c r="AJ1193" t="s">
        <v>6852</v>
      </c>
      <c r="AK1193" t="s">
        <v>6851</v>
      </c>
      <c r="AL1193">
        <v>6</v>
      </c>
      <c r="AM1193" s="5">
        <f t="shared" si="154"/>
        <v>0.3</v>
      </c>
      <c r="AN1193" s="4">
        <f t="shared" si="151"/>
        <v>4.5437334343051872E-4</v>
      </c>
      <c r="AO1193" s="3"/>
      <c r="AP1193">
        <v>0</v>
      </c>
      <c r="AR1193" t="s">
        <v>1</v>
      </c>
      <c r="AT1193" s="2" t="s">
        <v>0</v>
      </c>
      <c r="AU1193" s="1">
        <f t="shared" si="155"/>
        <v>0.29205409344511674</v>
      </c>
      <c r="AV1193" s="1">
        <f t="shared" si="156"/>
        <v>0.22159216227309822</v>
      </c>
      <c r="AW1193" s="1">
        <f t="shared" si="157"/>
        <v>0.15113023110107968</v>
      </c>
    </row>
    <row r="1194" spans="1:49" x14ac:dyDescent="0.2">
      <c r="A1194">
        <v>1192</v>
      </c>
      <c r="B1194" t="s">
        <v>6850</v>
      </c>
      <c r="C1194" t="s">
        <v>6849</v>
      </c>
      <c r="F1194" t="s">
        <v>6848</v>
      </c>
      <c r="G1194" t="s">
        <v>16</v>
      </c>
      <c r="H1194" t="s">
        <v>15</v>
      </c>
      <c r="I1194" t="s">
        <v>6847</v>
      </c>
      <c r="J1194" t="s">
        <v>6846</v>
      </c>
      <c r="K1194" t="s">
        <v>6845</v>
      </c>
      <c r="L1194" t="s">
        <v>6844</v>
      </c>
      <c r="M1194" t="s">
        <v>119</v>
      </c>
      <c r="N1194">
        <v>6</v>
      </c>
      <c r="O1194" t="s">
        <v>6843</v>
      </c>
      <c r="P1194" t="s">
        <v>6842</v>
      </c>
      <c r="Q1194" t="s">
        <v>6841</v>
      </c>
      <c r="R1194" s="7">
        <v>37257</v>
      </c>
      <c r="S1194" s="8">
        <f t="shared" si="152"/>
        <v>2002</v>
      </c>
      <c r="T1194" s="8">
        <v>2002</v>
      </c>
      <c r="U1194" s="8">
        <f t="shared" si="153"/>
        <v>20</v>
      </c>
      <c r="V1194" s="7">
        <v>2002</v>
      </c>
      <c r="W1194" t="s">
        <v>6738</v>
      </c>
      <c r="X1194" s="2">
        <v>0.14899999999999999</v>
      </c>
      <c r="Y1194" s="6">
        <f t="shared" si="150"/>
        <v>3.977469902031446E-3</v>
      </c>
      <c r="AA1194">
        <v>1901494</v>
      </c>
      <c r="AB1194">
        <v>17274</v>
      </c>
      <c r="AD1194" t="s">
        <v>5</v>
      </c>
      <c r="AE1194">
        <v>1</v>
      </c>
      <c r="AG1194">
        <v>10</v>
      </c>
      <c r="AH1194" t="s">
        <v>6840</v>
      </c>
      <c r="AI1194" t="s">
        <v>6839</v>
      </c>
      <c r="AJ1194" t="s">
        <v>6838</v>
      </c>
      <c r="AK1194" t="s">
        <v>6837</v>
      </c>
      <c r="AL1194">
        <v>3</v>
      </c>
      <c r="AM1194" s="5">
        <f t="shared" si="154"/>
        <v>0.15</v>
      </c>
      <c r="AN1194" s="4">
        <f t="shared" si="151"/>
        <v>2.2718667171525936E-4</v>
      </c>
      <c r="AO1194" s="3"/>
      <c r="AP1194">
        <v>0</v>
      </c>
      <c r="AR1194" t="s">
        <v>1</v>
      </c>
      <c r="AT1194" s="2" t="s">
        <v>0</v>
      </c>
      <c r="AU1194" s="1">
        <f t="shared" si="155"/>
        <v>0.28523849329365897</v>
      </c>
      <c r="AV1194" s="1">
        <f t="shared" si="156"/>
        <v>0.21023282868733528</v>
      </c>
      <c r="AW1194" s="1">
        <f t="shared" si="157"/>
        <v>0.13522716408101151</v>
      </c>
    </row>
    <row r="1195" spans="1:49" x14ac:dyDescent="0.2">
      <c r="A1195">
        <v>1193</v>
      </c>
      <c r="B1195" t="s">
        <v>6836</v>
      </c>
      <c r="C1195" t="s">
        <v>6835</v>
      </c>
      <c r="F1195" t="s">
        <v>6834</v>
      </c>
      <c r="G1195" t="s">
        <v>16</v>
      </c>
      <c r="H1195" t="s">
        <v>15</v>
      </c>
      <c r="I1195" t="s">
        <v>6833</v>
      </c>
      <c r="J1195" t="s">
        <v>6832</v>
      </c>
      <c r="K1195" t="s">
        <v>6831</v>
      </c>
      <c r="L1195" t="s">
        <v>6830</v>
      </c>
      <c r="M1195" t="s">
        <v>537</v>
      </c>
      <c r="N1195">
        <v>9</v>
      </c>
      <c r="O1195" t="s">
        <v>6829</v>
      </c>
      <c r="P1195" t="s">
        <v>6828</v>
      </c>
      <c r="Q1195" t="s">
        <v>6827</v>
      </c>
      <c r="R1195" s="7">
        <v>37257</v>
      </c>
      <c r="S1195" s="8">
        <f t="shared" si="152"/>
        <v>2002</v>
      </c>
      <c r="T1195" s="8">
        <v>2002</v>
      </c>
      <c r="U1195" s="8">
        <f t="shared" si="153"/>
        <v>20</v>
      </c>
      <c r="V1195" s="7">
        <v>2002</v>
      </c>
      <c r="W1195" t="s">
        <v>6738</v>
      </c>
      <c r="X1195" s="2">
        <v>0.14899999999999999</v>
      </c>
      <c r="Y1195" s="6">
        <f t="shared" si="150"/>
        <v>3.977469902031446E-3</v>
      </c>
      <c r="AA1195">
        <v>1901494</v>
      </c>
      <c r="AB1195">
        <v>17274</v>
      </c>
      <c r="AD1195" t="s">
        <v>5</v>
      </c>
      <c r="AE1195">
        <v>1</v>
      </c>
      <c r="AG1195">
        <v>28</v>
      </c>
      <c r="AH1195" t="s">
        <v>2100</v>
      </c>
      <c r="AI1195" t="s">
        <v>6826</v>
      </c>
      <c r="AJ1195" t="s">
        <v>6825</v>
      </c>
      <c r="AK1195" t="s">
        <v>6824</v>
      </c>
      <c r="AL1195">
        <v>3</v>
      </c>
      <c r="AM1195" s="5">
        <f t="shared" si="154"/>
        <v>0.15</v>
      </c>
      <c r="AN1195" s="4">
        <f t="shared" si="151"/>
        <v>2.2718667171525936E-4</v>
      </c>
      <c r="AO1195" s="3"/>
      <c r="AP1195">
        <v>0</v>
      </c>
      <c r="AR1195" t="s">
        <v>1</v>
      </c>
      <c r="AT1195" s="2" t="s">
        <v>0</v>
      </c>
      <c r="AU1195" s="1">
        <f t="shared" si="155"/>
        <v>0.28523849329365897</v>
      </c>
      <c r="AV1195" s="1">
        <f t="shared" si="156"/>
        <v>0.21023282868733528</v>
      </c>
      <c r="AW1195" s="1">
        <f t="shared" si="157"/>
        <v>0.13522716408101151</v>
      </c>
    </row>
    <row r="1196" spans="1:49" x14ac:dyDescent="0.2">
      <c r="A1196">
        <v>1194</v>
      </c>
      <c r="B1196" t="s">
        <v>6823</v>
      </c>
      <c r="C1196" t="s">
        <v>6822</v>
      </c>
      <c r="F1196" t="s">
        <v>6821</v>
      </c>
      <c r="G1196" t="s">
        <v>16</v>
      </c>
      <c r="H1196" t="s">
        <v>15</v>
      </c>
      <c r="I1196" t="s">
        <v>6820</v>
      </c>
      <c r="J1196" t="s">
        <v>6819</v>
      </c>
      <c r="K1196" t="s">
        <v>6818</v>
      </c>
      <c r="L1196" t="s">
        <v>5245</v>
      </c>
      <c r="M1196" t="s">
        <v>1786</v>
      </c>
      <c r="N1196">
        <v>5</v>
      </c>
      <c r="O1196" t="s">
        <v>6817</v>
      </c>
      <c r="P1196" t="s">
        <v>6816</v>
      </c>
      <c r="Q1196" t="s">
        <v>6815</v>
      </c>
      <c r="R1196" s="7">
        <v>37257</v>
      </c>
      <c r="S1196" s="8">
        <f t="shared" si="152"/>
        <v>2002</v>
      </c>
      <c r="T1196" s="8">
        <v>2002</v>
      </c>
      <c r="U1196" s="8">
        <f t="shared" si="153"/>
        <v>20</v>
      </c>
      <c r="V1196" s="7">
        <v>2002</v>
      </c>
      <c r="W1196" t="s">
        <v>6738</v>
      </c>
      <c r="X1196" s="2">
        <v>0.14899999999999999</v>
      </c>
      <c r="Y1196" s="6">
        <f t="shared" si="150"/>
        <v>3.977469902031446E-3</v>
      </c>
      <c r="AA1196">
        <v>1901494</v>
      </c>
      <c r="AB1196">
        <v>17274</v>
      </c>
      <c r="AD1196" t="s">
        <v>5</v>
      </c>
      <c r="AE1196">
        <v>2</v>
      </c>
      <c r="AG1196">
        <v>18</v>
      </c>
      <c r="AH1196" t="s">
        <v>6814</v>
      </c>
      <c r="AI1196" t="s">
        <v>6813</v>
      </c>
      <c r="AJ1196" t="s">
        <v>6812</v>
      </c>
      <c r="AK1196" t="s">
        <v>6811</v>
      </c>
      <c r="AL1196">
        <v>2</v>
      </c>
      <c r="AM1196" s="5">
        <f t="shared" si="154"/>
        <v>0.1</v>
      </c>
      <c r="AN1196" s="4">
        <f t="shared" si="151"/>
        <v>1.5145778114350627E-4</v>
      </c>
      <c r="AO1196" s="3"/>
      <c r="AP1196">
        <v>0</v>
      </c>
      <c r="AR1196" t="s">
        <v>1</v>
      </c>
      <c r="AT1196" s="2" t="s">
        <v>0</v>
      </c>
      <c r="AU1196" s="1">
        <f t="shared" si="155"/>
        <v>0.2829666265765064</v>
      </c>
      <c r="AV1196" s="1">
        <f t="shared" si="156"/>
        <v>0.20644638415874764</v>
      </c>
      <c r="AW1196" s="1">
        <f t="shared" si="157"/>
        <v>0.12992614174098879</v>
      </c>
    </row>
    <row r="1197" spans="1:49" x14ac:dyDescent="0.2">
      <c r="A1197">
        <v>1195</v>
      </c>
      <c r="B1197" t="s">
        <v>6810</v>
      </c>
      <c r="C1197" t="s">
        <v>6809</v>
      </c>
      <c r="F1197" t="s">
        <v>6808</v>
      </c>
      <c r="G1197" t="s">
        <v>16</v>
      </c>
      <c r="H1197" t="s">
        <v>15</v>
      </c>
      <c r="I1197" t="s">
        <v>6807</v>
      </c>
      <c r="J1197" t="s">
        <v>1802</v>
      </c>
      <c r="K1197" t="s">
        <v>1801</v>
      </c>
      <c r="L1197" t="s">
        <v>1800</v>
      </c>
      <c r="M1197" t="s">
        <v>726</v>
      </c>
      <c r="N1197">
        <v>3</v>
      </c>
      <c r="O1197" t="s">
        <v>6806</v>
      </c>
      <c r="P1197" t="s">
        <v>6805</v>
      </c>
      <c r="Q1197" t="s">
        <v>6804</v>
      </c>
      <c r="R1197" s="7">
        <v>37257</v>
      </c>
      <c r="S1197" s="8">
        <f t="shared" si="152"/>
        <v>2002</v>
      </c>
      <c r="T1197" s="8">
        <v>2002</v>
      </c>
      <c r="U1197" s="8">
        <f t="shared" si="153"/>
        <v>20</v>
      </c>
      <c r="V1197" s="7">
        <v>2002</v>
      </c>
      <c r="W1197" t="s">
        <v>429</v>
      </c>
      <c r="X1197" s="2">
        <v>0.192</v>
      </c>
      <c r="Y1197" s="6">
        <f t="shared" si="150"/>
        <v>5.1253303435572998E-3</v>
      </c>
      <c r="AA1197" t="s">
        <v>428</v>
      </c>
      <c r="AB1197">
        <v>40067</v>
      </c>
      <c r="AD1197" t="s">
        <v>5</v>
      </c>
      <c r="AE1197">
        <v>4740</v>
      </c>
      <c r="AH1197" t="s">
        <v>6803</v>
      </c>
      <c r="AI1197" t="s">
        <v>6802</v>
      </c>
      <c r="AK1197" t="s">
        <v>6801</v>
      </c>
      <c r="AL1197">
        <v>0</v>
      </c>
      <c r="AM1197" s="5">
        <f t="shared" si="154"/>
        <v>0</v>
      </c>
      <c r="AN1197" s="4">
        <f t="shared" si="151"/>
        <v>0</v>
      </c>
      <c r="AO1197" s="3"/>
      <c r="AP1197">
        <v>0</v>
      </c>
      <c r="AR1197" t="s">
        <v>1</v>
      </c>
      <c r="AT1197" s="2" t="s">
        <v>0</v>
      </c>
      <c r="AU1197" s="1">
        <f t="shared" si="155"/>
        <v>0.35877312404901096</v>
      </c>
      <c r="AV1197" s="1">
        <f t="shared" si="156"/>
        <v>0.25626651717786497</v>
      </c>
      <c r="AW1197" s="1">
        <f t="shared" si="157"/>
        <v>0.15375991030671898</v>
      </c>
    </row>
    <row r="1198" spans="1:49" x14ac:dyDescent="0.2">
      <c r="A1198">
        <v>1196</v>
      </c>
      <c r="B1198" t="s">
        <v>6800</v>
      </c>
      <c r="C1198" t="s">
        <v>6799</v>
      </c>
      <c r="F1198" t="s">
        <v>6798</v>
      </c>
      <c r="G1198" t="s">
        <v>16</v>
      </c>
      <c r="H1198" t="s">
        <v>15</v>
      </c>
      <c r="I1198" t="s">
        <v>6797</v>
      </c>
      <c r="J1198" t="s">
        <v>6796</v>
      </c>
      <c r="K1198" t="s">
        <v>6795</v>
      </c>
      <c r="L1198" t="s">
        <v>6794</v>
      </c>
      <c r="M1198" t="s">
        <v>222</v>
      </c>
      <c r="N1198">
        <v>3</v>
      </c>
      <c r="O1198" t="s">
        <v>6793</v>
      </c>
      <c r="P1198" t="s">
        <v>6792</v>
      </c>
      <c r="Q1198" t="s">
        <v>6791</v>
      </c>
      <c r="R1198" s="7">
        <v>37257</v>
      </c>
      <c r="S1198" s="8">
        <f t="shared" si="152"/>
        <v>2002</v>
      </c>
      <c r="T1198" s="8">
        <v>2002</v>
      </c>
      <c r="U1198" s="8">
        <f t="shared" si="153"/>
        <v>20</v>
      </c>
      <c r="V1198" s="7">
        <v>2002</v>
      </c>
      <c r="W1198" t="s">
        <v>6738</v>
      </c>
      <c r="X1198" s="2">
        <v>0.14899999999999999</v>
      </c>
      <c r="Y1198" s="6">
        <f t="shared" si="150"/>
        <v>3.977469902031446E-3</v>
      </c>
      <c r="AA1198">
        <v>1901494</v>
      </c>
      <c r="AB1198">
        <v>17274</v>
      </c>
      <c r="AD1198" t="s">
        <v>5</v>
      </c>
      <c r="AE1198">
        <v>2</v>
      </c>
      <c r="AG1198">
        <v>69</v>
      </c>
      <c r="AH1198" t="s">
        <v>6790</v>
      </c>
      <c r="AI1198" t="s">
        <v>6789</v>
      </c>
      <c r="AJ1198" t="s">
        <v>6788</v>
      </c>
      <c r="AK1198" t="s">
        <v>6787</v>
      </c>
      <c r="AL1198">
        <v>2</v>
      </c>
      <c r="AM1198" s="5">
        <f t="shared" si="154"/>
        <v>0.1</v>
      </c>
      <c r="AN1198" s="4">
        <f t="shared" si="151"/>
        <v>1.5145778114350627E-4</v>
      </c>
      <c r="AO1198" s="3"/>
      <c r="AP1198">
        <v>0</v>
      </c>
      <c r="AR1198" t="s">
        <v>1</v>
      </c>
      <c r="AT1198" s="2" t="s">
        <v>0</v>
      </c>
      <c r="AU1198" s="1">
        <f t="shared" si="155"/>
        <v>0.2829666265765064</v>
      </c>
      <c r="AV1198" s="1">
        <f t="shared" si="156"/>
        <v>0.20644638415874764</v>
      </c>
      <c r="AW1198" s="1">
        <f t="shared" si="157"/>
        <v>0.12992614174098879</v>
      </c>
    </row>
    <row r="1199" spans="1:49" x14ac:dyDescent="0.2">
      <c r="A1199">
        <v>1197</v>
      </c>
      <c r="B1199" t="s">
        <v>6786</v>
      </c>
      <c r="C1199" t="s">
        <v>6785</v>
      </c>
      <c r="F1199" t="s">
        <v>6784</v>
      </c>
      <c r="G1199" t="s">
        <v>16</v>
      </c>
      <c r="H1199" t="s">
        <v>15</v>
      </c>
      <c r="I1199" t="s">
        <v>6783</v>
      </c>
      <c r="J1199" t="s">
        <v>6782</v>
      </c>
      <c r="K1199" t="s">
        <v>6781</v>
      </c>
      <c r="L1199" t="s">
        <v>6780</v>
      </c>
      <c r="M1199" t="s">
        <v>10</v>
      </c>
      <c r="N1199">
        <v>3</v>
      </c>
      <c r="O1199" t="s">
        <v>6779</v>
      </c>
      <c r="P1199" t="s">
        <v>6778</v>
      </c>
      <c r="Q1199" t="s">
        <v>6777</v>
      </c>
      <c r="R1199" s="7">
        <v>37257</v>
      </c>
      <c r="S1199" s="8">
        <f t="shared" si="152"/>
        <v>2002</v>
      </c>
      <c r="T1199" s="8">
        <v>2002</v>
      </c>
      <c r="U1199" s="8">
        <f t="shared" si="153"/>
        <v>20</v>
      </c>
      <c r="V1199" s="7">
        <v>2002</v>
      </c>
      <c r="W1199" t="s">
        <v>6738</v>
      </c>
      <c r="X1199" s="2">
        <v>0.14899999999999999</v>
      </c>
      <c r="Y1199" s="6">
        <f t="shared" si="150"/>
        <v>3.977469902031446E-3</v>
      </c>
      <c r="AA1199">
        <v>1901494</v>
      </c>
      <c r="AB1199">
        <v>17274</v>
      </c>
      <c r="AD1199" t="s">
        <v>5</v>
      </c>
      <c r="AE1199">
        <v>2</v>
      </c>
      <c r="AG1199">
        <v>7</v>
      </c>
      <c r="AH1199" t="s">
        <v>6776</v>
      </c>
      <c r="AI1199" t="s">
        <v>6775</v>
      </c>
      <c r="AJ1199" t="s">
        <v>6774</v>
      </c>
      <c r="AK1199" t="s">
        <v>6773</v>
      </c>
      <c r="AL1199">
        <v>1</v>
      </c>
      <c r="AM1199" s="5">
        <f t="shared" si="154"/>
        <v>0.05</v>
      </c>
      <c r="AN1199" s="4">
        <f t="shared" si="151"/>
        <v>7.5728890571753133E-5</v>
      </c>
      <c r="AO1199" s="3"/>
      <c r="AP1199">
        <v>0</v>
      </c>
      <c r="AR1199" t="s">
        <v>1</v>
      </c>
      <c r="AT1199" s="2" t="s">
        <v>0</v>
      </c>
      <c r="AU1199" s="1">
        <f t="shared" si="155"/>
        <v>0.28069475985935383</v>
      </c>
      <c r="AV1199" s="1">
        <f t="shared" si="156"/>
        <v>0.20265993963015996</v>
      </c>
      <c r="AW1199" s="1">
        <f t="shared" si="157"/>
        <v>0.12462511940096609</v>
      </c>
    </row>
    <row r="1200" spans="1:49" x14ac:dyDescent="0.2">
      <c r="A1200">
        <v>1198</v>
      </c>
      <c r="B1200" t="s">
        <v>6772</v>
      </c>
      <c r="C1200" t="s">
        <v>6771</v>
      </c>
      <c r="F1200" t="s">
        <v>6770</v>
      </c>
      <c r="G1200" t="s">
        <v>16</v>
      </c>
      <c r="H1200" t="s">
        <v>15</v>
      </c>
      <c r="I1200" t="s">
        <v>6769</v>
      </c>
      <c r="J1200" t="s">
        <v>6768</v>
      </c>
      <c r="K1200" t="s">
        <v>6767</v>
      </c>
      <c r="L1200" t="s">
        <v>6766</v>
      </c>
      <c r="M1200" t="s">
        <v>6765</v>
      </c>
      <c r="N1200">
        <v>4</v>
      </c>
      <c r="O1200" t="s">
        <v>6764</v>
      </c>
      <c r="P1200" t="s">
        <v>6763</v>
      </c>
      <c r="Q1200" t="s">
        <v>6762</v>
      </c>
      <c r="R1200" s="7">
        <v>37257</v>
      </c>
      <c r="S1200" s="8">
        <f t="shared" si="152"/>
        <v>2002</v>
      </c>
      <c r="T1200" s="8">
        <v>2002</v>
      </c>
      <c r="U1200" s="8">
        <f t="shared" si="153"/>
        <v>20</v>
      </c>
      <c r="V1200" s="7">
        <v>2002</v>
      </c>
      <c r="W1200" t="s">
        <v>6738</v>
      </c>
      <c r="X1200" s="2">
        <v>0.14899999999999999</v>
      </c>
      <c r="Y1200" s="6">
        <f t="shared" si="150"/>
        <v>3.977469902031446E-3</v>
      </c>
      <c r="AA1200">
        <v>1901494</v>
      </c>
      <c r="AB1200">
        <v>17274</v>
      </c>
      <c r="AD1200" t="s">
        <v>5</v>
      </c>
      <c r="AE1200">
        <v>1</v>
      </c>
      <c r="AG1200">
        <v>58</v>
      </c>
      <c r="AH1200" t="s">
        <v>6051</v>
      </c>
      <c r="AI1200" t="s">
        <v>6761</v>
      </c>
      <c r="AJ1200" t="s">
        <v>6760</v>
      </c>
      <c r="AK1200" t="s">
        <v>6759</v>
      </c>
      <c r="AL1200">
        <v>0</v>
      </c>
      <c r="AM1200" s="5">
        <f t="shared" si="154"/>
        <v>0</v>
      </c>
      <c r="AN1200" s="4">
        <f t="shared" si="151"/>
        <v>0</v>
      </c>
      <c r="AO1200" s="3"/>
      <c r="AP1200">
        <v>0</v>
      </c>
      <c r="AR1200" t="s">
        <v>1</v>
      </c>
      <c r="AT1200" s="2" t="s">
        <v>0</v>
      </c>
      <c r="AU1200" s="1">
        <f t="shared" si="155"/>
        <v>0.2784228931422012</v>
      </c>
      <c r="AV1200" s="1">
        <f t="shared" si="156"/>
        <v>0.19887349510157229</v>
      </c>
      <c r="AW1200" s="1">
        <f t="shared" si="157"/>
        <v>0.11932409706094337</v>
      </c>
    </row>
    <row r="1201" spans="1:49" x14ac:dyDescent="0.2">
      <c r="A1201">
        <v>1199</v>
      </c>
      <c r="B1201" t="s">
        <v>6758</v>
      </c>
      <c r="C1201" t="s">
        <v>6757</v>
      </c>
      <c r="F1201" t="s">
        <v>6756</v>
      </c>
      <c r="G1201" t="s">
        <v>16</v>
      </c>
      <c r="H1201" t="s">
        <v>15</v>
      </c>
      <c r="I1201" t="s">
        <v>2311</v>
      </c>
      <c r="J1201">
        <v>60028459</v>
      </c>
      <c r="K1201" t="s">
        <v>2310</v>
      </c>
      <c r="L1201" t="s">
        <v>1122</v>
      </c>
      <c r="M1201" t="s">
        <v>341</v>
      </c>
      <c r="N1201">
        <v>5</v>
      </c>
      <c r="O1201" t="s">
        <v>6755</v>
      </c>
      <c r="P1201" t="s">
        <v>6754</v>
      </c>
      <c r="Q1201" t="s">
        <v>6753</v>
      </c>
      <c r="R1201" s="7">
        <v>37257</v>
      </c>
      <c r="S1201" s="8">
        <f t="shared" si="152"/>
        <v>2002</v>
      </c>
      <c r="T1201" s="8">
        <v>2002</v>
      </c>
      <c r="U1201" s="8">
        <f t="shared" si="153"/>
        <v>20</v>
      </c>
      <c r="V1201" s="7">
        <v>2002</v>
      </c>
      <c r="W1201" t="s">
        <v>6738</v>
      </c>
      <c r="X1201" s="2">
        <v>0.14899999999999999</v>
      </c>
      <c r="Y1201" s="6">
        <f t="shared" si="150"/>
        <v>3.977469902031446E-3</v>
      </c>
      <c r="AA1201">
        <v>1901494</v>
      </c>
      <c r="AB1201">
        <v>17274</v>
      </c>
      <c r="AD1201" t="s">
        <v>5</v>
      </c>
      <c r="AE1201">
        <v>1</v>
      </c>
      <c r="AG1201">
        <v>11</v>
      </c>
      <c r="AH1201" t="s">
        <v>6752</v>
      </c>
      <c r="AI1201" t="s">
        <v>6751</v>
      </c>
      <c r="AJ1201" t="s">
        <v>6750</v>
      </c>
      <c r="AK1201" t="s">
        <v>6749</v>
      </c>
      <c r="AL1201">
        <v>2</v>
      </c>
      <c r="AM1201" s="5">
        <f t="shared" si="154"/>
        <v>0.1</v>
      </c>
      <c r="AN1201" s="4">
        <f t="shared" si="151"/>
        <v>1.5145778114350627E-4</v>
      </c>
      <c r="AO1201" s="3"/>
      <c r="AP1201">
        <v>0</v>
      </c>
      <c r="AR1201" t="s">
        <v>1</v>
      </c>
      <c r="AT1201" s="2" t="s">
        <v>0</v>
      </c>
      <c r="AU1201" s="1">
        <f t="shared" si="155"/>
        <v>0.2829666265765064</v>
      </c>
      <c r="AV1201" s="1">
        <f t="shared" si="156"/>
        <v>0.20644638415874764</v>
      </c>
      <c r="AW1201" s="1">
        <f t="shared" si="157"/>
        <v>0.12992614174098879</v>
      </c>
    </row>
    <row r="1202" spans="1:49" x14ac:dyDescent="0.2">
      <c r="A1202">
        <v>1200</v>
      </c>
      <c r="B1202" t="s">
        <v>6748</v>
      </c>
      <c r="C1202" t="s">
        <v>6747</v>
      </c>
      <c r="F1202" t="s">
        <v>6746</v>
      </c>
      <c r="G1202" t="s">
        <v>16</v>
      </c>
      <c r="H1202" t="s">
        <v>15</v>
      </c>
      <c r="I1202" t="s">
        <v>6745</v>
      </c>
      <c r="J1202" t="s">
        <v>6744</v>
      </c>
      <c r="K1202" t="s">
        <v>6743</v>
      </c>
      <c r="L1202" t="s">
        <v>6742</v>
      </c>
      <c r="M1202" t="s">
        <v>726</v>
      </c>
      <c r="N1202">
        <v>3</v>
      </c>
      <c r="O1202" t="s">
        <v>6741</v>
      </c>
      <c r="P1202" t="s">
        <v>6740</v>
      </c>
      <c r="Q1202" t="s">
        <v>6739</v>
      </c>
      <c r="R1202" s="7">
        <v>37257</v>
      </c>
      <c r="S1202" s="8">
        <f t="shared" si="152"/>
        <v>2002</v>
      </c>
      <c r="T1202" s="8">
        <v>2002</v>
      </c>
      <c r="U1202" s="8">
        <f t="shared" si="153"/>
        <v>20</v>
      </c>
      <c r="V1202" s="7">
        <v>2002</v>
      </c>
      <c r="W1202" t="s">
        <v>6738</v>
      </c>
      <c r="X1202" s="2">
        <v>0.14899999999999999</v>
      </c>
      <c r="Y1202" s="6">
        <f t="shared" si="150"/>
        <v>3.977469902031446E-3</v>
      </c>
      <c r="AA1202">
        <v>1901494</v>
      </c>
      <c r="AB1202">
        <v>17274</v>
      </c>
      <c r="AD1202" t="s">
        <v>5</v>
      </c>
      <c r="AE1202">
        <v>2</v>
      </c>
      <c r="AG1202">
        <v>60</v>
      </c>
      <c r="AH1202" t="s">
        <v>6737</v>
      </c>
      <c r="AI1202" t="s">
        <v>6736</v>
      </c>
      <c r="AK1202" t="s">
        <v>6735</v>
      </c>
      <c r="AL1202">
        <v>0</v>
      </c>
      <c r="AM1202" s="5">
        <f t="shared" si="154"/>
        <v>0</v>
      </c>
      <c r="AN1202" s="4">
        <f t="shared" si="151"/>
        <v>0</v>
      </c>
      <c r="AO1202" s="3"/>
      <c r="AP1202">
        <v>0</v>
      </c>
      <c r="AR1202" t="s">
        <v>1</v>
      </c>
      <c r="AT1202" s="2" t="s">
        <v>0</v>
      </c>
      <c r="AU1202" s="1">
        <f t="shared" si="155"/>
        <v>0.2784228931422012</v>
      </c>
      <c r="AV1202" s="1">
        <f t="shared" si="156"/>
        <v>0.19887349510157229</v>
      </c>
      <c r="AW1202" s="1">
        <f t="shared" si="157"/>
        <v>0.11932409706094337</v>
      </c>
    </row>
    <row r="1203" spans="1:49" x14ac:dyDescent="0.2">
      <c r="A1203">
        <v>1201</v>
      </c>
      <c r="B1203" t="s">
        <v>6734</v>
      </c>
      <c r="C1203" t="s">
        <v>6733</v>
      </c>
      <c r="F1203" t="s">
        <v>6732</v>
      </c>
      <c r="G1203" t="s">
        <v>16</v>
      </c>
      <c r="H1203" t="s">
        <v>15</v>
      </c>
      <c r="I1203" t="s">
        <v>6731</v>
      </c>
      <c r="J1203" t="s">
        <v>6730</v>
      </c>
      <c r="K1203" t="s">
        <v>6729</v>
      </c>
      <c r="L1203" t="s">
        <v>6728</v>
      </c>
      <c r="M1203" t="s">
        <v>813</v>
      </c>
      <c r="N1203">
        <v>11</v>
      </c>
      <c r="O1203" t="s">
        <v>6727</v>
      </c>
      <c r="P1203" t="s">
        <v>6726</v>
      </c>
      <c r="Q1203" t="s">
        <v>6725</v>
      </c>
      <c r="R1203" s="7">
        <v>37257</v>
      </c>
      <c r="S1203" s="8">
        <f t="shared" si="152"/>
        <v>2002</v>
      </c>
      <c r="T1203" s="8">
        <v>2002</v>
      </c>
      <c r="U1203" s="8">
        <f t="shared" si="153"/>
        <v>20</v>
      </c>
      <c r="V1203" s="7">
        <v>2002</v>
      </c>
      <c r="W1203" t="s">
        <v>6587</v>
      </c>
      <c r="X1203" s="2" t="s">
        <v>0</v>
      </c>
      <c r="Y1203" s="6" t="e">
        <f t="shared" si="150"/>
        <v>#VALUE!</v>
      </c>
      <c r="AA1203">
        <v>7309244</v>
      </c>
      <c r="AB1203">
        <v>17262</v>
      </c>
      <c r="AD1203" t="s">
        <v>5</v>
      </c>
      <c r="AG1203">
        <v>417</v>
      </c>
      <c r="AH1203">
        <v>320</v>
      </c>
      <c r="AI1203" t="s">
        <v>6724</v>
      </c>
      <c r="AK1203" t="s">
        <v>6723</v>
      </c>
      <c r="AL1203">
        <v>0</v>
      </c>
      <c r="AM1203" s="5">
        <f t="shared" si="154"/>
        <v>0</v>
      </c>
      <c r="AN1203" s="4">
        <f t="shared" si="151"/>
        <v>0</v>
      </c>
      <c r="AO1203" s="3"/>
      <c r="AP1203">
        <v>0</v>
      </c>
      <c r="AR1203" t="s">
        <v>1</v>
      </c>
      <c r="AT1203" s="2" t="s">
        <v>0</v>
      </c>
      <c r="AU1203" s="1" t="e">
        <f t="shared" si="155"/>
        <v>#VALUE!</v>
      </c>
      <c r="AV1203" s="1" t="e">
        <f t="shared" si="156"/>
        <v>#VALUE!</v>
      </c>
      <c r="AW1203" s="1" t="e">
        <f t="shared" si="157"/>
        <v>#VALUE!</v>
      </c>
    </row>
    <row r="1204" spans="1:49" x14ac:dyDescent="0.2">
      <c r="A1204">
        <v>1202</v>
      </c>
      <c r="B1204" t="s">
        <v>6722</v>
      </c>
      <c r="C1204" t="s">
        <v>6721</v>
      </c>
      <c r="F1204" t="s">
        <v>6720</v>
      </c>
      <c r="G1204" t="s">
        <v>16</v>
      </c>
      <c r="H1204" t="s">
        <v>15</v>
      </c>
      <c r="I1204" t="s">
        <v>6719</v>
      </c>
      <c r="J1204" t="s">
        <v>6718</v>
      </c>
      <c r="K1204" t="s">
        <v>6717</v>
      </c>
      <c r="L1204" t="s">
        <v>6716</v>
      </c>
      <c r="M1204" t="s">
        <v>1058</v>
      </c>
      <c r="N1204">
        <v>3</v>
      </c>
      <c r="O1204" t="s">
        <v>6715</v>
      </c>
      <c r="P1204" t="s">
        <v>6714</v>
      </c>
      <c r="Q1204" t="s">
        <v>6713</v>
      </c>
      <c r="R1204" s="7">
        <v>37257</v>
      </c>
      <c r="S1204" s="8">
        <f t="shared" si="152"/>
        <v>2002</v>
      </c>
      <c r="T1204" s="8">
        <v>2002</v>
      </c>
      <c r="U1204" s="8">
        <f t="shared" si="153"/>
        <v>20</v>
      </c>
      <c r="V1204" s="7">
        <v>2002</v>
      </c>
      <c r="W1204" t="s">
        <v>6587</v>
      </c>
      <c r="X1204" s="2" t="s">
        <v>0</v>
      </c>
      <c r="Y1204" s="6" t="e">
        <f t="shared" si="150"/>
        <v>#VALUE!</v>
      </c>
      <c r="AA1204">
        <v>7309244</v>
      </c>
      <c r="AB1204">
        <v>17262</v>
      </c>
      <c r="AD1204" t="s">
        <v>5</v>
      </c>
      <c r="AG1204">
        <v>242</v>
      </c>
      <c r="AH1204">
        <v>223</v>
      </c>
      <c r="AI1204" t="s">
        <v>6712</v>
      </c>
      <c r="AK1204" t="s">
        <v>6711</v>
      </c>
      <c r="AL1204">
        <v>0</v>
      </c>
      <c r="AM1204" s="5">
        <f t="shared" si="154"/>
        <v>0</v>
      </c>
      <c r="AN1204" s="4">
        <f t="shared" si="151"/>
        <v>0</v>
      </c>
      <c r="AO1204" s="3"/>
      <c r="AP1204">
        <v>0</v>
      </c>
      <c r="AR1204" t="s">
        <v>1</v>
      </c>
      <c r="AT1204" s="2" t="s">
        <v>0</v>
      </c>
      <c r="AU1204" s="1" t="e">
        <f t="shared" si="155"/>
        <v>#VALUE!</v>
      </c>
      <c r="AV1204" s="1" t="e">
        <f t="shared" si="156"/>
        <v>#VALUE!</v>
      </c>
      <c r="AW1204" s="1" t="e">
        <f t="shared" si="157"/>
        <v>#VALUE!</v>
      </c>
    </row>
    <row r="1205" spans="1:49" x14ac:dyDescent="0.2">
      <c r="A1205">
        <v>1203</v>
      </c>
      <c r="B1205" t="s">
        <v>6710</v>
      </c>
      <c r="C1205" t="s">
        <v>6709</v>
      </c>
      <c r="F1205" t="s">
        <v>6708</v>
      </c>
      <c r="G1205" t="s">
        <v>16</v>
      </c>
      <c r="H1205" t="s">
        <v>15</v>
      </c>
      <c r="I1205" t="s">
        <v>6707</v>
      </c>
      <c r="J1205" t="s">
        <v>4227</v>
      </c>
      <c r="K1205" t="s">
        <v>4226</v>
      </c>
      <c r="L1205" t="s">
        <v>4225</v>
      </c>
      <c r="M1205" t="s">
        <v>10</v>
      </c>
      <c r="N1205">
        <v>5</v>
      </c>
      <c r="O1205" t="s">
        <v>6706</v>
      </c>
      <c r="P1205" t="s">
        <v>6705</v>
      </c>
      <c r="Q1205" t="s">
        <v>6704</v>
      </c>
      <c r="R1205" s="7">
        <v>37257</v>
      </c>
      <c r="S1205" s="8">
        <f t="shared" si="152"/>
        <v>2002</v>
      </c>
      <c r="T1205" s="8">
        <v>2002</v>
      </c>
      <c r="U1205" s="8">
        <f t="shared" si="153"/>
        <v>20</v>
      </c>
      <c r="V1205" s="7">
        <v>2002</v>
      </c>
      <c r="W1205" t="s">
        <v>6587</v>
      </c>
      <c r="X1205" s="2" t="s">
        <v>0</v>
      </c>
      <c r="Y1205" s="6" t="e">
        <f t="shared" si="150"/>
        <v>#VALUE!</v>
      </c>
      <c r="AA1205">
        <v>7309244</v>
      </c>
      <c r="AB1205">
        <v>17262</v>
      </c>
      <c r="AD1205" t="s">
        <v>5</v>
      </c>
      <c r="AG1205">
        <v>454</v>
      </c>
      <c r="AH1205">
        <v>340</v>
      </c>
      <c r="AI1205" t="s">
        <v>6703</v>
      </c>
      <c r="AK1205" t="s">
        <v>6702</v>
      </c>
      <c r="AL1205">
        <v>0</v>
      </c>
      <c r="AM1205" s="5">
        <f t="shared" si="154"/>
        <v>0</v>
      </c>
      <c r="AN1205" s="4">
        <f t="shared" si="151"/>
        <v>0</v>
      </c>
      <c r="AO1205" s="3"/>
      <c r="AP1205">
        <v>0</v>
      </c>
      <c r="AR1205" t="s">
        <v>1</v>
      </c>
      <c r="AT1205" s="2" t="s">
        <v>0</v>
      </c>
      <c r="AU1205" s="1" t="e">
        <f t="shared" si="155"/>
        <v>#VALUE!</v>
      </c>
      <c r="AV1205" s="1" t="e">
        <f t="shared" si="156"/>
        <v>#VALUE!</v>
      </c>
      <c r="AW1205" s="1" t="e">
        <f t="shared" si="157"/>
        <v>#VALUE!</v>
      </c>
    </row>
    <row r="1206" spans="1:49" x14ac:dyDescent="0.2">
      <c r="A1206">
        <v>1204</v>
      </c>
      <c r="B1206" t="s">
        <v>6701</v>
      </c>
      <c r="C1206" t="s">
        <v>6700</v>
      </c>
      <c r="F1206" t="s">
        <v>6699</v>
      </c>
      <c r="G1206" t="s">
        <v>16</v>
      </c>
      <c r="H1206" t="s">
        <v>15</v>
      </c>
      <c r="I1206" t="s">
        <v>6698</v>
      </c>
      <c r="J1206" t="s">
        <v>6697</v>
      </c>
      <c r="K1206" t="s">
        <v>6696</v>
      </c>
      <c r="L1206" t="s">
        <v>6695</v>
      </c>
      <c r="M1206" t="s">
        <v>1058</v>
      </c>
      <c r="N1206">
        <v>6</v>
      </c>
      <c r="O1206" t="s">
        <v>6694</v>
      </c>
      <c r="P1206" t="s">
        <v>6693</v>
      </c>
      <c r="Q1206" t="s">
        <v>6692</v>
      </c>
      <c r="R1206" s="7">
        <v>37257</v>
      </c>
      <c r="S1206" s="8">
        <f t="shared" si="152"/>
        <v>2002</v>
      </c>
      <c r="T1206" s="8">
        <v>2002</v>
      </c>
      <c r="U1206" s="8">
        <f t="shared" si="153"/>
        <v>20</v>
      </c>
      <c r="V1206" s="7">
        <v>2002</v>
      </c>
      <c r="W1206" t="s">
        <v>6587</v>
      </c>
      <c r="X1206" s="2" t="s">
        <v>0</v>
      </c>
      <c r="Y1206" s="6" t="e">
        <f t="shared" si="150"/>
        <v>#VALUE!</v>
      </c>
      <c r="AA1206">
        <v>7309244</v>
      </c>
      <c r="AB1206">
        <v>17262</v>
      </c>
      <c r="AD1206" t="s">
        <v>5</v>
      </c>
      <c r="AG1206">
        <v>334</v>
      </c>
      <c r="AH1206">
        <v>273</v>
      </c>
      <c r="AI1206" t="s">
        <v>6691</v>
      </c>
      <c r="AK1206" t="s">
        <v>6690</v>
      </c>
      <c r="AL1206">
        <v>0</v>
      </c>
      <c r="AM1206" s="5">
        <f t="shared" si="154"/>
        <v>0</v>
      </c>
      <c r="AN1206" s="4">
        <f t="shared" si="151"/>
        <v>0</v>
      </c>
      <c r="AO1206" s="3"/>
      <c r="AP1206">
        <v>0</v>
      </c>
      <c r="AR1206" t="s">
        <v>1</v>
      </c>
      <c r="AT1206" s="2" t="s">
        <v>0</v>
      </c>
      <c r="AU1206" s="1" t="e">
        <f t="shared" si="155"/>
        <v>#VALUE!</v>
      </c>
      <c r="AV1206" s="1" t="e">
        <f t="shared" si="156"/>
        <v>#VALUE!</v>
      </c>
      <c r="AW1206" s="1" t="e">
        <f t="shared" si="157"/>
        <v>#VALUE!</v>
      </c>
    </row>
    <row r="1207" spans="1:49" x14ac:dyDescent="0.2">
      <c r="A1207">
        <v>1205</v>
      </c>
      <c r="B1207" t="s">
        <v>6689</v>
      </c>
      <c r="C1207" t="s">
        <v>6688</v>
      </c>
      <c r="F1207" t="s">
        <v>6687</v>
      </c>
      <c r="G1207" t="s">
        <v>16</v>
      </c>
      <c r="H1207" t="s">
        <v>15</v>
      </c>
      <c r="I1207" t="s">
        <v>6686</v>
      </c>
      <c r="J1207">
        <v>60005681</v>
      </c>
      <c r="K1207" t="s">
        <v>6685</v>
      </c>
      <c r="L1207" t="s">
        <v>6684</v>
      </c>
      <c r="M1207" t="s">
        <v>6683</v>
      </c>
      <c r="N1207">
        <v>3</v>
      </c>
      <c r="O1207" t="s">
        <v>6682</v>
      </c>
      <c r="P1207" t="s">
        <v>6681</v>
      </c>
      <c r="Q1207" t="s">
        <v>6680</v>
      </c>
      <c r="R1207" s="7">
        <v>37257</v>
      </c>
      <c r="S1207" s="8">
        <f t="shared" si="152"/>
        <v>2002</v>
      </c>
      <c r="T1207" s="8">
        <v>2002</v>
      </c>
      <c r="U1207" s="8">
        <f t="shared" si="153"/>
        <v>20</v>
      </c>
      <c r="V1207" s="7">
        <v>2002</v>
      </c>
      <c r="W1207" t="s">
        <v>6587</v>
      </c>
      <c r="X1207" s="2" t="s">
        <v>0</v>
      </c>
      <c r="Y1207" s="6" t="e">
        <f t="shared" si="150"/>
        <v>#VALUE!</v>
      </c>
      <c r="AA1207">
        <v>7309244</v>
      </c>
      <c r="AB1207">
        <v>17262</v>
      </c>
      <c r="AD1207" t="s">
        <v>5</v>
      </c>
      <c r="AG1207">
        <v>111</v>
      </c>
      <c r="AH1207">
        <v>150</v>
      </c>
      <c r="AI1207" t="s">
        <v>6679</v>
      </c>
      <c r="AK1207" t="s">
        <v>6678</v>
      </c>
      <c r="AL1207">
        <v>0</v>
      </c>
      <c r="AM1207" s="5">
        <f t="shared" si="154"/>
        <v>0</v>
      </c>
      <c r="AN1207" s="4">
        <f t="shared" si="151"/>
        <v>0</v>
      </c>
      <c r="AO1207" s="3"/>
      <c r="AP1207">
        <v>0</v>
      </c>
      <c r="AR1207" t="s">
        <v>1</v>
      </c>
      <c r="AT1207" s="2" t="s">
        <v>0</v>
      </c>
      <c r="AU1207" s="1" t="e">
        <f t="shared" si="155"/>
        <v>#VALUE!</v>
      </c>
      <c r="AV1207" s="1" t="e">
        <f t="shared" si="156"/>
        <v>#VALUE!</v>
      </c>
      <c r="AW1207" s="1" t="e">
        <f t="shared" si="157"/>
        <v>#VALUE!</v>
      </c>
    </row>
    <row r="1208" spans="1:49" x14ac:dyDescent="0.2">
      <c r="A1208">
        <v>1206</v>
      </c>
      <c r="B1208" t="s">
        <v>6677</v>
      </c>
      <c r="C1208" t="s">
        <v>6676</v>
      </c>
      <c r="F1208" t="s">
        <v>6675</v>
      </c>
      <c r="G1208" t="s">
        <v>16</v>
      </c>
      <c r="H1208" t="s">
        <v>15</v>
      </c>
      <c r="I1208" t="s">
        <v>6674</v>
      </c>
      <c r="J1208" t="s">
        <v>6673</v>
      </c>
      <c r="K1208" t="s">
        <v>6672</v>
      </c>
      <c r="L1208" t="s">
        <v>6671</v>
      </c>
      <c r="M1208" t="s">
        <v>5229</v>
      </c>
      <c r="N1208">
        <v>5</v>
      </c>
      <c r="O1208" t="s">
        <v>6670</v>
      </c>
      <c r="P1208" t="s">
        <v>6669</v>
      </c>
      <c r="Q1208" t="s">
        <v>6668</v>
      </c>
      <c r="R1208" s="7">
        <v>37257</v>
      </c>
      <c r="S1208" s="8">
        <f t="shared" si="152"/>
        <v>2002</v>
      </c>
      <c r="T1208" s="8">
        <v>2002</v>
      </c>
      <c r="U1208" s="8">
        <f t="shared" si="153"/>
        <v>20</v>
      </c>
      <c r="V1208" s="7">
        <v>2002</v>
      </c>
      <c r="W1208" t="s">
        <v>6587</v>
      </c>
      <c r="X1208" s="2" t="s">
        <v>0</v>
      </c>
      <c r="Y1208" s="6" t="e">
        <f t="shared" si="150"/>
        <v>#VALUE!</v>
      </c>
      <c r="AA1208">
        <v>7309244</v>
      </c>
      <c r="AB1208">
        <v>17262</v>
      </c>
      <c r="AD1208" t="s">
        <v>5</v>
      </c>
      <c r="AG1208">
        <v>171</v>
      </c>
      <c r="AH1208">
        <v>184</v>
      </c>
      <c r="AI1208" t="s">
        <v>6667</v>
      </c>
      <c r="AK1208" t="s">
        <v>6666</v>
      </c>
      <c r="AL1208">
        <v>5</v>
      </c>
      <c r="AM1208" s="5">
        <f t="shared" si="154"/>
        <v>0.25</v>
      </c>
      <c r="AN1208" s="4">
        <f t="shared" si="151"/>
        <v>3.786444528587656E-4</v>
      </c>
      <c r="AO1208" s="3"/>
      <c r="AP1208">
        <v>0</v>
      </c>
      <c r="AR1208" t="s">
        <v>1</v>
      </c>
      <c r="AT1208" s="2" t="s">
        <v>0</v>
      </c>
      <c r="AU1208" s="1" t="e">
        <f t="shared" si="155"/>
        <v>#VALUE!</v>
      </c>
      <c r="AV1208" s="1" t="e">
        <f t="shared" si="156"/>
        <v>#VALUE!</v>
      </c>
      <c r="AW1208" s="1" t="e">
        <f t="shared" si="157"/>
        <v>#VALUE!</v>
      </c>
    </row>
    <row r="1209" spans="1:49" x14ac:dyDescent="0.2">
      <c r="A1209">
        <v>1207</v>
      </c>
      <c r="B1209" t="s">
        <v>6665</v>
      </c>
      <c r="C1209" t="s">
        <v>6664</v>
      </c>
      <c r="E1209">
        <v>11942523</v>
      </c>
      <c r="F1209" t="s">
        <v>6663</v>
      </c>
      <c r="G1209" t="s">
        <v>16</v>
      </c>
      <c r="H1209" t="s">
        <v>15</v>
      </c>
      <c r="I1209" t="s">
        <v>6662</v>
      </c>
      <c r="J1209">
        <v>60025038</v>
      </c>
      <c r="K1209" t="s">
        <v>6661</v>
      </c>
      <c r="L1209" t="s">
        <v>6660</v>
      </c>
      <c r="M1209" t="s">
        <v>57</v>
      </c>
      <c r="N1209">
        <v>3</v>
      </c>
      <c r="O1209" t="s">
        <v>6659</v>
      </c>
      <c r="P1209" t="s">
        <v>6658</v>
      </c>
      <c r="Q1209" t="s">
        <v>6657</v>
      </c>
      <c r="R1209" s="7">
        <v>37257</v>
      </c>
      <c r="S1209" s="8">
        <f t="shared" si="152"/>
        <v>2002</v>
      </c>
      <c r="T1209" s="8">
        <v>2002</v>
      </c>
      <c r="U1209" s="8">
        <f t="shared" si="153"/>
        <v>20</v>
      </c>
      <c r="V1209" s="7">
        <v>37257</v>
      </c>
      <c r="W1209" t="s">
        <v>6656</v>
      </c>
      <c r="X1209" s="2">
        <v>0.92800000000000005</v>
      </c>
      <c r="Y1209" s="6">
        <f t="shared" si="150"/>
        <v>2.4772429993860284E-2</v>
      </c>
      <c r="AA1209">
        <v>3036812</v>
      </c>
      <c r="AB1209">
        <v>29610</v>
      </c>
      <c r="AC1209">
        <v>14321416</v>
      </c>
      <c r="AD1209" t="s">
        <v>5</v>
      </c>
      <c r="AE1209">
        <v>44</v>
      </c>
      <c r="AF1209">
        <v>1</v>
      </c>
      <c r="AH1209" s="10">
        <v>10959</v>
      </c>
      <c r="AI1209" t="s">
        <v>6655</v>
      </c>
      <c r="AJ1209" t="s">
        <v>6654</v>
      </c>
      <c r="AK1209" t="s">
        <v>6653</v>
      </c>
      <c r="AL1209">
        <v>43</v>
      </c>
      <c r="AM1209" s="5">
        <f t="shared" si="154"/>
        <v>2.15</v>
      </c>
      <c r="AN1209" s="4">
        <f t="shared" si="151"/>
        <v>3.256342294585384E-3</v>
      </c>
      <c r="AO1209" s="3"/>
      <c r="AP1209">
        <v>0</v>
      </c>
      <c r="AR1209" t="s">
        <v>1</v>
      </c>
      <c r="AT1209" s="2">
        <v>2.2589999999999999</v>
      </c>
      <c r="AU1209" s="1">
        <f t="shared" si="155"/>
        <v>1.8317603684077814</v>
      </c>
      <c r="AV1209" s="1">
        <f t="shared" si="156"/>
        <v>1.4014386144222835</v>
      </c>
      <c r="AW1209" s="1">
        <f t="shared" si="157"/>
        <v>0.97111686043678536</v>
      </c>
    </row>
    <row r="1210" spans="1:49" x14ac:dyDescent="0.2">
      <c r="A1210">
        <v>1208</v>
      </c>
      <c r="B1210" t="s">
        <v>6652</v>
      </c>
      <c r="C1210" t="s">
        <v>6651</v>
      </c>
      <c r="E1210">
        <v>12451807</v>
      </c>
      <c r="F1210" t="s">
        <v>6650</v>
      </c>
      <c r="G1210" t="s">
        <v>16</v>
      </c>
      <c r="H1210" t="s">
        <v>15</v>
      </c>
      <c r="I1210" t="s">
        <v>6649</v>
      </c>
      <c r="J1210">
        <v>60014264</v>
      </c>
      <c r="K1210" t="s">
        <v>6648</v>
      </c>
      <c r="L1210" t="s">
        <v>6647</v>
      </c>
      <c r="M1210" t="s">
        <v>1188</v>
      </c>
      <c r="N1210">
        <v>3</v>
      </c>
      <c r="O1210" t="s">
        <v>6646</v>
      </c>
      <c r="P1210" t="s">
        <v>6645</v>
      </c>
      <c r="Q1210" t="s">
        <v>6644</v>
      </c>
      <c r="R1210" s="7">
        <v>37257</v>
      </c>
      <c r="S1210" s="8">
        <f t="shared" si="152"/>
        <v>2002</v>
      </c>
      <c r="T1210" s="8">
        <v>2002</v>
      </c>
      <c r="U1210" s="8">
        <f t="shared" si="153"/>
        <v>20</v>
      </c>
      <c r="V1210" s="7">
        <v>2002</v>
      </c>
      <c r="W1210" t="s">
        <v>6643</v>
      </c>
      <c r="X1210" s="2" t="s">
        <v>0</v>
      </c>
      <c r="Y1210" s="6" t="e">
        <f t="shared" si="150"/>
        <v>#VALUE!</v>
      </c>
      <c r="AA1210">
        <v>135585</v>
      </c>
      <c r="AB1210">
        <v>28621</v>
      </c>
      <c r="AD1210" t="s">
        <v>5</v>
      </c>
      <c r="AE1210" t="s">
        <v>6642</v>
      </c>
      <c r="AH1210" t="s">
        <v>6641</v>
      </c>
      <c r="AI1210" t="s">
        <v>6640</v>
      </c>
      <c r="AK1210" t="s">
        <v>6639</v>
      </c>
      <c r="AL1210">
        <v>5</v>
      </c>
      <c r="AM1210" s="5">
        <f t="shared" si="154"/>
        <v>0.25</v>
      </c>
      <c r="AN1210" s="4">
        <f t="shared" si="151"/>
        <v>3.786444528587656E-4</v>
      </c>
      <c r="AO1210" s="3"/>
      <c r="AP1210">
        <v>0</v>
      </c>
      <c r="AR1210" t="s">
        <v>1</v>
      </c>
      <c r="AT1210" s="2" t="s">
        <v>0</v>
      </c>
      <c r="AU1210" s="1" t="e">
        <f t="shared" si="155"/>
        <v>#VALUE!</v>
      </c>
      <c r="AV1210" s="1" t="e">
        <f t="shared" si="156"/>
        <v>#VALUE!</v>
      </c>
      <c r="AW1210" s="1" t="e">
        <f t="shared" si="157"/>
        <v>#VALUE!</v>
      </c>
    </row>
    <row r="1211" spans="1:49" x14ac:dyDescent="0.2">
      <c r="A1211">
        <v>1209</v>
      </c>
      <c r="B1211" t="s">
        <v>6638</v>
      </c>
      <c r="C1211" t="s">
        <v>6637</v>
      </c>
      <c r="F1211" t="s">
        <v>6636</v>
      </c>
      <c r="G1211" t="s">
        <v>16</v>
      </c>
      <c r="H1211" t="s">
        <v>15</v>
      </c>
      <c r="I1211" t="s">
        <v>6635</v>
      </c>
      <c r="J1211">
        <v>60017757</v>
      </c>
      <c r="K1211" t="s">
        <v>6634</v>
      </c>
      <c r="L1211" t="s">
        <v>6633</v>
      </c>
      <c r="M1211" t="s">
        <v>1325</v>
      </c>
      <c r="N1211">
        <v>3</v>
      </c>
      <c r="O1211" t="s">
        <v>6632</v>
      </c>
      <c r="P1211" t="s">
        <v>6631</v>
      </c>
      <c r="Q1211" t="s">
        <v>6630</v>
      </c>
      <c r="R1211" s="7">
        <v>37257</v>
      </c>
      <c r="S1211" s="8">
        <f t="shared" si="152"/>
        <v>2002</v>
      </c>
      <c r="T1211" s="8">
        <v>2002</v>
      </c>
      <c r="U1211" s="8">
        <f t="shared" si="153"/>
        <v>20</v>
      </c>
      <c r="V1211" s="7">
        <v>2002</v>
      </c>
      <c r="W1211" t="s">
        <v>281</v>
      </c>
      <c r="X1211" s="2">
        <v>0.218</v>
      </c>
      <c r="Y1211" s="6">
        <f t="shared" si="150"/>
        <v>5.8193854942473512E-3</v>
      </c>
      <c r="AA1211">
        <v>3772063</v>
      </c>
      <c r="AB1211">
        <v>130012</v>
      </c>
      <c r="AC1211" t="s">
        <v>280</v>
      </c>
      <c r="AD1211" t="s">
        <v>5</v>
      </c>
      <c r="AE1211">
        <v>48</v>
      </c>
      <c r="AF1211">
        <v>1</v>
      </c>
      <c r="AH1211" t="s">
        <v>6629</v>
      </c>
      <c r="AI1211" t="s">
        <v>6628</v>
      </c>
      <c r="AK1211" t="s">
        <v>6627</v>
      </c>
      <c r="AL1211">
        <v>0</v>
      </c>
      <c r="AM1211" s="5">
        <f t="shared" si="154"/>
        <v>0</v>
      </c>
      <c r="AN1211" s="4">
        <f t="shared" si="151"/>
        <v>0</v>
      </c>
      <c r="AO1211" s="3"/>
      <c r="AP1211">
        <v>0</v>
      </c>
      <c r="AR1211" t="s">
        <v>1</v>
      </c>
      <c r="AT1211" s="2">
        <v>2.3330000000000002</v>
      </c>
      <c r="AU1211" s="1">
        <f t="shared" si="155"/>
        <v>0.40735698459731456</v>
      </c>
      <c r="AV1211" s="1">
        <f t="shared" si="156"/>
        <v>0.29096927471236755</v>
      </c>
      <c r="AW1211" s="1">
        <f t="shared" si="157"/>
        <v>0.17458156482742054</v>
      </c>
    </row>
    <row r="1212" spans="1:49" x14ac:dyDescent="0.2">
      <c r="A1212">
        <v>1210</v>
      </c>
      <c r="B1212" t="s">
        <v>6626</v>
      </c>
      <c r="C1212" t="s">
        <v>6625</v>
      </c>
      <c r="F1212" t="s">
        <v>6624</v>
      </c>
      <c r="G1212" t="s">
        <v>16</v>
      </c>
      <c r="H1212" t="s">
        <v>15</v>
      </c>
      <c r="I1212" t="s">
        <v>6623</v>
      </c>
      <c r="J1212">
        <v>60100717</v>
      </c>
      <c r="K1212" t="s">
        <v>6622</v>
      </c>
      <c r="L1212" t="s">
        <v>6621</v>
      </c>
      <c r="M1212" t="s">
        <v>57</v>
      </c>
      <c r="N1212">
        <v>2</v>
      </c>
      <c r="O1212" t="s">
        <v>6620</v>
      </c>
      <c r="P1212" t="s">
        <v>6619</v>
      </c>
      <c r="Q1212" t="s">
        <v>6618</v>
      </c>
      <c r="R1212" s="7">
        <v>37257</v>
      </c>
      <c r="S1212" s="8">
        <f t="shared" si="152"/>
        <v>2002</v>
      </c>
      <c r="T1212" s="8">
        <v>2002</v>
      </c>
      <c r="U1212" s="8">
        <f t="shared" si="153"/>
        <v>20</v>
      </c>
      <c r="V1212" s="7">
        <v>2002</v>
      </c>
      <c r="W1212" t="s">
        <v>6587</v>
      </c>
      <c r="X1212" s="2" t="s">
        <v>0</v>
      </c>
      <c r="Y1212" s="6" t="e">
        <f t="shared" si="150"/>
        <v>#VALUE!</v>
      </c>
      <c r="AA1212">
        <v>7309244</v>
      </c>
      <c r="AB1212">
        <v>17262</v>
      </c>
      <c r="AD1212" t="s">
        <v>5</v>
      </c>
      <c r="AG1212">
        <v>370</v>
      </c>
      <c r="AH1212">
        <v>294</v>
      </c>
      <c r="AI1212" t="s">
        <v>6617</v>
      </c>
      <c r="AK1212" t="s">
        <v>6616</v>
      </c>
      <c r="AL1212">
        <v>2</v>
      </c>
      <c r="AM1212" s="5">
        <f t="shared" si="154"/>
        <v>0.1</v>
      </c>
      <c r="AN1212" s="4">
        <f t="shared" si="151"/>
        <v>1.5145778114350627E-4</v>
      </c>
      <c r="AO1212" s="3"/>
      <c r="AP1212">
        <v>0</v>
      </c>
      <c r="AR1212" t="s">
        <v>1</v>
      </c>
      <c r="AT1212" s="2" t="s">
        <v>0</v>
      </c>
      <c r="AU1212" s="1" t="e">
        <f t="shared" si="155"/>
        <v>#VALUE!</v>
      </c>
      <c r="AV1212" s="1" t="e">
        <f t="shared" si="156"/>
        <v>#VALUE!</v>
      </c>
      <c r="AW1212" s="1" t="e">
        <f t="shared" si="157"/>
        <v>#VALUE!</v>
      </c>
    </row>
    <row r="1213" spans="1:49" x14ac:dyDescent="0.2">
      <c r="A1213">
        <v>1211</v>
      </c>
      <c r="B1213" t="s">
        <v>6615</v>
      </c>
      <c r="C1213" t="s">
        <v>6614</v>
      </c>
      <c r="F1213" t="s">
        <v>6613</v>
      </c>
      <c r="G1213" t="s">
        <v>16</v>
      </c>
      <c r="H1213" t="s">
        <v>15</v>
      </c>
      <c r="I1213" t="s">
        <v>6612</v>
      </c>
      <c r="J1213">
        <v>60032179</v>
      </c>
      <c r="K1213" t="s">
        <v>6603</v>
      </c>
      <c r="L1213" t="s">
        <v>6602</v>
      </c>
      <c r="M1213" t="s">
        <v>57</v>
      </c>
      <c r="N1213">
        <v>5</v>
      </c>
      <c r="O1213" t="s">
        <v>6611</v>
      </c>
      <c r="P1213" t="s">
        <v>6610</v>
      </c>
      <c r="Q1213" t="s">
        <v>6599</v>
      </c>
      <c r="R1213" s="7">
        <v>37257</v>
      </c>
      <c r="S1213" s="8">
        <f t="shared" si="152"/>
        <v>2002</v>
      </c>
      <c r="T1213" s="8">
        <v>2002</v>
      </c>
      <c r="U1213" s="8">
        <f t="shared" si="153"/>
        <v>20</v>
      </c>
      <c r="V1213" s="7">
        <v>2002</v>
      </c>
      <c r="W1213" t="s">
        <v>6587</v>
      </c>
      <c r="X1213" s="2" t="s">
        <v>0</v>
      </c>
      <c r="Y1213" s="6" t="e">
        <f t="shared" si="150"/>
        <v>#VALUE!</v>
      </c>
      <c r="AA1213">
        <v>7309244</v>
      </c>
      <c r="AB1213">
        <v>17262</v>
      </c>
      <c r="AD1213" t="s">
        <v>5</v>
      </c>
      <c r="AG1213">
        <v>109</v>
      </c>
      <c r="AH1213">
        <v>149</v>
      </c>
      <c r="AI1213" t="s">
        <v>6609</v>
      </c>
      <c r="AK1213" t="s">
        <v>6608</v>
      </c>
      <c r="AL1213">
        <v>0</v>
      </c>
      <c r="AM1213" s="5">
        <f t="shared" si="154"/>
        <v>0</v>
      </c>
      <c r="AN1213" s="4">
        <f t="shared" si="151"/>
        <v>0</v>
      </c>
      <c r="AO1213" s="3"/>
      <c r="AP1213">
        <v>0</v>
      </c>
      <c r="AR1213" t="s">
        <v>1</v>
      </c>
      <c r="AT1213" s="2" t="s">
        <v>0</v>
      </c>
      <c r="AU1213" s="1" t="e">
        <f t="shared" si="155"/>
        <v>#VALUE!</v>
      </c>
      <c r="AV1213" s="1" t="e">
        <f t="shared" si="156"/>
        <v>#VALUE!</v>
      </c>
      <c r="AW1213" s="1" t="e">
        <f t="shared" si="157"/>
        <v>#VALUE!</v>
      </c>
    </row>
    <row r="1214" spans="1:49" x14ac:dyDescent="0.2">
      <c r="A1214">
        <v>1212</v>
      </c>
      <c r="B1214" t="s">
        <v>6607</v>
      </c>
      <c r="C1214" t="s">
        <v>6606</v>
      </c>
      <c r="F1214" t="s">
        <v>6605</v>
      </c>
      <c r="G1214" t="s">
        <v>16</v>
      </c>
      <c r="H1214" t="s">
        <v>15</v>
      </c>
      <c r="I1214" t="s">
        <v>6604</v>
      </c>
      <c r="J1214">
        <v>60032179</v>
      </c>
      <c r="K1214" t="s">
        <v>6603</v>
      </c>
      <c r="L1214" t="s">
        <v>6602</v>
      </c>
      <c r="M1214" t="s">
        <v>57</v>
      </c>
      <c r="N1214">
        <v>5</v>
      </c>
      <c r="O1214" t="s">
        <v>6601</v>
      </c>
      <c r="P1214" t="s">
        <v>6600</v>
      </c>
      <c r="Q1214" t="s">
        <v>6599</v>
      </c>
      <c r="R1214" s="7">
        <v>37257</v>
      </c>
      <c r="S1214" s="8">
        <f t="shared" si="152"/>
        <v>2002</v>
      </c>
      <c r="T1214" s="8">
        <v>2002</v>
      </c>
      <c r="U1214" s="8">
        <f t="shared" si="153"/>
        <v>20</v>
      </c>
      <c r="V1214" s="7">
        <v>2002</v>
      </c>
      <c r="W1214" t="s">
        <v>6587</v>
      </c>
      <c r="X1214" s="2" t="s">
        <v>0</v>
      </c>
      <c r="Y1214" s="6" t="e">
        <f t="shared" si="150"/>
        <v>#VALUE!</v>
      </c>
      <c r="AA1214">
        <v>7309244</v>
      </c>
      <c r="AB1214">
        <v>17262</v>
      </c>
      <c r="AD1214" t="s">
        <v>5</v>
      </c>
      <c r="AG1214">
        <v>108</v>
      </c>
      <c r="AH1214">
        <v>149</v>
      </c>
      <c r="AI1214" t="s">
        <v>6598</v>
      </c>
      <c r="AK1214" t="s">
        <v>6597</v>
      </c>
      <c r="AL1214">
        <v>0</v>
      </c>
      <c r="AM1214" s="5">
        <f t="shared" si="154"/>
        <v>0</v>
      </c>
      <c r="AN1214" s="4">
        <f t="shared" si="151"/>
        <v>0</v>
      </c>
      <c r="AO1214" s="3"/>
      <c r="AP1214">
        <v>0</v>
      </c>
      <c r="AR1214" t="s">
        <v>1</v>
      </c>
      <c r="AT1214" s="2" t="s">
        <v>0</v>
      </c>
      <c r="AU1214" s="1" t="e">
        <f t="shared" si="155"/>
        <v>#VALUE!</v>
      </c>
      <c r="AV1214" s="1" t="e">
        <f t="shared" si="156"/>
        <v>#VALUE!</v>
      </c>
      <c r="AW1214" s="1" t="e">
        <f t="shared" si="157"/>
        <v>#VALUE!</v>
      </c>
    </row>
    <row r="1215" spans="1:49" x14ac:dyDescent="0.2">
      <c r="A1215">
        <v>1213</v>
      </c>
      <c r="B1215" t="s">
        <v>6596</v>
      </c>
      <c r="C1215" t="s">
        <v>6595</v>
      </c>
      <c r="F1215" t="s">
        <v>6594</v>
      </c>
      <c r="G1215" t="s">
        <v>16</v>
      </c>
      <c r="H1215" t="s">
        <v>15</v>
      </c>
      <c r="I1215" t="s">
        <v>6593</v>
      </c>
      <c r="J1215">
        <v>122904374</v>
      </c>
      <c r="K1215" t="s">
        <v>6592</v>
      </c>
      <c r="L1215" t="s">
        <v>6591</v>
      </c>
      <c r="M1215" t="s">
        <v>57</v>
      </c>
      <c r="N1215">
        <v>5</v>
      </c>
      <c r="O1215" t="s">
        <v>6590</v>
      </c>
      <c r="P1215" t="s">
        <v>6589</v>
      </c>
      <c r="Q1215" t="s">
        <v>6588</v>
      </c>
      <c r="R1215" s="7">
        <v>37257</v>
      </c>
      <c r="S1215" s="8">
        <f t="shared" si="152"/>
        <v>2002</v>
      </c>
      <c r="T1215" s="8">
        <v>2002</v>
      </c>
      <c r="U1215" s="8">
        <f t="shared" si="153"/>
        <v>20</v>
      </c>
      <c r="V1215" s="7">
        <v>2002</v>
      </c>
      <c r="W1215" t="s">
        <v>6587</v>
      </c>
      <c r="X1215" s="2" t="s">
        <v>0</v>
      </c>
      <c r="Y1215" s="6" t="e">
        <f t="shared" si="150"/>
        <v>#VALUE!</v>
      </c>
      <c r="AA1215">
        <v>7309244</v>
      </c>
      <c r="AB1215">
        <v>17262</v>
      </c>
      <c r="AD1215" t="s">
        <v>5</v>
      </c>
      <c r="AG1215">
        <v>139</v>
      </c>
      <c r="AH1215">
        <v>166</v>
      </c>
      <c r="AI1215" t="s">
        <v>6586</v>
      </c>
      <c r="AK1215" t="s">
        <v>6585</v>
      </c>
      <c r="AL1215">
        <v>0</v>
      </c>
      <c r="AM1215" s="5">
        <f t="shared" si="154"/>
        <v>0</v>
      </c>
      <c r="AN1215" s="4">
        <f t="shared" si="151"/>
        <v>0</v>
      </c>
      <c r="AO1215" s="3"/>
      <c r="AP1215">
        <v>0</v>
      </c>
      <c r="AR1215" t="s">
        <v>1</v>
      </c>
      <c r="AT1215" s="2" t="s">
        <v>0</v>
      </c>
      <c r="AU1215" s="1" t="e">
        <f t="shared" si="155"/>
        <v>#VALUE!</v>
      </c>
      <c r="AV1215" s="1" t="e">
        <f t="shared" si="156"/>
        <v>#VALUE!</v>
      </c>
      <c r="AW1215" s="1" t="e">
        <f t="shared" si="157"/>
        <v>#VALUE!</v>
      </c>
    </row>
    <row r="1216" spans="1:49" x14ac:dyDescent="0.2">
      <c r="A1216">
        <v>1214</v>
      </c>
      <c r="B1216" t="s">
        <v>6584</v>
      </c>
      <c r="C1216" t="s">
        <v>6583</v>
      </c>
      <c r="F1216" t="s">
        <v>6582</v>
      </c>
      <c r="G1216" t="s">
        <v>16</v>
      </c>
      <c r="H1216" t="s">
        <v>15</v>
      </c>
      <c r="I1216" t="s">
        <v>6420</v>
      </c>
      <c r="J1216" t="s">
        <v>6419</v>
      </c>
      <c r="K1216" t="s">
        <v>6418</v>
      </c>
      <c r="L1216" t="s">
        <v>6417</v>
      </c>
      <c r="M1216" t="s">
        <v>2357</v>
      </c>
      <c r="N1216">
        <v>3</v>
      </c>
      <c r="O1216" t="s">
        <v>6581</v>
      </c>
      <c r="P1216" t="s">
        <v>6580</v>
      </c>
      <c r="Q1216" t="s">
        <v>6579</v>
      </c>
      <c r="R1216" s="7">
        <v>37257</v>
      </c>
      <c r="S1216" s="8">
        <f t="shared" si="152"/>
        <v>2002</v>
      </c>
      <c r="T1216" s="8">
        <v>2002</v>
      </c>
      <c r="U1216" s="8">
        <f t="shared" si="153"/>
        <v>20</v>
      </c>
      <c r="V1216" s="7">
        <v>2002</v>
      </c>
      <c r="W1216" t="s">
        <v>6354</v>
      </c>
      <c r="X1216" s="2">
        <v>0.6</v>
      </c>
      <c r="Y1216" s="6">
        <f t="shared" si="150"/>
        <v>1.6016657323616561E-2</v>
      </c>
      <c r="AA1216">
        <v>21578095</v>
      </c>
      <c r="AB1216">
        <v>110567</v>
      </c>
      <c r="AD1216" t="s">
        <v>5</v>
      </c>
      <c r="AG1216">
        <v>78</v>
      </c>
      <c r="AH1216">
        <v>77</v>
      </c>
      <c r="AI1216" t="s">
        <v>6578</v>
      </c>
      <c r="AK1216" t="s">
        <v>6577</v>
      </c>
      <c r="AL1216">
        <v>5</v>
      </c>
      <c r="AM1216" s="5">
        <f t="shared" si="154"/>
        <v>0.25</v>
      </c>
      <c r="AN1216" s="4">
        <f t="shared" si="151"/>
        <v>3.786444528587656E-4</v>
      </c>
      <c r="AO1216" s="3"/>
      <c r="AP1216">
        <v>0</v>
      </c>
      <c r="AR1216" t="s">
        <v>1</v>
      </c>
      <c r="AT1216" s="2" t="s">
        <v>0</v>
      </c>
      <c r="AU1216" s="1">
        <f t="shared" si="155"/>
        <v>1.1325253462389222</v>
      </c>
      <c r="AV1216" s="1">
        <f t="shared" si="156"/>
        <v>0.81976508882376631</v>
      </c>
      <c r="AW1216" s="1">
        <f t="shared" si="157"/>
        <v>0.50700483140861041</v>
      </c>
    </row>
    <row r="1217" spans="1:49" x14ac:dyDescent="0.2">
      <c r="A1217">
        <v>1215</v>
      </c>
      <c r="B1217" t="s">
        <v>6576</v>
      </c>
      <c r="C1217" t="s">
        <v>6575</v>
      </c>
      <c r="F1217" t="s">
        <v>6574</v>
      </c>
      <c r="G1217" t="s">
        <v>16</v>
      </c>
      <c r="H1217" t="s">
        <v>15</v>
      </c>
      <c r="I1217" t="s">
        <v>6573</v>
      </c>
      <c r="J1217">
        <v>60099252</v>
      </c>
      <c r="K1217" t="s">
        <v>6572</v>
      </c>
      <c r="L1217" t="s">
        <v>6571</v>
      </c>
      <c r="M1217" t="s">
        <v>3797</v>
      </c>
      <c r="N1217">
        <v>2</v>
      </c>
      <c r="O1217" t="s">
        <v>6570</v>
      </c>
      <c r="P1217" t="s">
        <v>6569</v>
      </c>
      <c r="Q1217" t="s">
        <v>6568</v>
      </c>
      <c r="R1217" s="7">
        <v>37257</v>
      </c>
      <c r="S1217" s="8">
        <f t="shared" si="152"/>
        <v>2002</v>
      </c>
      <c r="T1217" s="8">
        <v>2002</v>
      </c>
      <c r="U1217" s="8">
        <f t="shared" si="153"/>
        <v>20</v>
      </c>
      <c r="V1217" s="7">
        <v>2002</v>
      </c>
      <c r="W1217" t="s">
        <v>6354</v>
      </c>
      <c r="X1217" s="2">
        <v>0.6</v>
      </c>
      <c r="Y1217" s="6">
        <f t="shared" si="150"/>
        <v>1.6016657323616561E-2</v>
      </c>
      <c r="AA1217">
        <v>21578095</v>
      </c>
      <c r="AB1217">
        <v>110567</v>
      </c>
      <c r="AD1217" t="s">
        <v>5</v>
      </c>
      <c r="AG1217">
        <v>162</v>
      </c>
      <c r="AH1217">
        <v>161</v>
      </c>
      <c r="AI1217" t="s">
        <v>6567</v>
      </c>
      <c r="AK1217" t="s">
        <v>6566</v>
      </c>
      <c r="AL1217">
        <v>1</v>
      </c>
      <c r="AM1217" s="5">
        <f t="shared" si="154"/>
        <v>0.05</v>
      </c>
      <c r="AN1217" s="4">
        <f t="shared" si="151"/>
        <v>7.5728890571753133E-5</v>
      </c>
      <c r="AO1217" s="3"/>
      <c r="AP1217">
        <v>0</v>
      </c>
      <c r="AR1217" t="s">
        <v>1</v>
      </c>
      <c r="AT1217" s="2" t="s">
        <v>0</v>
      </c>
      <c r="AU1217" s="1">
        <f t="shared" si="155"/>
        <v>1.1234378793703119</v>
      </c>
      <c r="AV1217" s="1">
        <f t="shared" si="156"/>
        <v>0.80461931070941561</v>
      </c>
      <c r="AW1217" s="1">
        <f t="shared" si="157"/>
        <v>0.48580074204851953</v>
      </c>
    </row>
    <row r="1218" spans="1:49" x14ac:dyDescent="0.2">
      <c r="A1218">
        <v>1216</v>
      </c>
      <c r="B1218" t="s">
        <v>6565</v>
      </c>
      <c r="C1218" t="s">
        <v>6564</v>
      </c>
      <c r="F1218" t="s">
        <v>6563</v>
      </c>
      <c r="G1218" t="s">
        <v>16</v>
      </c>
      <c r="H1218" t="s">
        <v>15</v>
      </c>
      <c r="I1218" t="s">
        <v>6562</v>
      </c>
      <c r="J1218" t="s">
        <v>6561</v>
      </c>
      <c r="K1218" t="s">
        <v>6560</v>
      </c>
      <c r="L1218" t="s">
        <v>6559</v>
      </c>
      <c r="M1218" t="s">
        <v>5441</v>
      </c>
      <c r="N1218">
        <v>2</v>
      </c>
      <c r="O1218" t="s">
        <v>6558</v>
      </c>
      <c r="P1218" t="s">
        <v>6557</v>
      </c>
      <c r="Q1218" t="s">
        <v>6556</v>
      </c>
      <c r="R1218" s="7">
        <v>37257</v>
      </c>
      <c r="S1218" s="8">
        <f t="shared" si="152"/>
        <v>2002</v>
      </c>
      <c r="T1218" s="8">
        <v>2002</v>
      </c>
      <c r="U1218" s="8">
        <f t="shared" si="153"/>
        <v>20</v>
      </c>
      <c r="V1218" s="7">
        <v>2002</v>
      </c>
      <c r="W1218" t="s">
        <v>6354</v>
      </c>
      <c r="X1218" s="2">
        <v>0.6</v>
      </c>
      <c r="Y1218" s="6">
        <f t="shared" si="150"/>
        <v>1.6016657323616561E-2</v>
      </c>
      <c r="AA1218">
        <v>21578095</v>
      </c>
      <c r="AB1218">
        <v>110567</v>
      </c>
      <c r="AD1218" t="s">
        <v>5</v>
      </c>
      <c r="AG1218">
        <v>133</v>
      </c>
      <c r="AH1218">
        <v>132</v>
      </c>
      <c r="AI1218" t="s">
        <v>6555</v>
      </c>
      <c r="AK1218" t="s">
        <v>6554</v>
      </c>
      <c r="AL1218">
        <v>23</v>
      </c>
      <c r="AM1218" s="5">
        <f t="shared" si="154"/>
        <v>1.1499999999999999</v>
      </c>
      <c r="AN1218" s="4">
        <f t="shared" si="151"/>
        <v>1.7417644831503216E-3</v>
      </c>
      <c r="AO1218" s="3"/>
      <c r="AP1218">
        <v>0</v>
      </c>
      <c r="AR1218" t="s">
        <v>1</v>
      </c>
      <c r="AT1218" s="2" t="s">
        <v>0</v>
      </c>
      <c r="AU1218" s="1">
        <f t="shared" si="155"/>
        <v>1.1734189471476688</v>
      </c>
      <c r="AV1218" s="1">
        <f t="shared" si="156"/>
        <v>0.8879210903383441</v>
      </c>
      <c r="AW1218" s="1">
        <f t="shared" si="157"/>
        <v>0.60242323352901928</v>
      </c>
    </row>
    <row r="1219" spans="1:49" x14ac:dyDescent="0.2">
      <c r="A1219">
        <v>1217</v>
      </c>
      <c r="B1219" t="s">
        <v>6553</v>
      </c>
      <c r="F1219" t="s">
        <v>2277</v>
      </c>
      <c r="G1219" t="s">
        <v>16</v>
      </c>
      <c r="H1219" t="s">
        <v>15</v>
      </c>
      <c r="I1219" t="s">
        <v>6552</v>
      </c>
      <c r="J1219">
        <v>60027696</v>
      </c>
      <c r="K1219" t="s">
        <v>6551</v>
      </c>
      <c r="L1219" t="s">
        <v>6550</v>
      </c>
      <c r="M1219" t="s">
        <v>57</v>
      </c>
      <c r="N1219">
        <v>6</v>
      </c>
      <c r="O1219" t="s">
        <v>6549</v>
      </c>
      <c r="P1219" t="s">
        <v>6548</v>
      </c>
      <c r="Q1219" t="s">
        <v>6547</v>
      </c>
      <c r="R1219" s="7">
        <v>37257</v>
      </c>
      <c r="S1219" s="8">
        <f t="shared" si="152"/>
        <v>2002</v>
      </c>
      <c r="T1219" s="8">
        <v>2002</v>
      </c>
      <c r="U1219" s="8">
        <f t="shared" si="153"/>
        <v>20</v>
      </c>
      <c r="V1219" s="7">
        <v>2002</v>
      </c>
      <c r="W1219" t="s">
        <v>6546</v>
      </c>
      <c r="X1219" s="2" t="s">
        <v>0</v>
      </c>
      <c r="Y1219" s="6" t="e">
        <f t="shared" ref="Y1219:Y1282" si="158">(X1219-$Z$3)/($Z$2-$Z$3)</f>
        <v>#VALUE!</v>
      </c>
      <c r="AA1219">
        <v>2729172</v>
      </c>
      <c r="AB1219">
        <v>28698</v>
      </c>
      <c r="AD1219" t="s">
        <v>5</v>
      </c>
      <c r="AE1219">
        <v>698</v>
      </c>
      <c r="AH1219" t="s">
        <v>6545</v>
      </c>
      <c r="AI1219" t="s">
        <v>2269</v>
      </c>
      <c r="AK1219" t="s">
        <v>2268</v>
      </c>
      <c r="AL1219">
        <v>0</v>
      </c>
      <c r="AM1219" s="5">
        <f t="shared" si="154"/>
        <v>0</v>
      </c>
      <c r="AN1219" s="4">
        <f t="shared" ref="AN1219:AN1282" si="159">(AM1219-$AO$3)/($AO$2-$AO$3)</f>
        <v>0</v>
      </c>
      <c r="AO1219" s="3"/>
      <c r="AP1219">
        <v>0</v>
      </c>
      <c r="AR1219" t="s">
        <v>1</v>
      </c>
      <c r="AT1219" s="2" t="s">
        <v>0</v>
      </c>
      <c r="AU1219" s="1" t="e">
        <f t="shared" si="155"/>
        <v>#VALUE!</v>
      </c>
      <c r="AV1219" s="1" t="e">
        <f t="shared" si="156"/>
        <v>#VALUE!</v>
      </c>
      <c r="AW1219" s="1" t="e">
        <f t="shared" si="157"/>
        <v>#VALUE!</v>
      </c>
    </row>
    <row r="1220" spans="1:49" x14ac:dyDescent="0.2">
      <c r="A1220">
        <v>1218</v>
      </c>
      <c r="B1220" t="s">
        <v>6544</v>
      </c>
      <c r="C1220" t="s">
        <v>6543</v>
      </c>
      <c r="F1220" t="s">
        <v>6542</v>
      </c>
      <c r="G1220" t="s">
        <v>16</v>
      </c>
      <c r="H1220" t="s">
        <v>15</v>
      </c>
      <c r="I1220" t="s">
        <v>6541</v>
      </c>
      <c r="J1220">
        <v>60032730</v>
      </c>
      <c r="K1220" t="s">
        <v>6540</v>
      </c>
      <c r="L1220" t="s">
        <v>6539</v>
      </c>
      <c r="M1220" t="s">
        <v>1325</v>
      </c>
      <c r="N1220">
        <v>2</v>
      </c>
      <c r="O1220" t="s">
        <v>6538</v>
      </c>
      <c r="P1220" t="s">
        <v>6537</v>
      </c>
      <c r="Q1220" t="s">
        <v>6536</v>
      </c>
      <c r="R1220" s="7">
        <v>37257</v>
      </c>
      <c r="S1220" s="8">
        <f t="shared" si="152"/>
        <v>2002</v>
      </c>
      <c r="T1220" s="8">
        <v>2002</v>
      </c>
      <c r="U1220" s="8">
        <f t="shared" si="153"/>
        <v>20</v>
      </c>
      <c r="V1220" s="7">
        <v>2002</v>
      </c>
      <c r="W1220" t="s">
        <v>6368</v>
      </c>
      <c r="X1220" s="2" t="s">
        <v>0</v>
      </c>
      <c r="Y1220" s="6" t="e">
        <f t="shared" si="158"/>
        <v>#VALUE!</v>
      </c>
      <c r="AA1220">
        <v>21578095</v>
      </c>
      <c r="AB1220">
        <v>110567</v>
      </c>
      <c r="AD1220" t="s">
        <v>5</v>
      </c>
      <c r="AG1220">
        <v>332</v>
      </c>
      <c r="AH1220">
        <v>332</v>
      </c>
      <c r="AI1220" t="s">
        <v>6535</v>
      </c>
      <c r="AK1220" t="s">
        <v>6534</v>
      </c>
      <c r="AL1220">
        <v>0</v>
      </c>
      <c r="AM1220" s="5">
        <f t="shared" si="154"/>
        <v>0</v>
      </c>
      <c r="AN1220" s="4">
        <f t="shared" si="159"/>
        <v>0</v>
      </c>
      <c r="AO1220" s="3"/>
      <c r="AP1220">
        <v>0</v>
      </c>
      <c r="AR1220" t="s">
        <v>1</v>
      </c>
      <c r="AT1220" s="2" t="s">
        <v>0</v>
      </c>
      <c r="AU1220" s="1" t="e">
        <f t="shared" si="155"/>
        <v>#VALUE!</v>
      </c>
      <c r="AV1220" s="1" t="e">
        <f t="shared" si="156"/>
        <v>#VALUE!</v>
      </c>
      <c r="AW1220" s="1" t="e">
        <f t="shared" si="157"/>
        <v>#VALUE!</v>
      </c>
    </row>
    <row r="1221" spans="1:49" x14ac:dyDescent="0.2">
      <c r="A1221">
        <v>1219</v>
      </c>
      <c r="B1221" t="s">
        <v>6533</v>
      </c>
      <c r="C1221" t="s">
        <v>6532</v>
      </c>
      <c r="F1221" t="s">
        <v>6531</v>
      </c>
      <c r="G1221" t="s">
        <v>16</v>
      </c>
      <c r="H1221" t="s">
        <v>15</v>
      </c>
      <c r="I1221" t="s">
        <v>6530</v>
      </c>
      <c r="J1221" t="s">
        <v>6524</v>
      </c>
      <c r="K1221" t="s">
        <v>6529</v>
      </c>
      <c r="L1221" t="s">
        <v>6528</v>
      </c>
      <c r="M1221" t="s">
        <v>6527</v>
      </c>
      <c r="N1221">
        <v>2</v>
      </c>
      <c r="O1221" t="s">
        <v>6526</v>
      </c>
      <c r="P1221" t="s">
        <v>6525</v>
      </c>
      <c r="Q1221" t="s">
        <v>6524</v>
      </c>
      <c r="R1221" s="7">
        <v>37257</v>
      </c>
      <c r="S1221" s="8">
        <f t="shared" si="152"/>
        <v>2002</v>
      </c>
      <c r="T1221" s="8">
        <v>2002</v>
      </c>
      <c r="U1221" s="8">
        <f t="shared" si="153"/>
        <v>20</v>
      </c>
      <c r="V1221" s="7">
        <v>2002</v>
      </c>
      <c r="W1221" t="s">
        <v>6368</v>
      </c>
      <c r="X1221" s="2" t="s">
        <v>0</v>
      </c>
      <c r="Y1221" s="6" t="e">
        <f t="shared" si="158"/>
        <v>#VALUE!</v>
      </c>
      <c r="AA1221">
        <v>21578095</v>
      </c>
      <c r="AB1221">
        <v>110567</v>
      </c>
      <c r="AD1221" t="s">
        <v>5</v>
      </c>
      <c r="AG1221">
        <v>333</v>
      </c>
      <c r="AH1221">
        <v>333</v>
      </c>
      <c r="AI1221" t="s">
        <v>6523</v>
      </c>
      <c r="AK1221" t="s">
        <v>6522</v>
      </c>
      <c r="AL1221">
        <v>12</v>
      </c>
      <c r="AM1221" s="5">
        <f t="shared" si="154"/>
        <v>0.6</v>
      </c>
      <c r="AN1221" s="4">
        <f t="shared" si="159"/>
        <v>9.0874668686103744E-4</v>
      </c>
      <c r="AO1221" s="3"/>
      <c r="AP1221">
        <v>0</v>
      </c>
      <c r="AR1221" t="s">
        <v>1</v>
      </c>
      <c r="AT1221" s="2" t="s">
        <v>0</v>
      </c>
      <c r="AU1221" s="1" t="e">
        <f t="shared" si="155"/>
        <v>#VALUE!</v>
      </c>
      <c r="AV1221" s="1" t="e">
        <f t="shared" si="156"/>
        <v>#VALUE!</v>
      </c>
      <c r="AW1221" s="1" t="e">
        <f t="shared" si="157"/>
        <v>#VALUE!</v>
      </c>
    </row>
    <row r="1222" spans="1:49" x14ac:dyDescent="0.2">
      <c r="A1222">
        <v>1220</v>
      </c>
      <c r="B1222" t="s">
        <v>6521</v>
      </c>
      <c r="C1222" t="s">
        <v>6520</v>
      </c>
      <c r="F1222" t="s">
        <v>6519</v>
      </c>
      <c r="G1222" t="s">
        <v>16</v>
      </c>
      <c r="H1222" t="s">
        <v>15</v>
      </c>
      <c r="I1222" t="s">
        <v>6518</v>
      </c>
      <c r="J1222" t="s">
        <v>6517</v>
      </c>
      <c r="K1222" t="s">
        <v>6516</v>
      </c>
      <c r="L1222" t="s">
        <v>6515</v>
      </c>
      <c r="M1222" t="s">
        <v>10</v>
      </c>
      <c r="N1222">
        <v>3</v>
      </c>
      <c r="O1222" t="s">
        <v>6514</v>
      </c>
      <c r="P1222" t="s">
        <v>6513</v>
      </c>
      <c r="Q1222" t="s">
        <v>6512</v>
      </c>
      <c r="R1222" s="7">
        <v>37257</v>
      </c>
      <c r="S1222" s="8">
        <f t="shared" si="152"/>
        <v>2002</v>
      </c>
      <c r="T1222" s="8">
        <v>2002</v>
      </c>
      <c r="U1222" s="8">
        <f t="shared" si="153"/>
        <v>20</v>
      </c>
      <c r="V1222" s="7">
        <v>2002</v>
      </c>
      <c r="W1222" t="s">
        <v>6354</v>
      </c>
      <c r="X1222" s="2">
        <v>0.6</v>
      </c>
      <c r="Y1222" s="6">
        <f t="shared" si="158"/>
        <v>1.6016657323616561E-2</v>
      </c>
      <c r="AA1222">
        <v>21578095</v>
      </c>
      <c r="AB1222">
        <v>110567</v>
      </c>
      <c r="AD1222" t="s">
        <v>5</v>
      </c>
      <c r="AH1222">
        <v>105</v>
      </c>
      <c r="AI1222" t="s">
        <v>6511</v>
      </c>
      <c r="AK1222" t="s">
        <v>6510</v>
      </c>
      <c r="AL1222">
        <v>1</v>
      </c>
      <c r="AM1222" s="5">
        <f t="shared" si="154"/>
        <v>0.05</v>
      </c>
      <c r="AN1222" s="4">
        <f t="shared" si="159"/>
        <v>7.5728890571753133E-5</v>
      </c>
      <c r="AO1222" s="3"/>
      <c r="AP1222">
        <v>0</v>
      </c>
      <c r="AR1222" t="s">
        <v>1</v>
      </c>
      <c r="AT1222" s="2" t="s">
        <v>0</v>
      </c>
      <c r="AU1222" s="1">
        <f t="shared" si="155"/>
        <v>1.1234378793703119</v>
      </c>
      <c r="AV1222" s="1">
        <f t="shared" si="156"/>
        <v>0.80461931070941561</v>
      </c>
      <c r="AW1222" s="1">
        <f t="shared" si="157"/>
        <v>0.48580074204851953</v>
      </c>
    </row>
    <row r="1223" spans="1:49" x14ac:dyDescent="0.2">
      <c r="A1223">
        <v>1221</v>
      </c>
      <c r="B1223" t="s">
        <v>6509</v>
      </c>
      <c r="C1223" t="s">
        <v>6508</v>
      </c>
      <c r="F1223" t="s">
        <v>6507</v>
      </c>
      <c r="G1223" t="s">
        <v>16</v>
      </c>
      <c r="H1223" t="s">
        <v>15</v>
      </c>
      <c r="I1223" t="s">
        <v>6506</v>
      </c>
      <c r="J1223" t="s">
        <v>6505</v>
      </c>
      <c r="K1223" t="s">
        <v>6504</v>
      </c>
      <c r="L1223" t="s">
        <v>6503</v>
      </c>
      <c r="M1223" t="s">
        <v>6502</v>
      </c>
      <c r="N1223">
        <v>2</v>
      </c>
      <c r="O1223" t="s">
        <v>6501</v>
      </c>
      <c r="P1223" t="s">
        <v>6500</v>
      </c>
      <c r="Q1223" t="s">
        <v>6499</v>
      </c>
      <c r="R1223" s="7">
        <v>37257</v>
      </c>
      <c r="S1223" s="8">
        <f t="shared" si="152"/>
        <v>2002</v>
      </c>
      <c r="T1223" s="8">
        <v>2002</v>
      </c>
      <c r="U1223" s="8">
        <f t="shared" si="153"/>
        <v>20</v>
      </c>
      <c r="V1223" s="7">
        <v>2002</v>
      </c>
      <c r="W1223" t="s">
        <v>6368</v>
      </c>
      <c r="X1223" s="2" t="s">
        <v>0</v>
      </c>
      <c r="Y1223" s="6" t="e">
        <f t="shared" si="158"/>
        <v>#VALUE!</v>
      </c>
      <c r="AA1223">
        <v>21578095</v>
      </c>
      <c r="AB1223">
        <v>110567</v>
      </c>
      <c r="AD1223" t="s">
        <v>5</v>
      </c>
      <c r="AG1223">
        <v>274</v>
      </c>
      <c r="AH1223">
        <v>274</v>
      </c>
      <c r="AI1223" t="s">
        <v>6498</v>
      </c>
      <c r="AK1223" t="s">
        <v>6497</v>
      </c>
      <c r="AL1223">
        <v>11</v>
      </c>
      <c r="AM1223" s="5">
        <f t="shared" si="154"/>
        <v>0.55000000000000004</v>
      </c>
      <c r="AN1223" s="4">
        <f t="shared" si="159"/>
        <v>8.3301779628928443E-4</v>
      </c>
      <c r="AO1223" s="3"/>
      <c r="AP1223">
        <v>0</v>
      </c>
      <c r="AR1223" t="s">
        <v>1</v>
      </c>
      <c r="AT1223" s="2" t="s">
        <v>0</v>
      </c>
      <c r="AU1223" s="1" t="e">
        <f t="shared" si="155"/>
        <v>#VALUE!</v>
      </c>
      <c r="AV1223" s="1" t="e">
        <f t="shared" si="156"/>
        <v>#VALUE!</v>
      </c>
      <c r="AW1223" s="1" t="e">
        <f t="shared" si="157"/>
        <v>#VALUE!</v>
      </c>
    </row>
    <row r="1224" spans="1:49" x14ac:dyDescent="0.2">
      <c r="A1224">
        <v>1222</v>
      </c>
      <c r="B1224" t="s">
        <v>6496</v>
      </c>
      <c r="F1224" t="s">
        <v>6495</v>
      </c>
      <c r="G1224" t="s">
        <v>16</v>
      </c>
      <c r="H1224" t="s">
        <v>15</v>
      </c>
      <c r="I1224" t="s">
        <v>6494</v>
      </c>
      <c r="J1224">
        <v>60032144</v>
      </c>
      <c r="K1224" t="s">
        <v>2454</v>
      </c>
      <c r="L1224" t="s">
        <v>2453</v>
      </c>
      <c r="M1224" t="s">
        <v>1654</v>
      </c>
      <c r="N1224">
        <v>2</v>
      </c>
      <c r="O1224" t="s">
        <v>6493</v>
      </c>
      <c r="P1224" t="s">
        <v>6492</v>
      </c>
      <c r="Q1224" t="s">
        <v>6491</v>
      </c>
      <c r="R1224" s="7">
        <v>37257</v>
      </c>
      <c r="S1224" s="8">
        <f t="shared" si="152"/>
        <v>2002</v>
      </c>
      <c r="T1224" s="8">
        <v>2002</v>
      </c>
      <c r="U1224" s="8">
        <f t="shared" si="153"/>
        <v>20</v>
      </c>
      <c r="V1224" s="7">
        <v>2002</v>
      </c>
      <c r="W1224" t="s">
        <v>6490</v>
      </c>
      <c r="X1224" s="2">
        <v>0.255</v>
      </c>
      <c r="Y1224" s="6">
        <f t="shared" si="158"/>
        <v>6.8070793625370392E-3</v>
      </c>
      <c r="AA1224">
        <v>9144935</v>
      </c>
      <c r="AB1224">
        <v>29837</v>
      </c>
      <c r="AD1224" t="s">
        <v>5</v>
      </c>
      <c r="AE1224">
        <v>14</v>
      </c>
      <c r="AF1224">
        <v>2</v>
      </c>
      <c r="AH1224" t="s">
        <v>6489</v>
      </c>
      <c r="AI1224" t="s">
        <v>6488</v>
      </c>
      <c r="AJ1224" t="s">
        <v>6487</v>
      </c>
      <c r="AK1224" t="s">
        <v>6486</v>
      </c>
      <c r="AL1224">
        <v>0</v>
      </c>
      <c r="AM1224" s="5">
        <f t="shared" si="154"/>
        <v>0</v>
      </c>
      <c r="AN1224" s="4">
        <f t="shared" si="159"/>
        <v>0</v>
      </c>
      <c r="AO1224" s="3"/>
      <c r="AP1224">
        <v>0</v>
      </c>
      <c r="AR1224" t="s">
        <v>1</v>
      </c>
      <c r="AT1224" s="2">
        <v>0.75900000000000001</v>
      </c>
      <c r="AU1224" s="1">
        <f t="shared" si="155"/>
        <v>0.47649555537759275</v>
      </c>
      <c r="AV1224" s="1">
        <f t="shared" si="156"/>
        <v>0.34035396812685198</v>
      </c>
      <c r="AW1224" s="1">
        <f t="shared" si="157"/>
        <v>0.20421238087611118</v>
      </c>
    </row>
    <row r="1225" spans="1:49" x14ac:dyDescent="0.2">
      <c r="A1225">
        <v>1223</v>
      </c>
      <c r="B1225" t="s">
        <v>6485</v>
      </c>
      <c r="C1225" t="s">
        <v>6484</v>
      </c>
      <c r="F1225" t="s">
        <v>6483</v>
      </c>
      <c r="G1225" t="s">
        <v>16</v>
      </c>
      <c r="H1225" t="s">
        <v>15</v>
      </c>
      <c r="I1225" t="s">
        <v>6482</v>
      </c>
      <c r="J1225" t="s">
        <v>6477</v>
      </c>
      <c r="K1225" t="s">
        <v>6481</v>
      </c>
      <c r="L1225" t="s">
        <v>6480</v>
      </c>
      <c r="M1225" t="s">
        <v>10</v>
      </c>
      <c r="N1225">
        <v>2</v>
      </c>
      <c r="O1225" t="s">
        <v>6479</v>
      </c>
      <c r="P1225" t="s">
        <v>6478</v>
      </c>
      <c r="Q1225" t="s">
        <v>6477</v>
      </c>
      <c r="R1225" s="7">
        <v>37257</v>
      </c>
      <c r="S1225" s="8">
        <f t="shared" si="152"/>
        <v>2002</v>
      </c>
      <c r="T1225" s="8">
        <v>2002</v>
      </c>
      <c r="U1225" s="8">
        <f t="shared" si="153"/>
        <v>20</v>
      </c>
      <c r="V1225" s="7">
        <v>2002</v>
      </c>
      <c r="W1225" t="s">
        <v>6368</v>
      </c>
      <c r="X1225" s="2" t="s">
        <v>0</v>
      </c>
      <c r="Y1225" s="6" t="e">
        <f t="shared" si="158"/>
        <v>#VALUE!</v>
      </c>
      <c r="AA1225">
        <v>21578095</v>
      </c>
      <c r="AB1225">
        <v>110567</v>
      </c>
      <c r="AD1225" t="s">
        <v>5</v>
      </c>
      <c r="AG1225">
        <v>302</v>
      </c>
      <c r="AH1225">
        <v>302</v>
      </c>
      <c r="AI1225" t="s">
        <v>6476</v>
      </c>
      <c r="AK1225" t="s">
        <v>6475</v>
      </c>
      <c r="AL1225">
        <v>2</v>
      </c>
      <c r="AM1225" s="5">
        <f t="shared" si="154"/>
        <v>0.1</v>
      </c>
      <c r="AN1225" s="4">
        <f t="shared" si="159"/>
        <v>1.5145778114350627E-4</v>
      </c>
      <c r="AO1225" s="3"/>
      <c r="AP1225">
        <v>0</v>
      </c>
      <c r="AR1225" t="s">
        <v>1</v>
      </c>
      <c r="AT1225" s="2" t="s">
        <v>0</v>
      </c>
      <c r="AU1225" s="1" t="e">
        <f t="shared" si="155"/>
        <v>#VALUE!</v>
      </c>
      <c r="AV1225" s="1" t="e">
        <f t="shared" si="156"/>
        <v>#VALUE!</v>
      </c>
      <c r="AW1225" s="1" t="e">
        <f t="shared" si="157"/>
        <v>#VALUE!</v>
      </c>
    </row>
    <row r="1226" spans="1:49" x14ac:dyDescent="0.2">
      <c r="A1226">
        <v>1224</v>
      </c>
      <c r="B1226" t="s">
        <v>6474</v>
      </c>
      <c r="C1226" t="s">
        <v>6473</v>
      </c>
      <c r="F1226" t="s">
        <v>6472</v>
      </c>
      <c r="G1226" t="s">
        <v>16</v>
      </c>
      <c r="H1226" t="s">
        <v>15</v>
      </c>
      <c r="I1226" t="s">
        <v>6471</v>
      </c>
      <c r="J1226">
        <v>60026638</v>
      </c>
      <c r="K1226" t="s">
        <v>3690</v>
      </c>
      <c r="L1226" t="s">
        <v>3689</v>
      </c>
      <c r="M1226" t="s">
        <v>3688</v>
      </c>
      <c r="N1226">
        <v>2</v>
      </c>
      <c r="O1226" t="s">
        <v>6470</v>
      </c>
      <c r="P1226" t="s">
        <v>6469</v>
      </c>
      <c r="Q1226" t="s">
        <v>6440</v>
      </c>
      <c r="R1226" s="7">
        <v>37257</v>
      </c>
      <c r="S1226" s="8">
        <f t="shared" si="152"/>
        <v>2002</v>
      </c>
      <c r="T1226" s="8">
        <v>2002</v>
      </c>
      <c r="U1226" s="8">
        <f t="shared" si="153"/>
        <v>20</v>
      </c>
      <c r="V1226" s="7">
        <v>2002</v>
      </c>
      <c r="W1226" t="s">
        <v>6354</v>
      </c>
      <c r="X1226" s="2">
        <v>0.6</v>
      </c>
      <c r="Y1226" s="6">
        <f t="shared" si="158"/>
        <v>1.6016657323616561E-2</v>
      </c>
      <c r="AA1226">
        <v>21578095</v>
      </c>
      <c r="AB1226">
        <v>110567</v>
      </c>
      <c r="AD1226" t="s">
        <v>5</v>
      </c>
      <c r="AG1226">
        <v>252</v>
      </c>
      <c r="AH1226">
        <v>252</v>
      </c>
      <c r="AI1226" t="s">
        <v>6468</v>
      </c>
      <c r="AK1226" t="s">
        <v>6467</v>
      </c>
      <c r="AL1226">
        <v>3</v>
      </c>
      <c r="AM1226" s="5">
        <f t="shared" si="154"/>
        <v>0.15</v>
      </c>
      <c r="AN1226" s="4">
        <f t="shared" si="159"/>
        <v>2.2718667171525936E-4</v>
      </c>
      <c r="AO1226" s="3"/>
      <c r="AP1226">
        <v>0</v>
      </c>
      <c r="AR1226" t="s">
        <v>1</v>
      </c>
      <c r="AT1226" s="2" t="s">
        <v>0</v>
      </c>
      <c r="AU1226" s="1">
        <f t="shared" si="155"/>
        <v>1.1279816128046172</v>
      </c>
      <c r="AV1226" s="1">
        <f t="shared" si="156"/>
        <v>0.81219219976659107</v>
      </c>
      <c r="AW1226" s="1">
        <f t="shared" si="157"/>
        <v>0.49640278672856497</v>
      </c>
    </row>
    <row r="1227" spans="1:49" x14ac:dyDescent="0.2">
      <c r="A1227">
        <v>1225</v>
      </c>
      <c r="B1227" t="s">
        <v>6466</v>
      </c>
      <c r="C1227" t="s">
        <v>6465</v>
      </c>
      <c r="F1227" t="s">
        <v>6464</v>
      </c>
      <c r="G1227" t="s">
        <v>16</v>
      </c>
      <c r="H1227" t="s">
        <v>15</v>
      </c>
      <c r="I1227" t="s">
        <v>6375</v>
      </c>
      <c r="J1227" t="s">
        <v>6463</v>
      </c>
      <c r="K1227" t="s">
        <v>6462</v>
      </c>
      <c r="L1227" t="s">
        <v>6461</v>
      </c>
      <c r="M1227" t="s">
        <v>726</v>
      </c>
      <c r="N1227">
        <v>3</v>
      </c>
      <c r="O1227" t="s">
        <v>6460</v>
      </c>
      <c r="P1227" t="s">
        <v>6459</v>
      </c>
      <c r="Q1227" t="s">
        <v>6458</v>
      </c>
      <c r="R1227" s="7">
        <v>37257</v>
      </c>
      <c r="S1227" s="8">
        <f t="shared" si="152"/>
        <v>2002</v>
      </c>
      <c r="T1227" s="8">
        <v>2002</v>
      </c>
      <c r="U1227" s="8">
        <f t="shared" si="153"/>
        <v>20</v>
      </c>
      <c r="V1227" s="7">
        <v>2002</v>
      </c>
      <c r="W1227" t="s">
        <v>6368</v>
      </c>
      <c r="X1227" s="2" t="s">
        <v>0</v>
      </c>
      <c r="Y1227" s="6" t="e">
        <f t="shared" si="158"/>
        <v>#VALUE!</v>
      </c>
      <c r="AA1227">
        <v>21578095</v>
      </c>
      <c r="AB1227">
        <v>110567</v>
      </c>
      <c r="AD1227" t="s">
        <v>5</v>
      </c>
      <c r="AG1227">
        <v>449</v>
      </c>
      <c r="AH1227">
        <v>449</v>
      </c>
      <c r="AI1227" t="s">
        <v>6457</v>
      </c>
      <c r="AK1227" t="s">
        <v>6456</v>
      </c>
      <c r="AL1227">
        <v>52</v>
      </c>
      <c r="AM1227" s="5">
        <f t="shared" si="154"/>
        <v>2.6</v>
      </c>
      <c r="AN1227" s="4">
        <f t="shared" si="159"/>
        <v>3.9379023097311627E-3</v>
      </c>
      <c r="AO1227" s="3"/>
      <c r="AP1227">
        <v>0</v>
      </c>
      <c r="AR1227" t="s">
        <v>1</v>
      </c>
      <c r="AT1227" s="2" t="s">
        <v>0</v>
      </c>
      <c r="AU1227" s="1" t="e">
        <f t="shared" si="155"/>
        <v>#VALUE!</v>
      </c>
      <c r="AV1227" s="1" t="e">
        <f t="shared" si="156"/>
        <v>#VALUE!</v>
      </c>
      <c r="AW1227" s="1" t="e">
        <f t="shared" si="157"/>
        <v>#VALUE!</v>
      </c>
    </row>
    <row r="1228" spans="1:49" x14ac:dyDescent="0.2">
      <c r="A1228">
        <v>1226</v>
      </c>
      <c r="B1228" t="s">
        <v>6455</v>
      </c>
      <c r="C1228" t="s">
        <v>6454</v>
      </c>
      <c r="F1228" t="s">
        <v>6453</v>
      </c>
      <c r="G1228" t="s">
        <v>16</v>
      </c>
      <c r="H1228" t="s">
        <v>15</v>
      </c>
      <c r="I1228" t="s">
        <v>6452</v>
      </c>
      <c r="J1228">
        <v>60021378</v>
      </c>
      <c r="K1228" t="s">
        <v>6451</v>
      </c>
      <c r="L1228" t="s">
        <v>6450</v>
      </c>
      <c r="M1228" t="s">
        <v>57</v>
      </c>
      <c r="N1228">
        <v>1</v>
      </c>
      <c r="O1228" t="s">
        <v>6449</v>
      </c>
      <c r="P1228">
        <v>7003696826</v>
      </c>
      <c r="Q1228">
        <v>60021378</v>
      </c>
      <c r="R1228" s="7">
        <v>37257</v>
      </c>
      <c r="S1228" s="8">
        <f t="shared" si="152"/>
        <v>2002</v>
      </c>
      <c r="T1228" s="8">
        <v>2002</v>
      </c>
      <c r="U1228" s="8">
        <f t="shared" si="153"/>
        <v>20</v>
      </c>
      <c r="V1228" s="7">
        <v>2002</v>
      </c>
      <c r="W1228" t="s">
        <v>6354</v>
      </c>
      <c r="X1228" s="2">
        <v>0.6</v>
      </c>
      <c r="Y1228" s="6">
        <f t="shared" si="158"/>
        <v>1.6016657323616561E-2</v>
      </c>
      <c r="AB1228">
        <v>110567</v>
      </c>
      <c r="AD1228" t="s">
        <v>5</v>
      </c>
      <c r="AH1228">
        <v>51</v>
      </c>
      <c r="AI1228" t="s">
        <v>6448</v>
      </c>
      <c r="AK1228" t="s">
        <v>6447</v>
      </c>
      <c r="AL1228">
        <v>16</v>
      </c>
      <c r="AM1228" s="5">
        <f t="shared" si="154"/>
        <v>0.8</v>
      </c>
      <c r="AN1228" s="4">
        <f t="shared" si="159"/>
        <v>1.2116622491480501E-3</v>
      </c>
      <c r="AO1228" s="3"/>
      <c r="AP1228">
        <v>0</v>
      </c>
      <c r="AR1228" t="s">
        <v>1</v>
      </c>
      <c r="AT1228" s="2" t="s">
        <v>0</v>
      </c>
      <c r="AU1228" s="1">
        <f t="shared" si="155"/>
        <v>1.1575158801276009</v>
      </c>
      <c r="AV1228" s="1">
        <f t="shared" si="156"/>
        <v>0.86141597863823061</v>
      </c>
      <c r="AW1228" s="1">
        <f t="shared" si="157"/>
        <v>0.56531607714886034</v>
      </c>
    </row>
    <row r="1229" spans="1:49" x14ac:dyDescent="0.2">
      <c r="A1229">
        <v>1227</v>
      </c>
      <c r="B1229" t="s">
        <v>6446</v>
      </c>
      <c r="C1229" t="s">
        <v>6445</v>
      </c>
      <c r="F1229" t="s">
        <v>6444</v>
      </c>
      <c r="G1229" t="s">
        <v>16</v>
      </c>
      <c r="H1229" t="s">
        <v>15</v>
      </c>
      <c r="I1229" t="s">
        <v>6443</v>
      </c>
      <c r="J1229">
        <v>60026638</v>
      </c>
      <c r="K1229" t="s">
        <v>3690</v>
      </c>
      <c r="L1229" t="s">
        <v>3689</v>
      </c>
      <c r="M1229" t="s">
        <v>3688</v>
      </c>
      <c r="N1229">
        <v>2</v>
      </c>
      <c r="O1229" t="s">
        <v>6442</v>
      </c>
      <c r="P1229" t="s">
        <v>6441</v>
      </c>
      <c r="Q1229" t="s">
        <v>6440</v>
      </c>
      <c r="R1229" s="7">
        <v>37257</v>
      </c>
      <c r="S1229" s="8">
        <f t="shared" si="152"/>
        <v>2002</v>
      </c>
      <c r="T1229" s="8">
        <v>2002</v>
      </c>
      <c r="U1229" s="8">
        <f t="shared" si="153"/>
        <v>20</v>
      </c>
      <c r="V1229" s="7">
        <v>2002</v>
      </c>
      <c r="W1229" t="s">
        <v>6354</v>
      </c>
      <c r="X1229" s="2">
        <v>0.6</v>
      </c>
      <c r="Y1229" s="6">
        <f t="shared" si="158"/>
        <v>1.6016657323616561E-2</v>
      </c>
      <c r="AA1229">
        <v>21578095</v>
      </c>
      <c r="AB1229">
        <v>110567</v>
      </c>
      <c r="AD1229" t="s">
        <v>5</v>
      </c>
      <c r="AH1229">
        <v>76</v>
      </c>
      <c r="AI1229" t="s">
        <v>6439</v>
      </c>
      <c r="AK1229" t="s">
        <v>6438</v>
      </c>
      <c r="AL1229">
        <v>26</v>
      </c>
      <c r="AM1229" s="5">
        <f t="shared" si="154"/>
        <v>1.3</v>
      </c>
      <c r="AN1229" s="4">
        <f t="shared" si="159"/>
        <v>1.9689511548655813E-3</v>
      </c>
      <c r="AO1229" s="3"/>
      <c r="AP1229">
        <v>0</v>
      </c>
      <c r="AR1229" t="s">
        <v>1</v>
      </c>
      <c r="AT1229" s="2" t="s">
        <v>0</v>
      </c>
      <c r="AU1229" s="1">
        <f t="shared" si="155"/>
        <v>1.1802345472991267</v>
      </c>
      <c r="AV1229" s="1">
        <f t="shared" si="156"/>
        <v>0.89928042392410712</v>
      </c>
      <c r="AW1229" s="1">
        <f t="shared" si="157"/>
        <v>0.61832630054908744</v>
      </c>
    </row>
    <row r="1230" spans="1:49" x14ac:dyDescent="0.2">
      <c r="A1230">
        <v>1228</v>
      </c>
      <c r="B1230" t="s">
        <v>6437</v>
      </c>
      <c r="C1230" t="s">
        <v>6436</v>
      </c>
      <c r="F1230" t="s">
        <v>6435</v>
      </c>
      <c r="G1230" t="s">
        <v>16</v>
      </c>
      <c r="H1230" t="s">
        <v>15</v>
      </c>
      <c r="I1230" t="s">
        <v>6434</v>
      </c>
      <c r="J1230" t="s">
        <v>6402</v>
      </c>
      <c r="K1230" t="s">
        <v>6407</v>
      </c>
      <c r="L1230" t="s">
        <v>6406</v>
      </c>
      <c r="M1230" t="s">
        <v>6405</v>
      </c>
      <c r="N1230">
        <v>3</v>
      </c>
      <c r="O1230" t="s">
        <v>6433</v>
      </c>
      <c r="P1230" t="s">
        <v>6432</v>
      </c>
      <c r="Q1230" t="s">
        <v>6431</v>
      </c>
      <c r="R1230" s="7">
        <v>37257</v>
      </c>
      <c r="S1230" s="8">
        <f t="shared" si="152"/>
        <v>2002</v>
      </c>
      <c r="T1230" s="8">
        <v>2002</v>
      </c>
      <c r="U1230" s="8">
        <f t="shared" si="153"/>
        <v>20</v>
      </c>
      <c r="V1230" s="7">
        <v>2002</v>
      </c>
      <c r="W1230" t="s">
        <v>6354</v>
      </c>
      <c r="X1230" s="2">
        <v>0.6</v>
      </c>
      <c r="Y1230" s="6">
        <f t="shared" si="158"/>
        <v>1.6016657323616561E-2</v>
      </c>
      <c r="AA1230">
        <v>21578095</v>
      </c>
      <c r="AB1230">
        <v>110567</v>
      </c>
      <c r="AD1230" t="s">
        <v>5</v>
      </c>
      <c r="AG1230">
        <v>137</v>
      </c>
      <c r="AH1230">
        <v>136</v>
      </c>
      <c r="AI1230" t="s">
        <v>6430</v>
      </c>
      <c r="AK1230" t="s">
        <v>6429</v>
      </c>
      <c r="AL1230">
        <v>72</v>
      </c>
      <c r="AM1230" s="5">
        <f t="shared" si="154"/>
        <v>3.6</v>
      </c>
      <c r="AN1230" s="4">
        <f t="shared" si="159"/>
        <v>5.4524801211662246E-3</v>
      </c>
      <c r="AO1230" s="3"/>
      <c r="AP1230">
        <v>0</v>
      </c>
      <c r="AR1230" t="s">
        <v>1</v>
      </c>
      <c r="AT1230" s="2" t="s">
        <v>0</v>
      </c>
      <c r="AU1230" s="1">
        <f t="shared" si="155"/>
        <v>1.2847404162881459</v>
      </c>
      <c r="AV1230" s="1">
        <f t="shared" si="156"/>
        <v>1.0734568722391393</v>
      </c>
      <c r="AW1230" s="1">
        <f t="shared" si="157"/>
        <v>0.86217332819013248</v>
      </c>
    </row>
    <row r="1231" spans="1:49" x14ac:dyDescent="0.2">
      <c r="A1231">
        <v>1229</v>
      </c>
      <c r="B1231" t="s">
        <v>6428</v>
      </c>
      <c r="C1231" t="s">
        <v>6427</v>
      </c>
      <c r="F1231" t="s">
        <v>6426</v>
      </c>
      <c r="G1231" t="s">
        <v>16</v>
      </c>
      <c r="H1231" t="s">
        <v>15</v>
      </c>
      <c r="I1231" t="s">
        <v>5480</v>
      </c>
      <c r="J1231" t="s">
        <v>5479</v>
      </c>
      <c r="K1231" t="s">
        <v>5478</v>
      </c>
      <c r="L1231" t="s">
        <v>5477</v>
      </c>
      <c r="M1231" t="s">
        <v>963</v>
      </c>
      <c r="N1231">
        <v>3</v>
      </c>
      <c r="O1231" t="s">
        <v>5476</v>
      </c>
      <c r="P1231" t="s">
        <v>5475</v>
      </c>
      <c r="Q1231" t="s">
        <v>5474</v>
      </c>
      <c r="R1231" s="7">
        <v>37257</v>
      </c>
      <c r="S1231" s="8">
        <f t="shared" si="152"/>
        <v>2002</v>
      </c>
      <c r="T1231" s="8">
        <v>2002</v>
      </c>
      <c r="U1231" s="8">
        <f t="shared" si="153"/>
        <v>20</v>
      </c>
      <c r="V1231" s="7">
        <v>2002</v>
      </c>
      <c r="W1231" t="s">
        <v>6368</v>
      </c>
      <c r="X1231" s="2" t="s">
        <v>0</v>
      </c>
      <c r="Y1231" s="6" t="e">
        <f t="shared" si="158"/>
        <v>#VALUE!</v>
      </c>
      <c r="AA1231">
        <v>21578095</v>
      </c>
      <c r="AB1231">
        <v>110567</v>
      </c>
      <c r="AD1231" t="s">
        <v>5</v>
      </c>
      <c r="AG1231">
        <v>387</v>
      </c>
      <c r="AH1231">
        <v>387</v>
      </c>
      <c r="AI1231" t="s">
        <v>6425</v>
      </c>
      <c r="AK1231" t="s">
        <v>6424</v>
      </c>
      <c r="AL1231">
        <v>2</v>
      </c>
      <c r="AM1231" s="5">
        <f t="shared" si="154"/>
        <v>0.1</v>
      </c>
      <c r="AN1231" s="4">
        <f t="shared" si="159"/>
        <v>1.5145778114350627E-4</v>
      </c>
      <c r="AO1231" s="3"/>
      <c r="AP1231">
        <v>0</v>
      </c>
      <c r="AR1231" t="s">
        <v>1</v>
      </c>
      <c r="AT1231" s="2" t="s">
        <v>0</v>
      </c>
      <c r="AU1231" s="1" t="e">
        <f t="shared" si="155"/>
        <v>#VALUE!</v>
      </c>
      <c r="AV1231" s="1" t="e">
        <f t="shared" si="156"/>
        <v>#VALUE!</v>
      </c>
      <c r="AW1231" s="1" t="e">
        <f t="shared" si="157"/>
        <v>#VALUE!</v>
      </c>
    </row>
    <row r="1232" spans="1:49" x14ac:dyDescent="0.2">
      <c r="A1232">
        <v>1230</v>
      </c>
      <c r="B1232" t="s">
        <v>6423</v>
      </c>
      <c r="C1232" t="s">
        <v>6422</v>
      </c>
      <c r="F1232" t="s">
        <v>6421</v>
      </c>
      <c r="G1232" t="s">
        <v>16</v>
      </c>
      <c r="H1232" t="s">
        <v>15</v>
      </c>
      <c r="I1232" t="s">
        <v>6420</v>
      </c>
      <c r="J1232" t="s">
        <v>6419</v>
      </c>
      <c r="K1232" t="s">
        <v>6418</v>
      </c>
      <c r="L1232" t="s">
        <v>6417</v>
      </c>
      <c r="M1232" t="s">
        <v>2357</v>
      </c>
      <c r="N1232">
        <v>2</v>
      </c>
      <c r="O1232" t="s">
        <v>6416</v>
      </c>
      <c r="P1232" t="s">
        <v>6415</v>
      </c>
      <c r="Q1232" t="s">
        <v>6414</v>
      </c>
      <c r="R1232" s="7">
        <v>37257</v>
      </c>
      <c r="S1232" s="8">
        <f t="shared" si="152"/>
        <v>2002</v>
      </c>
      <c r="T1232" s="8">
        <v>2002</v>
      </c>
      <c r="U1232" s="8">
        <f t="shared" si="153"/>
        <v>20</v>
      </c>
      <c r="V1232" s="7">
        <v>2002</v>
      </c>
      <c r="W1232" t="s">
        <v>6354</v>
      </c>
      <c r="X1232" s="2">
        <v>0.6</v>
      </c>
      <c r="Y1232" s="6">
        <f t="shared" si="158"/>
        <v>1.6016657323616561E-2</v>
      </c>
      <c r="AA1232">
        <v>21578095</v>
      </c>
      <c r="AB1232">
        <v>110567</v>
      </c>
      <c r="AD1232" t="s">
        <v>5</v>
      </c>
      <c r="AG1232">
        <v>419</v>
      </c>
      <c r="AH1232">
        <v>419</v>
      </c>
      <c r="AI1232" t="s">
        <v>6413</v>
      </c>
      <c r="AK1232" t="s">
        <v>6412</v>
      </c>
      <c r="AL1232">
        <v>31</v>
      </c>
      <c r="AM1232" s="5">
        <f t="shared" si="154"/>
        <v>1.55</v>
      </c>
      <c r="AN1232" s="4">
        <f t="shared" si="159"/>
        <v>2.347595607724347E-3</v>
      </c>
      <c r="AO1232" s="3"/>
      <c r="AP1232">
        <v>0</v>
      </c>
      <c r="AR1232" t="s">
        <v>1</v>
      </c>
      <c r="AT1232" s="2" t="s">
        <v>0</v>
      </c>
      <c r="AU1232" s="1">
        <f t="shared" si="155"/>
        <v>1.1915938808848896</v>
      </c>
      <c r="AV1232" s="1">
        <f t="shared" si="156"/>
        <v>0.91821264656704538</v>
      </c>
      <c r="AW1232" s="1">
        <f t="shared" si="157"/>
        <v>0.64483141224920115</v>
      </c>
    </row>
    <row r="1233" spans="1:49" x14ac:dyDescent="0.2">
      <c r="A1233">
        <v>1231</v>
      </c>
      <c r="B1233" t="s">
        <v>6411</v>
      </c>
      <c r="C1233" t="s">
        <v>6410</v>
      </c>
      <c r="F1233" t="s">
        <v>6409</v>
      </c>
      <c r="G1233" t="s">
        <v>16</v>
      </c>
      <c r="H1233" t="s">
        <v>15</v>
      </c>
      <c r="I1233" t="s">
        <v>6408</v>
      </c>
      <c r="J1233" t="s">
        <v>6402</v>
      </c>
      <c r="K1233" t="s">
        <v>6407</v>
      </c>
      <c r="L1233" t="s">
        <v>6406</v>
      </c>
      <c r="M1233" t="s">
        <v>6405</v>
      </c>
      <c r="N1233">
        <v>2</v>
      </c>
      <c r="O1233" t="s">
        <v>6404</v>
      </c>
      <c r="P1233" t="s">
        <v>6403</v>
      </c>
      <c r="Q1233" t="s">
        <v>6402</v>
      </c>
      <c r="R1233" s="7">
        <v>37257</v>
      </c>
      <c r="S1233" s="8">
        <f t="shared" si="152"/>
        <v>2002</v>
      </c>
      <c r="T1233" s="8">
        <v>2002</v>
      </c>
      <c r="U1233" s="8">
        <f t="shared" si="153"/>
        <v>20</v>
      </c>
      <c r="V1233" s="7">
        <v>2002</v>
      </c>
      <c r="W1233" t="s">
        <v>6354</v>
      </c>
      <c r="X1233" s="2">
        <v>0.6</v>
      </c>
      <c r="Y1233" s="6">
        <f t="shared" si="158"/>
        <v>1.6016657323616561E-2</v>
      </c>
      <c r="AA1233">
        <v>21578095</v>
      </c>
      <c r="AB1233">
        <v>110567</v>
      </c>
      <c r="AD1233" t="s">
        <v>5</v>
      </c>
      <c r="AG1233">
        <v>301</v>
      </c>
      <c r="AH1233">
        <v>301</v>
      </c>
      <c r="AI1233" t="s">
        <v>6401</v>
      </c>
      <c r="AK1233" t="s">
        <v>6400</v>
      </c>
      <c r="AL1233">
        <v>1</v>
      </c>
      <c r="AM1233" s="5">
        <f t="shared" si="154"/>
        <v>0.05</v>
      </c>
      <c r="AN1233" s="4">
        <f t="shared" si="159"/>
        <v>7.5728890571753133E-5</v>
      </c>
      <c r="AO1233" s="3"/>
      <c r="AP1233">
        <v>0</v>
      </c>
      <c r="AR1233" t="s">
        <v>1</v>
      </c>
      <c r="AT1233" s="2" t="s">
        <v>0</v>
      </c>
      <c r="AU1233" s="1">
        <f t="shared" si="155"/>
        <v>1.1234378793703119</v>
      </c>
      <c r="AV1233" s="1">
        <f t="shared" si="156"/>
        <v>0.80461931070941561</v>
      </c>
      <c r="AW1233" s="1">
        <f t="shared" si="157"/>
        <v>0.48580074204851953</v>
      </c>
    </row>
    <row r="1234" spans="1:49" x14ac:dyDescent="0.2">
      <c r="A1234">
        <v>1232</v>
      </c>
      <c r="B1234" t="s">
        <v>6399</v>
      </c>
      <c r="C1234" t="s">
        <v>6398</v>
      </c>
      <c r="F1234" t="s">
        <v>6397</v>
      </c>
      <c r="G1234" t="s">
        <v>16</v>
      </c>
      <c r="H1234" t="s">
        <v>15</v>
      </c>
      <c r="I1234" t="s">
        <v>6396</v>
      </c>
      <c r="J1234" t="s">
        <v>6395</v>
      </c>
      <c r="K1234" t="s">
        <v>6394</v>
      </c>
      <c r="L1234" t="s">
        <v>6393</v>
      </c>
      <c r="M1234" t="s">
        <v>10</v>
      </c>
      <c r="N1234">
        <v>2</v>
      </c>
      <c r="O1234" t="s">
        <v>6392</v>
      </c>
      <c r="P1234" t="s">
        <v>6391</v>
      </c>
      <c r="Q1234" t="s">
        <v>6390</v>
      </c>
      <c r="R1234" s="7">
        <v>37257</v>
      </c>
      <c r="S1234" s="8">
        <f t="shared" si="152"/>
        <v>2002</v>
      </c>
      <c r="T1234" s="8">
        <v>2002</v>
      </c>
      <c r="U1234" s="8">
        <f t="shared" si="153"/>
        <v>20</v>
      </c>
      <c r="V1234" s="7">
        <v>2002</v>
      </c>
      <c r="W1234" t="s">
        <v>6354</v>
      </c>
      <c r="X1234" s="2">
        <v>0.6</v>
      </c>
      <c r="Y1234" s="6">
        <f t="shared" si="158"/>
        <v>1.6016657323616561E-2</v>
      </c>
      <c r="AA1234">
        <v>21578095</v>
      </c>
      <c r="AB1234">
        <v>110567</v>
      </c>
      <c r="AD1234" t="s">
        <v>5</v>
      </c>
      <c r="AG1234">
        <v>251</v>
      </c>
      <c r="AH1234">
        <v>251</v>
      </c>
      <c r="AI1234" t="s">
        <v>6389</v>
      </c>
      <c r="AK1234" t="s">
        <v>6388</v>
      </c>
      <c r="AL1234">
        <v>1</v>
      </c>
      <c r="AM1234" s="5">
        <f t="shared" si="154"/>
        <v>0.05</v>
      </c>
      <c r="AN1234" s="4">
        <f t="shared" si="159"/>
        <v>7.5728890571753133E-5</v>
      </c>
      <c r="AO1234" s="3"/>
      <c r="AP1234">
        <v>0</v>
      </c>
      <c r="AR1234" t="s">
        <v>1</v>
      </c>
      <c r="AT1234" s="2" t="s">
        <v>0</v>
      </c>
      <c r="AU1234" s="1">
        <f t="shared" si="155"/>
        <v>1.1234378793703119</v>
      </c>
      <c r="AV1234" s="1">
        <f t="shared" si="156"/>
        <v>0.80461931070941561</v>
      </c>
      <c r="AW1234" s="1">
        <f t="shared" si="157"/>
        <v>0.48580074204851953</v>
      </c>
    </row>
    <row r="1235" spans="1:49" x14ac:dyDescent="0.2">
      <c r="A1235">
        <v>1233</v>
      </c>
      <c r="B1235" t="s">
        <v>6387</v>
      </c>
      <c r="C1235" t="s">
        <v>6386</v>
      </c>
      <c r="F1235" t="s">
        <v>6385</v>
      </c>
      <c r="G1235" t="s">
        <v>16</v>
      </c>
      <c r="H1235" t="s">
        <v>15</v>
      </c>
      <c r="I1235" t="s">
        <v>6384</v>
      </c>
      <c r="J1235" t="s">
        <v>2543</v>
      </c>
      <c r="K1235" t="s">
        <v>2542</v>
      </c>
      <c r="L1235" t="s">
        <v>2541</v>
      </c>
      <c r="M1235" t="s">
        <v>10</v>
      </c>
      <c r="N1235">
        <v>2</v>
      </c>
      <c r="O1235" t="s">
        <v>6383</v>
      </c>
      <c r="P1235" t="s">
        <v>6382</v>
      </c>
      <c r="Q1235" t="s">
        <v>6381</v>
      </c>
      <c r="R1235" s="7">
        <v>37257</v>
      </c>
      <c r="S1235" s="8">
        <f t="shared" si="152"/>
        <v>2002</v>
      </c>
      <c r="T1235" s="8">
        <v>2002</v>
      </c>
      <c r="U1235" s="8">
        <f t="shared" si="153"/>
        <v>20</v>
      </c>
      <c r="V1235" s="7">
        <v>2002</v>
      </c>
      <c r="W1235" t="s">
        <v>6354</v>
      </c>
      <c r="X1235" s="2">
        <v>0.6</v>
      </c>
      <c r="Y1235" s="6">
        <f t="shared" si="158"/>
        <v>1.6016657323616561E-2</v>
      </c>
      <c r="AA1235">
        <v>21578095</v>
      </c>
      <c r="AB1235">
        <v>110567</v>
      </c>
      <c r="AD1235" t="s">
        <v>5</v>
      </c>
      <c r="AH1235">
        <v>249</v>
      </c>
      <c r="AI1235" t="s">
        <v>6380</v>
      </c>
      <c r="AK1235" t="s">
        <v>6379</v>
      </c>
      <c r="AL1235">
        <v>2</v>
      </c>
      <c r="AM1235" s="5">
        <f t="shared" si="154"/>
        <v>0.1</v>
      </c>
      <c r="AN1235" s="4">
        <f t="shared" si="159"/>
        <v>1.5145778114350627E-4</v>
      </c>
      <c r="AO1235" s="3"/>
      <c r="AP1235">
        <v>0</v>
      </c>
      <c r="AR1235" t="s">
        <v>1</v>
      </c>
      <c r="AT1235" s="2" t="s">
        <v>0</v>
      </c>
      <c r="AU1235" s="1">
        <f t="shared" si="155"/>
        <v>1.1257097460874645</v>
      </c>
      <c r="AV1235" s="1">
        <f t="shared" si="156"/>
        <v>0.80840575523800329</v>
      </c>
      <c r="AW1235" s="1">
        <f t="shared" si="157"/>
        <v>0.49110176438854225</v>
      </c>
    </row>
    <row r="1236" spans="1:49" x14ac:dyDescent="0.2">
      <c r="A1236">
        <v>1234</v>
      </c>
      <c r="B1236" t="s">
        <v>6378</v>
      </c>
      <c r="C1236" t="s">
        <v>6377</v>
      </c>
      <c r="F1236" t="s">
        <v>6376</v>
      </c>
      <c r="G1236" t="s">
        <v>16</v>
      </c>
      <c r="H1236" t="s">
        <v>15</v>
      </c>
      <c r="I1236" t="s">
        <v>6375</v>
      </c>
      <c r="J1236" t="s">
        <v>6374</v>
      </c>
      <c r="K1236" t="s">
        <v>6373</v>
      </c>
      <c r="L1236" t="s">
        <v>6372</v>
      </c>
      <c r="M1236" t="s">
        <v>10</v>
      </c>
      <c r="N1236">
        <v>2</v>
      </c>
      <c r="O1236" t="s">
        <v>6371</v>
      </c>
      <c r="P1236" t="s">
        <v>6370</v>
      </c>
      <c r="Q1236" t="s">
        <v>6369</v>
      </c>
      <c r="R1236" s="7">
        <v>37257</v>
      </c>
      <c r="S1236" s="8">
        <f t="shared" si="152"/>
        <v>2002</v>
      </c>
      <c r="T1236" s="8">
        <v>2002</v>
      </c>
      <c r="U1236" s="8">
        <f t="shared" si="153"/>
        <v>20</v>
      </c>
      <c r="V1236" s="7">
        <v>2002</v>
      </c>
      <c r="W1236" t="s">
        <v>6368</v>
      </c>
      <c r="X1236" s="2" t="s">
        <v>0</v>
      </c>
      <c r="Y1236" s="6" t="e">
        <f t="shared" si="158"/>
        <v>#VALUE!</v>
      </c>
      <c r="AA1236">
        <v>21578095</v>
      </c>
      <c r="AB1236">
        <v>110567</v>
      </c>
      <c r="AD1236" t="s">
        <v>5</v>
      </c>
      <c r="AG1236">
        <v>497</v>
      </c>
      <c r="AH1236">
        <v>497</v>
      </c>
      <c r="AI1236" t="s">
        <v>6367</v>
      </c>
      <c r="AK1236" t="s">
        <v>6366</v>
      </c>
      <c r="AL1236">
        <v>27</v>
      </c>
      <c r="AM1236" s="5">
        <f t="shared" si="154"/>
        <v>1.35</v>
      </c>
      <c r="AN1236" s="4">
        <f t="shared" si="159"/>
        <v>2.0446800454373346E-3</v>
      </c>
      <c r="AO1236" s="3"/>
      <c r="AP1236">
        <v>0</v>
      </c>
      <c r="AR1236" t="s">
        <v>1</v>
      </c>
      <c r="AT1236" s="2" t="s">
        <v>0</v>
      </c>
      <c r="AU1236" s="1" t="e">
        <f t="shared" si="155"/>
        <v>#VALUE!</v>
      </c>
      <c r="AV1236" s="1" t="e">
        <f t="shared" si="156"/>
        <v>#VALUE!</v>
      </c>
      <c r="AW1236" s="1" t="e">
        <f t="shared" si="157"/>
        <v>#VALUE!</v>
      </c>
    </row>
    <row r="1237" spans="1:49" x14ac:dyDescent="0.2">
      <c r="A1237">
        <v>1235</v>
      </c>
      <c r="B1237" t="s">
        <v>6365</v>
      </c>
      <c r="C1237" t="s">
        <v>6364</v>
      </c>
      <c r="F1237" t="s">
        <v>6363</v>
      </c>
      <c r="G1237" t="s">
        <v>16</v>
      </c>
      <c r="H1237" t="s">
        <v>15</v>
      </c>
      <c r="I1237" t="s">
        <v>6362</v>
      </c>
      <c r="J1237" t="s">
        <v>6361</v>
      </c>
      <c r="K1237" t="s">
        <v>6360</v>
      </c>
      <c r="L1237" t="s">
        <v>6359</v>
      </c>
      <c r="M1237" t="s">
        <v>6358</v>
      </c>
      <c r="N1237">
        <v>3</v>
      </c>
      <c r="O1237" t="s">
        <v>6357</v>
      </c>
      <c r="P1237" t="s">
        <v>6356</v>
      </c>
      <c r="Q1237" t="s">
        <v>6355</v>
      </c>
      <c r="R1237" s="7">
        <v>37257</v>
      </c>
      <c r="S1237" s="8">
        <f t="shared" si="152"/>
        <v>2002</v>
      </c>
      <c r="T1237" s="8">
        <v>2002</v>
      </c>
      <c r="U1237" s="8">
        <f t="shared" si="153"/>
        <v>20</v>
      </c>
      <c r="V1237" s="7">
        <v>2002</v>
      </c>
      <c r="W1237" t="s">
        <v>6354</v>
      </c>
      <c r="X1237" s="2">
        <v>0.6</v>
      </c>
      <c r="Y1237" s="6">
        <f t="shared" si="158"/>
        <v>1.6016657323616561E-2</v>
      </c>
      <c r="AA1237">
        <v>21578095</v>
      </c>
      <c r="AB1237">
        <v>110567</v>
      </c>
      <c r="AD1237" t="s">
        <v>5</v>
      </c>
      <c r="AG1237">
        <v>273</v>
      </c>
      <c r="AH1237">
        <v>273</v>
      </c>
      <c r="AI1237" t="s">
        <v>6353</v>
      </c>
      <c r="AK1237" t="s">
        <v>6352</v>
      </c>
      <c r="AL1237">
        <v>14</v>
      </c>
      <c r="AM1237" s="5">
        <f t="shared" si="154"/>
        <v>0.7</v>
      </c>
      <c r="AN1237" s="4">
        <f t="shared" si="159"/>
        <v>1.0602044680045437E-3</v>
      </c>
      <c r="AO1237" s="3"/>
      <c r="AP1237">
        <v>0</v>
      </c>
      <c r="AR1237" t="s">
        <v>1</v>
      </c>
      <c r="AT1237" s="2" t="s">
        <v>0</v>
      </c>
      <c r="AU1237" s="1">
        <f t="shared" si="155"/>
        <v>1.1529721466932956</v>
      </c>
      <c r="AV1237" s="1">
        <f t="shared" si="156"/>
        <v>0.85384308958105526</v>
      </c>
      <c r="AW1237" s="1">
        <f t="shared" si="157"/>
        <v>0.5547140324688149</v>
      </c>
    </row>
    <row r="1238" spans="1:49" x14ac:dyDescent="0.2">
      <c r="A1238">
        <v>1236</v>
      </c>
      <c r="B1238" t="s">
        <v>6351</v>
      </c>
      <c r="C1238" t="s">
        <v>6350</v>
      </c>
      <c r="D1238" t="s">
        <v>6349</v>
      </c>
      <c r="F1238" t="s">
        <v>6348</v>
      </c>
      <c r="G1238" t="s">
        <v>16</v>
      </c>
      <c r="H1238" t="s">
        <v>15</v>
      </c>
      <c r="I1238" t="s">
        <v>6347</v>
      </c>
      <c r="J1238" t="s">
        <v>611</v>
      </c>
      <c r="K1238" t="s">
        <v>610</v>
      </c>
      <c r="L1238" t="s">
        <v>609</v>
      </c>
      <c r="M1238" t="s">
        <v>608</v>
      </c>
      <c r="N1238">
        <v>3</v>
      </c>
      <c r="O1238" t="s">
        <v>607</v>
      </c>
      <c r="P1238" t="s">
        <v>606</v>
      </c>
      <c r="Q1238" t="s">
        <v>6346</v>
      </c>
      <c r="R1238" s="7">
        <v>37257</v>
      </c>
      <c r="S1238" s="8">
        <f t="shared" si="152"/>
        <v>2002</v>
      </c>
      <c r="T1238" s="8">
        <v>2002</v>
      </c>
      <c r="U1238" s="8">
        <f t="shared" si="153"/>
        <v>20</v>
      </c>
      <c r="V1238" s="7">
        <v>2002</v>
      </c>
      <c r="W1238" t="s">
        <v>6345</v>
      </c>
      <c r="X1238" s="2">
        <v>1.23</v>
      </c>
      <c r="Y1238" s="6">
        <f t="shared" si="158"/>
        <v>3.2834147513413951E-2</v>
      </c>
      <c r="AA1238">
        <v>9638695</v>
      </c>
      <c r="AB1238">
        <v>17852</v>
      </c>
      <c r="AD1238" t="s">
        <v>5</v>
      </c>
      <c r="AE1238">
        <v>35</v>
      </c>
      <c r="AF1238">
        <v>7</v>
      </c>
      <c r="AH1238" t="s">
        <v>6344</v>
      </c>
      <c r="AI1238" t="s">
        <v>6343</v>
      </c>
      <c r="AJ1238" t="s">
        <v>6342</v>
      </c>
      <c r="AK1238" t="s">
        <v>6341</v>
      </c>
      <c r="AL1238">
        <v>35</v>
      </c>
      <c r="AM1238" s="5">
        <f t="shared" si="154"/>
        <v>1.75</v>
      </c>
      <c r="AN1238" s="4">
        <f t="shared" si="159"/>
        <v>2.6505111700113595E-3</v>
      </c>
      <c r="AO1238" s="3"/>
      <c r="AP1238">
        <v>0</v>
      </c>
      <c r="AR1238" t="s">
        <v>1</v>
      </c>
      <c r="AT1238" s="2" t="s">
        <v>0</v>
      </c>
      <c r="AU1238" s="1">
        <f t="shared" si="155"/>
        <v>2.3779056610393168</v>
      </c>
      <c r="AV1238" s="1">
        <f t="shared" si="156"/>
        <v>1.7742329341712655</v>
      </c>
      <c r="AW1238" s="1">
        <f t="shared" si="157"/>
        <v>1.1705602073032138</v>
      </c>
    </row>
    <row r="1239" spans="1:49" x14ac:dyDescent="0.2">
      <c r="A1239">
        <v>1237</v>
      </c>
      <c r="B1239" t="s">
        <v>6340</v>
      </c>
      <c r="C1239" t="s">
        <v>6339</v>
      </c>
      <c r="F1239" t="s">
        <v>6338</v>
      </c>
      <c r="G1239" t="s">
        <v>16</v>
      </c>
      <c r="H1239" t="s">
        <v>15</v>
      </c>
      <c r="I1239" t="s">
        <v>6337</v>
      </c>
      <c r="J1239">
        <v>60002445</v>
      </c>
      <c r="K1239" t="s">
        <v>6336</v>
      </c>
      <c r="L1239" t="s">
        <v>6335</v>
      </c>
      <c r="M1239" t="s">
        <v>1654</v>
      </c>
      <c r="N1239">
        <v>2</v>
      </c>
      <c r="O1239" t="s">
        <v>6334</v>
      </c>
      <c r="P1239" t="s">
        <v>6333</v>
      </c>
      <c r="Q1239" t="s">
        <v>6332</v>
      </c>
      <c r="R1239" s="7">
        <v>37257</v>
      </c>
      <c r="S1239" s="8">
        <f t="shared" si="152"/>
        <v>2002</v>
      </c>
      <c r="T1239" s="8">
        <v>2002</v>
      </c>
      <c r="U1239" s="8">
        <f t="shared" si="153"/>
        <v>20</v>
      </c>
      <c r="V1239" s="7">
        <v>2002</v>
      </c>
      <c r="W1239" t="s">
        <v>645</v>
      </c>
      <c r="X1239" s="2">
        <v>0.27700000000000002</v>
      </c>
      <c r="Y1239" s="6">
        <f t="shared" si="158"/>
        <v>7.3943567977363131E-3</v>
      </c>
      <c r="AA1239">
        <v>7400551</v>
      </c>
      <c r="AB1239">
        <v>23922</v>
      </c>
      <c r="AD1239" t="s">
        <v>5</v>
      </c>
      <c r="AE1239">
        <v>2</v>
      </c>
      <c r="AH1239" t="s">
        <v>6331</v>
      </c>
      <c r="AI1239" t="s">
        <v>6330</v>
      </c>
      <c r="AK1239" t="s">
        <v>6329</v>
      </c>
      <c r="AL1239">
        <v>0</v>
      </c>
      <c r="AM1239" s="5">
        <f t="shared" si="154"/>
        <v>0</v>
      </c>
      <c r="AN1239" s="4">
        <f t="shared" si="159"/>
        <v>0</v>
      </c>
      <c r="AO1239" s="3"/>
      <c r="AP1239">
        <v>0</v>
      </c>
      <c r="AR1239" t="s">
        <v>1</v>
      </c>
      <c r="AT1239" s="2" t="s">
        <v>0</v>
      </c>
      <c r="AU1239" s="1">
        <f t="shared" si="155"/>
        <v>0.51760497584154197</v>
      </c>
      <c r="AV1239" s="1">
        <f t="shared" si="156"/>
        <v>0.36971783988681567</v>
      </c>
      <c r="AW1239" s="1">
        <f t="shared" si="157"/>
        <v>0.2218307039320894</v>
      </c>
    </row>
    <row r="1240" spans="1:49" x14ac:dyDescent="0.2">
      <c r="A1240">
        <v>1238</v>
      </c>
      <c r="B1240" t="s">
        <v>6328</v>
      </c>
      <c r="C1240" t="s">
        <v>6327</v>
      </c>
      <c r="F1240" t="s">
        <v>6326</v>
      </c>
      <c r="G1240" t="s">
        <v>16</v>
      </c>
      <c r="H1240" t="s">
        <v>15</v>
      </c>
      <c r="I1240" t="s">
        <v>2544</v>
      </c>
      <c r="J1240" t="s">
        <v>5587</v>
      </c>
      <c r="K1240" t="s">
        <v>5586</v>
      </c>
      <c r="L1240" t="s">
        <v>5585</v>
      </c>
      <c r="M1240" t="s">
        <v>5584</v>
      </c>
      <c r="N1240">
        <v>4</v>
      </c>
      <c r="O1240" t="s">
        <v>5583</v>
      </c>
      <c r="P1240" t="s">
        <v>5582</v>
      </c>
      <c r="Q1240" t="s">
        <v>5581</v>
      </c>
      <c r="R1240" s="7">
        <v>37257</v>
      </c>
      <c r="S1240" s="8">
        <f t="shared" si="152"/>
        <v>2002</v>
      </c>
      <c r="T1240" s="8">
        <v>2002</v>
      </c>
      <c r="U1240" s="8">
        <f t="shared" si="153"/>
        <v>20</v>
      </c>
      <c r="V1240" s="7">
        <v>2002</v>
      </c>
      <c r="W1240" t="s">
        <v>645</v>
      </c>
      <c r="X1240" s="2">
        <v>0.27700000000000002</v>
      </c>
      <c r="Y1240" s="6">
        <f t="shared" si="158"/>
        <v>7.3943567977363131E-3</v>
      </c>
      <c r="AA1240">
        <v>7400551</v>
      </c>
      <c r="AB1240">
        <v>23922</v>
      </c>
      <c r="AD1240" t="s">
        <v>5</v>
      </c>
      <c r="AE1240">
        <v>2</v>
      </c>
      <c r="AH1240" t="s">
        <v>6325</v>
      </c>
      <c r="AI1240" t="s">
        <v>6324</v>
      </c>
      <c r="AK1240" t="s">
        <v>6323</v>
      </c>
      <c r="AL1240">
        <v>0</v>
      </c>
      <c r="AM1240" s="5">
        <f t="shared" si="154"/>
        <v>0</v>
      </c>
      <c r="AN1240" s="4">
        <f t="shared" si="159"/>
        <v>0</v>
      </c>
      <c r="AO1240" s="3"/>
      <c r="AP1240">
        <v>0</v>
      </c>
      <c r="AR1240" t="s">
        <v>1</v>
      </c>
      <c r="AT1240" s="2" t="s">
        <v>0</v>
      </c>
      <c r="AU1240" s="1">
        <f t="shared" si="155"/>
        <v>0.51760497584154197</v>
      </c>
      <c r="AV1240" s="1">
        <f t="shared" si="156"/>
        <v>0.36971783988681567</v>
      </c>
      <c r="AW1240" s="1">
        <f t="shared" si="157"/>
        <v>0.2218307039320894</v>
      </c>
    </row>
    <row r="1241" spans="1:49" x14ac:dyDescent="0.2">
      <c r="A1241">
        <v>1239</v>
      </c>
      <c r="B1241" t="s">
        <v>6322</v>
      </c>
      <c r="C1241" t="s">
        <v>6321</v>
      </c>
      <c r="F1241" t="s">
        <v>6320</v>
      </c>
      <c r="G1241" t="s">
        <v>16</v>
      </c>
      <c r="H1241" t="s">
        <v>15</v>
      </c>
      <c r="I1241" t="s">
        <v>6319</v>
      </c>
      <c r="J1241" t="s">
        <v>6318</v>
      </c>
      <c r="K1241" t="s">
        <v>6317</v>
      </c>
      <c r="L1241" t="s">
        <v>6316</v>
      </c>
      <c r="M1241" t="s">
        <v>6315</v>
      </c>
      <c r="N1241">
        <v>6</v>
      </c>
      <c r="O1241" t="s">
        <v>6314</v>
      </c>
      <c r="P1241" t="s">
        <v>6313</v>
      </c>
      <c r="Q1241" t="s">
        <v>6312</v>
      </c>
      <c r="R1241" s="7">
        <v>37257</v>
      </c>
      <c r="S1241" s="8">
        <f t="shared" si="152"/>
        <v>2002</v>
      </c>
      <c r="T1241" s="8">
        <v>2002</v>
      </c>
      <c r="U1241" s="8">
        <f t="shared" si="153"/>
        <v>20</v>
      </c>
      <c r="V1241" s="7">
        <v>2002</v>
      </c>
      <c r="W1241" t="s">
        <v>645</v>
      </c>
      <c r="X1241" s="2">
        <v>0.27700000000000002</v>
      </c>
      <c r="Y1241" s="6">
        <f t="shared" si="158"/>
        <v>7.3943567977363131E-3</v>
      </c>
      <c r="AA1241">
        <v>7400551</v>
      </c>
      <c r="AB1241">
        <v>23922</v>
      </c>
      <c r="AD1241" t="s">
        <v>5</v>
      </c>
      <c r="AE1241">
        <v>4</v>
      </c>
      <c r="AH1241" t="s">
        <v>6311</v>
      </c>
      <c r="AI1241" t="s">
        <v>6310</v>
      </c>
      <c r="AK1241" t="s">
        <v>6309</v>
      </c>
      <c r="AL1241">
        <v>13</v>
      </c>
      <c r="AM1241" s="5">
        <f t="shared" si="154"/>
        <v>0.65</v>
      </c>
      <c r="AN1241" s="4">
        <f t="shared" si="159"/>
        <v>9.8447557743279067E-4</v>
      </c>
      <c r="AO1241" s="3"/>
      <c r="AP1241">
        <v>0</v>
      </c>
      <c r="AR1241" t="s">
        <v>1</v>
      </c>
      <c r="AT1241" s="2" t="s">
        <v>0</v>
      </c>
      <c r="AU1241" s="1">
        <f t="shared" si="155"/>
        <v>0.54713924316452567</v>
      </c>
      <c r="AV1241" s="1">
        <f t="shared" si="156"/>
        <v>0.41894161875845515</v>
      </c>
      <c r="AW1241" s="1">
        <f t="shared" si="157"/>
        <v>0.29074399435238474</v>
      </c>
    </row>
    <row r="1242" spans="1:49" x14ac:dyDescent="0.2">
      <c r="A1242">
        <v>1240</v>
      </c>
      <c r="B1242" t="s">
        <v>6308</v>
      </c>
      <c r="C1242" t="s">
        <v>6307</v>
      </c>
      <c r="F1242" t="s">
        <v>6306</v>
      </c>
      <c r="G1242" t="s">
        <v>16</v>
      </c>
      <c r="H1242" t="s">
        <v>15</v>
      </c>
      <c r="I1242" t="s">
        <v>6305</v>
      </c>
      <c r="J1242">
        <v>60007751</v>
      </c>
      <c r="K1242" t="s">
        <v>6304</v>
      </c>
      <c r="L1242" t="s">
        <v>1936</v>
      </c>
      <c r="M1242" t="s">
        <v>1935</v>
      </c>
      <c r="N1242">
        <v>3</v>
      </c>
      <c r="O1242" t="s">
        <v>6303</v>
      </c>
      <c r="P1242" t="s">
        <v>6302</v>
      </c>
      <c r="Q1242" t="s">
        <v>6301</v>
      </c>
      <c r="R1242" s="7">
        <v>37257</v>
      </c>
      <c r="S1242" s="8">
        <f t="shared" si="152"/>
        <v>2002</v>
      </c>
      <c r="T1242" s="8">
        <v>2002</v>
      </c>
      <c r="U1242" s="8">
        <f t="shared" si="153"/>
        <v>20</v>
      </c>
      <c r="V1242" s="7">
        <v>2002</v>
      </c>
      <c r="W1242" t="s">
        <v>645</v>
      </c>
      <c r="X1242" s="2">
        <v>0.27700000000000002</v>
      </c>
      <c r="Y1242" s="6">
        <f t="shared" si="158"/>
        <v>7.3943567977363131E-3</v>
      </c>
      <c r="AA1242">
        <v>7400551</v>
      </c>
      <c r="AB1242">
        <v>23922</v>
      </c>
      <c r="AD1242" t="s">
        <v>5</v>
      </c>
      <c r="AE1242">
        <v>2</v>
      </c>
      <c r="AH1242" t="s">
        <v>6300</v>
      </c>
      <c r="AI1242" t="s">
        <v>6299</v>
      </c>
      <c r="AK1242" t="s">
        <v>6298</v>
      </c>
      <c r="AL1242">
        <v>0</v>
      </c>
      <c r="AM1242" s="5">
        <f t="shared" si="154"/>
        <v>0</v>
      </c>
      <c r="AN1242" s="4">
        <f t="shared" si="159"/>
        <v>0</v>
      </c>
      <c r="AO1242" s="3"/>
      <c r="AP1242">
        <v>0</v>
      </c>
      <c r="AR1242" t="s">
        <v>1</v>
      </c>
      <c r="AT1242" s="2" t="s">
        <v>0</v>
      </c>
      <c r="AU1242" s="1">
        <f t="shared" si="155"/>
        <v>0.51760497584154197</v>
      </c>
      <c r="AV1242" s="1">
        <f t="shared" si="156"/>
        <v>0.36971783988681567</v>
      </c>
      <c r="AW1242" s="1">
        <f t="shared" si="157"/>
        <v>0.2218307039320894</v>
      </c>
    </row>
    <row r="1243" spans="1:49" x14ac:dyDescent="0.2">
      <c r="A1243">
        <v>1241</v>
      </c>
      <c r="B1243" t="s">
        <v>6297</v>
      </c>
      <c r="C1243" t="s">
        <v>6296</v>
      </c>
      <c r="F1243" t="s">
        <v>6295</v>
      </c>
      <c r="G1243" t="s">
        <v>16</v>
      </c>
      <c r="H1243" t="s">
        <v>15</v>
      </c>
      <c r="I1243" t="s">
        <v>6294</v>
      </c>
      <c r="J1243">
        <v>60033241</v>
      </c>
      <c r="K1243" t="s">
        <v>6293</v>
      </c>
      <c r="L1243" t="s">
        <v>6292</v>
      </c>
      <c r="M1243" t="s">
        <v>1188</v>
      </c>
      <c r="N1243">
        <v>3</v>
      </c>
      <c r="O1243" t="s">
        <v>6291</v>
      </c>
      <c r="P1243" t="s">
        <v>6290</v>
      </c>
      <c r="Q1243" t="s">
        <v>6289</v>
      </c>
      <c r="R1243" s="7">
        <v>37257</v>
      </c>
      <c r="S1243" s="8">
        <f t="shared" si="152"/>
        <v>2002</v>
      </c>
      <c r="T1243" s="8">
        <v>2002</v>
      </c>
      <c r="U1243" s="8">
        <f t="shared" si="153"/>
        <v>20</v>
      </c>
      <c r="V1243" s="7">
        <v>2002</v>
      </c>
      <c r="W1243" t="s">
        <v>645</v>
      </c>
      <c r="X1243" s="2">
        <v>0.27700000000000002</v>
      </c>
      <c r="Y1243" s="6">
        <f t="shared" si="158"/>
        <v>7.3943567977363131E-3</v>
      </c>
      <c r="AA1243">
        <v>7400551</v>
      </c>
      <c r="AB1243">
        <v>23922</v>
      </c>
      <c r="AD1243" t="s">
        <v>5</v>
      </c>
      <c r="AE1243">
        <v>4</v>
      </c>
      <c r="AH1243" t="s">
        <v>6288</v>
      </c>
      <c r="AI1243" t="s">
        <v>6287</v>
      </c>
      <c r="AK1243" t="s">
        <v>6286</v>
      </c>
      <c r="AL1243">
        <v>6</v>
      </c>
      <c r="AM1243" s="5">
        <f t="shared" si="154"/>
        <v>0.3</v>
      </c>
      <c r="AN1243" s="4">
        <f t="shared" si="159"/>
        <v>4.5437334343051872E-4</v>
      </c>
      <c r="AO1243" s="3"/>
      <c r="AP1243">
        <v>0</v>
      </c>
      <c r="AR1243" t="s">
        <v>1</v>
      </c>
      <c r="AT1243" s="2" t="s">
        <v>0</v>
      </c>
      <c r="AU1243" s="1">
        <f t="shared" si="155"/>
        <v>0.53123617614445751</v>
      </c>
      <c r="AV1243" s="1">
        <f t="shared" si="156"/>
        <v>0.3924365070583416</v>
      </c>
      <c r="AW1243" s="1">
        <f t="shared" si="157"/>
        <v>0.25363683797222569</v>
      </c>
    </row>
    <row r="1244" spans="1:49" x14ac:dyDescent="0.2">
      <c r="A1244">
        <v>1242</v>
      </c>
      <c r="B1244" t="s">
        <v>6285</v>
      </c>
      <c r="C1244" t="s">
        <v>6284</v>
      </c>
      <c r="F1244" t="s">
        <v>6283</v>
      </c>
      <c r="G1244" t="s">
        <v>16</v>
      </c>
      <c r="H1244" t="s">
        <v>15</v>
      </c>
      <c r="I1244" t="s">
        <v>6282</v>
      </c>
      <c r="J1244" t="s">
        <v>6281</v>
      </c>
      <c r="K1244" t="s">
        <v>6280</v>
      </c>
      <c r="L1244" t="s">
        <v>6279</v>
      </c>
      <c r="M1244" t="s">
        <v>10</v>
      </c>
      <c r="N1244">
        <v>3</v>
      </c>
      <c r="O1244" t="s">
        <v>6278</v>
      </c>
      <c r="P1244" t="s">
        <v>6277</v>
      </c>
      <c r="Q1244" t="s">
        <v>6276</v>
      </c>
      <c r="R1244" s="7">
        <v>37257</v>
      </c>
      <c r="S1244" s="8">
        <f t="shared" si="152"/>
        <v>2002</v>
      </c>
      <c r="T1244" s="8">
        <v>2002</v>
      </c>
      <c r="U1244" s="8">
        <f t="shared" si="153"/>
        <v>20</v>
      </c>
      <c r="V1244" s="7">
        <v>2002</v>
      </c>
      <c r="W1244" t="s">
        <v>645</v>
      </c>
      <c r="X1244" s="2">
        <v>0.27700000000000002</v>
      </c>
      <c r="Y1244" s="6">
        <f t="shared" si="158"/>
        <v>7.3943567977363131E-3</v>
      </c>
      <c r="AA1244">
        <v>7400551</v>
      </c>
      <c r="AB1244">
        <v>23922</v>
      </c>
      <c r="AD1244" t="s">
        <v>5</v>
      </c>
      <c r="AE1244">
        <v>3</v>
      </c>
      <c r="AH1244" t="s">
        <v>6275</v>
      </c>
      <c r="AI1244" t="s">
        <v>6274</v>
      </c>
      <c r="AK1244" t="s">
        <v>6273</v>
      </c>
      <c r="AL1244">
        <v>2</v>
      </c>
      <c r="AM1244" s="5">
        <f t="shared" si="154"/>
        <v>0.1</v>
      </c>
      <c r="AN1244" s="4">
        <f t="shared" si="159"/>
        <v>1.5145778114350627E-4</v>
      </c>
      <c r="AO1244" s="3"/>
      <c r="AP1244">
        <v>0</v>
      </c>
      <c r="AR1244" t="s">
        <v>1</v>
      </c>
      <c r="AT1244" s="2" t="s">
        <v>0</v>
      </c>
      <c r="AU1244" s="1">
        <f t="shared" si="155"/>
        <v>0.52214870927584711</v>
      </c>
      <c r="AV1244" s="1">
        <f t="shared" si="156"/>
        <v>0.37729072894399096</v>
      </c>
      <c r="AW1244" s="1">
        <f t="shared" si="157"/>
        <v>0.23243274861213481</v>
      </c>
    </row>
    <row r="1245" spans="1:49" x14ac:dyDescent="0.2">
      <c r="A1245">
        <v>1243</v>
      </c>
      <c r="B1245" t="s">
        <v>6272</v>
      </c>
      <c r="C1245" t="s">
        <v>6271</v>
      </c>
      <c r="F1245" t="s">
        <v>6270</v>
      </c>
      <c r="G1245" t="s">
        <v>16</v>
      </c>
      <c r="H1245" t="s">
        <v>15</v>
      </c>
      <c r="I1245" t="s">
        <v>6269</v>
      </c>
      <c r="J1245">
        <v>60104665</v>
      </c>
      <c r="K1245" t="s">
        <v>6268</v>
      </c>
      <c r="L1245" t="s">
        <v>6267</v>
      </c>
      <c r="M1245" t="s">
        <v>134</v>
      </c>
      <c r="N1245">
        <v>4</v>
      </c>
      <c r="O1245" t="s">
        <v>6266</v>
      </c>
      <c r="P1245" t="s">
        <v>6265</v>
      </c>
      <c r="Q1245" t="s">
        <v>6264</v>
      </c>
      <c r="R1245" s="7">
        <v>37257</v>
      </c>
      <c r="S1245" s="8">
        <f t="shared" si="152"/>
        <v>2002</v>
      </c>
      <c r="T1245" s="8">
        <v>2002</v>
      </c>
      <c r="U1245" s="8">
        <f t="shared" si="153"/>
        <v>20</v>
      </c>
      <c r="V1245" s="7">
        <v>2002</v>
      </c>
      <c r="W1245" t="s">
        <v>645</v>
      </c>
      <c r="X1245" s="2">
        <v>0.27700000000000002</v>
      </c>
      <c r="Y1245" s="6">
        <f t="shared" si="158"/>
        <v>7.3943567977363131E-3</v>
      </c>
      <c r="AA1245">
        <v>7400551</v>
      </c>
      <c r="AB1245">
        <v>23922</v>
      </c>
      <c r="AD1245" t="s">
        <v>5</v>
      </c>
      <c r="AE1245">
        <v>2</v>
      </c>
      <c r="AH1245" t="s">
        <v>498</v>
      </c>
      <c r="AI1245" t="s">
        <v>6263</v>
      </c>
      <c r="AK1245" t="s">
        <v>6262</v>
      </c>
      <c r="AL1245">
        <v>6</v>
      </c>
      <c r="AM1245" s="5">
        <f t="shared" si="154"/>
        <v>0.3</v>
      </c>
      <c r="AN1245" s="4">
        <f t="shared" si="159"/>
        <v>4.5437334343051872E-4</v>
      </c>
      <c r="AO1245" s="3"/>
      <c r="AP1245">
        <v>0</v>
      </c>
      <c r="AR1245" t="s">
        <v>1</v>
      </c>
      <c r="AT1245" s="2" t="s">
        <v>0</v>
      </c>
      <c r="AU1245" s="1">
        <f t="shared" si="155"/>
        <v>0.53123617614445751</v>
      </c>
      <c r="AV1245" s="1">
        <f t="shared" si="156"/>
        <v>0.3924365070583416</v>
      </c>
      <c r="AW1245" s="1">
        <f t="shared" si="157"/>
        <v>0.25363683797222569</v>
      </c>
    </row>
    <row r="1246" spans="1:49" x14ac:dyDescent="0.2">
      <c r="A1246">
        <v>1244</v>
      </c>
      <c r="B1246" t="s">
        <v>6261</v>
      </c>
      <c r="C1246" t="s">
        <v>6260</v>
      </c>
      <c r="F1246" t="s">
        <v>6259</v>
      </c>
      <c r="G1246" t="s">
        <v>16</v>
      </c>
      <c r="H1246" t="s">
        <v>15</v>
      </c>
      <c r="I1246" t="s">
        <v>6258</v>
      </c>
      <c r="J1246" t="s">
        <v>6257</v>
      </c>
      <c r="K1246" t="s">
        <v>6256</v>
      </c>
      <c r="L1246" t="s">
        <v>6255</v>
      </c>
      <c r="M1246" t="s">
        <v>6254</v>
      </c>
      <c r="N1246">
        <v>4</v>
      </c>
      <c r="O1246" t="s">
        <v>6253</v>
      </c>
      <c r="P1246" t="s">
        <v>6252</v>
      </c>
      <c r="Q1246" t="s">
        <v>6251</v>
      </c>
      <c r="R1246" s="7">
        <v>37257</v>
      </c>
      <c r="S1246" s="8">
        <f t="shared" si="152"/>
        <v>2002</v>
      </c>
      <c r="T1246" s="8">
        <v>2002</v>
      </c>
      <c r="U1246" s="8">
        <f t="shared" si="153"/>
        <v>20</v>
      </c>
      <c r="V1246" s="7">
        <v>2002</v>
      </c>
      <c r="W1246" t="s">
        <v>645</v>
      </c>
      <c r="X1246" s="2">
        <v>0.27700000000000002</v>
      </c>
      <c r="Y1246" s="6">
        <f t="shared" si="158"/>
        <v>7.3943567977363131E-3</v>
      </c>
      <c r="AA1246">
        <v>7400551</v>
      </c>
      <c r="AB1246">
        <v>23922</v>
      </c>
      <c r="AD1246" t="s">
        <v>5</v>
      </c>
      <c r="AE1246">
        <v>2</v>
      </c>
      <c r="AH1246" t="s">
        <v>6250</v>
      </c>
      <c r="AI1246" t="s">
        <v>6249</v>
      </c>
      <c r="AK1246" t="s">
        <v>6248</v>
      </c>
      <c r="AL1246">
        <v>0</v>
      </c>
      <c r="AM1246" s="5">
        <f t="shared" si="154"/>
        <v>0</v>
      </c>
      <c r="AN1246" s="4">
        <f t="shared" si="159"/>
        <v>0</v>
      </c>
      <c r="AO1246" s="3"/>
      <c r="AP1246">
        <v>0</v>
      </c>
      <c r="AR1246" t="s">
        <v>1</v>
      </c>
      <c r="AT1246" s="2" t="s">
        <v>0</v>
      </c>
      <c r="AU1246" s="1">
        <f t="shared" si="155"/>
        <v>0.51760497584154197</v>
      </c>
      <c r="AV1246" s="1">
        <f t="shared" si="156"/>
        <v>0.36971783988681567</v>
      </c>
      <c r="AW1246" s="1">
        <f t="shared" si="157"/>
        <v>0.2218307039320894</v>
      </c>
    </row>
    <row r="1247" spans="1:49" x14ac:dyDescent="0.2">
      <c r="A1247">
        <v>1245</v>
      </c>
      <c r="B1247" t="s">
        <v>6247</v>
      </c>
      <c r="C1247" t="s">
        <v>6246</v>
      </c>
      <c r="F1247" t="s">
        <v>6245</v>
      </c>
      <c r="G1247" t="s">
        <v>16</v>
      </c>
      <c r="H1247" t="s">
        <v>15</v>
      </c>
      <c r="I1247" t="s">
        <v>6244</v>
      </c>
      <c r="J1247">
        <v>60024690</v>
      </c>
      <c r="K1247" t="s">
        <v>165</v>
      </c>
      <c r="L1247" t="s">
        <v>164</v>
      </c>
      <c r="M1247" t="s">
        <v>163</v>
      </c>
      <c r="N1247">
        <v>3</v>
      </c>
      <c r="O1247" t="s">
        <v>6243</v>
      </c>
      <c r="P1247" t="s">
        <v>6242</v>
      </c>
      <c r="Q1247" t="s">
        <v>6241</v>
      </c>
      <c r="R1247" s="7">
        <v>37257</v>
      </c>
      <c r="S1247" s="8">
        <f t="shared" si="152"/>
        <v>2002</v>
      </c>
      <c r="T1247" s="8">
        <v>2002</v>
      </c>
      <c r="U1247" s="8">
        <f t="shared" si="153"/>
        <v>20</v>
      </c>
      <c r="V1247" s="7">
        <v>2002</v>
      </c>
      <c r="W1247" t="s">
        <v>645</v>
      </c>
      <c r="X1247" s="2">
        <v>0.27700000000000002</v>
      </c>
      <c r="Y1247" s="6">
        <f t="shared" si="158"/>
        <v>7.3943567977363131E-3</v>
      </c>
      <c r="AA1247">
        <v>7400551</v>
      </c>
      <c r="AB1247">
        <v>23922</v>
      </c>
      <c r="AD1247" t="s">
        <v>5</v>
      </c>
      <c r="AE1247">
        <v>1</v>
      </c>
      <c r="AH1247" t="s">
        <v>6240</v>
      </c>
      <c r="AI1247" t="s">
        <v>6239</v>
      </c>
      <c r="AJ1247" t="s">
        <v>6238</v>
      </c>
      <c r="AK1247" t="s">
        <v>6237</v>
      </c>
      <c r="AL1247">
        <v>16</v>
      </c>
      <c r="AM1247" s="5">
        <f t="shared" si="154"/>
        <v>0.8</v>
      </c>
      <c r="AN1247" s="4">
        <f t="shared" si="159"/>
        <v>1.2116622491480501E-3</v>
      </c>
      <c r="AO1247" s="3"/>
      <c r="AP1247">
        <v>0</v>
      </c>
      <c r="AR1247" t="s">
        <v>1</v>
      </c>
      <c r="AT1247" s="2" t="s">
        <v>0</v>
      </c>
      <c r="AU1247" s="1">
        <f t="shared" si="155"/>
        <v>0.55395484331598344</v>
      </c>
      <c r="AV1247" s="1">
        <f t="shared" si="156"/>
        <v>0.43030095234421817</v>
      </c>
      <c r="AW1247" s="1">
        <f t="shared" si="157"/>
        <v>0.3066470613724529</v>
      </c>
    </row>
    <row r="1248" spans="1:49" x14ac:dyDescent="0.2">
      <c r="A1248">
        <v>1246</v>
      </c>
      <c r="B1248" t="s">
        <v>6236</v>
      </c>
      <c r="C1248" t="s">
        <v>6235</v>
      </c>
      <c r="F1248" t="s">
        <v>6234</v>
      </c>
      <c r="G1248" t="s">
        <v>16</v>
      </c>
      <c r="H1248" t="s">
        <v>15</v>
      </c>
      <c r="I1248" t="s">
        <v>6233</v>
      </c>
      <c r="J1248" t="s">
        <v>6232</v>
      </c>
      <c r="K1248" t="s">
        <v>6231</v>
      </c>
      <c r="L1248" t="s">
        <v>6230</v>
      </c>
      <c r="M1248" t="s">
        <v>10</v>
      </c>
      <c r="N1248">
        <v>4</v>
      </c>
      <c r="O1248" t="s">
        <v>6229</v>
      </c>
      <c r="P1248" t="s">
        <v>6228</v>
      </c>
      <c r="Q1248" t="s">
        <v>6227</v>
      </c>
      <c r="R1248" s="7">
        <v>37257</v>
      </c>
      <c r="S1248" s="8">
        <f t="shared" si="152"/>
        <v>2002</v>
      </c>
      <c r="T1248" s="8">
        <v>2002</v>
      </c>
      <c r="U1248" s="8">
        <f t="shared" si="153"/>
        <v>20</v>
      </c>
      <c r="V1248" s="7">
        <v>2002</v>
      </c>
      <c r="W1248" t="s">
        <v>645</v>
      </c>
      <c r="X1248" s="2">
        <v>0.27700000000000002</v>
      </c>
      <c r="Y1248" s="6">
        <f t="shared" si="158"/>
        <v>7.3943567977363131E-3</v>
      </c>
      <c r="AA1248">
        <v>7400551</v>
      </c>
      <c r="AB1248">
        <v>23922</v>
      </c>
      <c r="AD1248" t="s">
        <v>5</v>
      </c>
      <c r="AE1248">
        <v>4</v>
      </c>
      <c r="AH1248" t="s">
        <v>6226</v>
      </c>
      <c r="AI1248" t="s">
        <v>6225</v>
      </c>
      <c r="AJ1248" t="s">
        <v>6224</v>
      </c>
      <c r="AK1248" t="s">
        <v>6223</v>
      </c>
      <c r="AL1248">
        <v>7</v>
      </c>
      <c r="AM1248" s="5">
        <f t="shared" si="154"/>
        <v>0.35</v>
      </c>
      <c r="AN1248" s="4">
        <f t="shared" si="159"/>
        <v>5.3010223400227184E-4</v>
      </c>
      <c r="AO1248" s="3"/>
      <c r="AP1248">
        <v>0</v>
      </c>
      <c r="AR1248" t="s">
        <v>1</v>
      </c>
      <c r="AT1248" s="2" t="s">
        <v>0</v>
      </c>
      <c r="AU1248" s="1">
        <f t="shared" si="155"/>
        <v>0.53350804286161013</v>
      </c>
      <c r="AV1248" s="1">
        <f t="shared" si="156"/>
        <v>0.39622295158692927</v>
      </c>
      <c r="AW1248" s="1">
        <f t="shared" si="157"/>
        <v>0.25893786031224841</v>
      </c>
    </row>
    <row r="1249" spans="1:49" x14ac:dyDescent="0.2">
      <c r="A1249">
        <v>1247</v>
      </c>
      <c r="B1249" t="s">
        <v>6222</v>
      </c>
      <c r="C1249" t="s">
        <v>6221</v>
      </c>
      <c r="F1249" t="s">
        <v>6220</v>
      </c>
      <c r="G1249" t="s">
        <v>16</v>
      </c>
      <c r="H1249" t="s">
        <v>15</v>
      </c>
      <c r="I1249" t="s">
        <v>6219</v>
      </c>
      <c r="J1249" t="s">
        <v>6213</v>
      </c>
      <c r="K1249" t="s">
        <v>6218</v>
      </c>
      <c r="L1249" t="s">
        <v>6217</v>
      </c>
      <c r="M1249" t="s">
        <v>6216</v>
      </c>
      <c r="N1249">
        <v>3</v>
      </c>
      <c r="O1249" t="s">
        <v>6215</v>
      </c>
      <c r="P1249" t="s">
        <v>6214</v>
      </c>
      <c r="Q1249" t="s">
        <v>6213</v>
      </c>
      <c r="R1249" s="7">
        <v>37257</v>
      </c>
      <c r="S1249" s="8">
        <f t="shared" si="152"/>
        <v>2002</v>
      </c>
      <c r="T1249" s="8">
        <v>2002</v>
      </c>
      <c r="U1249" s="8">
        <f t="shared" si="153"/>
        <v>20</v>
      </c>
      <c r="V1249" s="7">
        <v>2002</v>
      </c>
      <c r="W1249" t="s">
        <v>645</v>
      </c>
      <c r="X1249" s="2">
        <v>0.27700000000000002</v>
      </c>
      <c r="Y1249" s="6">
        <f t="shared" si="158"/>
        <v>7.3943567977363131E-3</v>
      </c>
      <c r="AA1249">
        <v>7400551</v>
      </c>
      <c r="AB1249">
        <v>23922</v>
      </c>
      <c r="AD1249" t="s">
        <v>5</v>
      </c>
      <c r="AE1249">
        <v>3</v>
      </c>
      <c r="AH1249" t="s">
        <v>6212</v>
      </c>
      <c r="AI1249" t="s">
        <v>6211</v>
      </c>
      <c r="AK1249" t="s">
        <v>6210</v>
      </c>
      <c r="AL1249">
        <v>11</v>
      </c>
      <c r="AM1249" s="5">
        <f t="shared" si="154"/>
        <v>0.55000000000000004</v>
      </c>
      <c r="AN1249" s="4">
        <f t="shared" si="159"/>
        <v>8.3301779628928443E-4</v>
      </c>
      <c r="AO1249" s="3"/>
      <c r="AP1249">
        <v>0</v>
      </c>
      <c r="AR1249" t="s">
        <v>1</v>
      </c>
      <c r="AT1249" s="2" t="s">
        <v>0</v>
      </c>
      <c r="AU1249" s="1">
        <f t="shared" si="155"/>
        <v>0.54259550973022042</v>
      </c>
      <c r="AV1249" s="1">
        <f t="shared" si="156"/>
        <v>0.41136872970127986</v>
      </c>
      <c r="AW1249" s="1">
        <f t="shared" si="157"/>
        <v>0.2801419496723393</v>
      </c>
    </row>
    <row r="1250" spans="1:49" x14ac:dyDescent="0.2">
      <c r="A1250">
        <v>1248</v>
      </c>
      <c r="B1250" t="s">
        <v>6209</v>
      </c>
      <c r="F1250" t="s">
        <v>6208</v>
      </c>
      <c r="G1250" t="s">
        <v>16</v>
      </c>
      <c r="H1250" t="s">
        <v>15</v>
      </c>
      <c r="I1250" t="s">
        <v>6207</v>
      </c>
      <c r="J1250">
        <v>60029714</v>
      </c>
      <c r="K1250" t="s">
        <v>6095</v>
      </c>
      <c r="L1250" t="s">
        <v>6094</v>
      </c>
      <c r="M1250" t="s">
        <v>872</v>
      </c>
      <c r="N1250">
        <v>3</v>
      </c>
      <c r="O1250" t="s">
        <v>6206</v>
      </c>
      <c r="P1250" t="s">
        <v>6205</v>
      </c>
      <c r="Q1250" t="s">
        <v>6091</v>
      </c>
      <c r="R1250" s="7">
        <v>37257</v>
      </c>
      <c r="S1250" s="8">
        <f t="shared" si="152"/>
        <v>2002</v>
      </c>
      <c r="T1250" s="8">
        <v>2002</v>
      </c>
      <c r="U1250" s="8">
        <f t="shared" si="153"/>
        <v>20</v>
      </c>
      <c r="V1250" s="7">
        <v>2002</v>
      </c>
      <c r="W1250" t="s">
        <v>6090</v>
      </c>
      <c r="X1250" s="2">
        <v>0.317</v>
      </c>
      <c r="Y1250" s="6">
        <f t="shared" si="158"/>
        <v>8.4621339526440836E-3</v>
      </c>
      <c r="AA1250">
        <v>382353</v>
      </c>
      <c r="AB1250">
        <v>24880</v>
      </c>
      <c r="AD1250" t="s">
        <v>5</v>
      </c>
      <c r="AE1250">
        <v>98</v>
      </c>
      <c r="AF1250" s="9">
        <v>44352</v>
      </c>
      <c r="AH1250" t="s">
        <v>6204</v>
      </c>
      <c r="AI1250" t="s">
        <v>6203</v>
      </c>
      <c r="AK1250" t="s">
        <v>6202</v>
      </c>
      <c r="AL1250">
        <v>1</v>
      </c>
      <c r="AM1250" s="5">
        <f t="shared" si="154"/>
        <v>0.05</v>
      </c>
      <c r="AN1250" s="4">
        <f t="shared" si="159"/>
        <v>7.5728890571753133E-5</v>
      </c>
      <c r="AO1250" s="3"/>
      <c r="AP1250">
        <v>0</v>
      </c>
      <c r="AR1250" t="s">
        <v>1</v>
      </c>
      <c r="AT1250" s="2">
        <v>2.1970000000000001</v>
      </c>
      <c r="AU1250" s="1">
        <f t="shared" si="155"/>
        <v>0.59462124340223843</v>
      </c>
      <c r="AV1250" s="1">
        <f t="shared" si="156"/>
        <v>0.42689314216079177</v>
      </c>
      <c r="AW1250" s="1">
        <f t="shared" si="157"/>
        <v>0.25916504091934522</v>
      </c>
    </row>
    <row r="1251" spans="1:49" x14ac:dyDescent="0.2">
      <c r="A1251">
        <v>1249</v>
      </c>
      <c r="B1251" t="s">
        <v>6201</v>
      </c>
      <c r="C1251" t="s">
        <v>6200</v>
      </c>
      <c r="F1251" t="s">
        <v>6199</v>
      </c>
      <c r="G1251" t="s">
        <v>16</v>
      </c>
      <c r="H1251" t="s">
        <v>15</v>
      </c>
      <c r="I1251" t="s">
        <v>6198</v>
      </c>
      <c r="J1251" t="s">
        <v>6197</v>
      </c>
      <c r="K1251" t="s">
        <v>6196</v>
      </c>
      <c r="L1251" t="s">
        <v>6195</v>
      </c>
      <c r="M1251" t="s">
        <v>6194</v>
      </c>
      <c r="N1251">
        <v>5</v>
      </c>
      <c r="O1251" t="s">
        <v>6193</v>
      </c>
      <c r="P1251" t="s">
        <v>6192</v>
      </c>
      <c r="Q1251" t="s">
        <v>6191</v>
      </c>
      <c r="R1251" s="7">
        <v>37257</v>
      </c>
      <c r="S1251" s="8">
        <f t="shared" si="152"/>
        <v>2002</v>
      </c>
      <c r="T1251" s="8">
        <v>2002</v>
      </c>
      <c r="U1251" s="8">
        <f t="shared" si="153"/>
        <v>20</v>
      </c>
      <c r="V1251" s="7">
        <v>2002</v>
      </c>
      <c r="W1251" t="s">
        <v>645</v>
      </c>
      <c r="X1251" s="2">
        <v>0.27700000000000002</v>
      </c>
      <c r="Y1251" s="6">
        <f t="shared" si="158"/>
        <v>7.3943567977363131E-3</v>
      </c>
      <c r="AA1251">
        <v>7400551</v>
      </c>
      <c r="AB1251">
        <v>23922</v>
      </c>
      <c r="AD1251" t="s">
        <v>5</v>
      </c>
      <c r="AE1251">
        <v>4</v>
      </c>
      <c r="AH1251" t="s">
        <v>6190</v>
      </c>
      <c r="AI1251" t="s">
        <v>6189</v>
      </c>
      <c r="AK1251" t="s">
        <v>6188</v>
      </c>
      <c r="AL1251">
        <v>18</v>
      </c>
      <c r="AM1251" s="5">
        <f t="shared" si="154"/>
        <v>0.9</v>
      </c>
      <c r="AN1251" s="4">
        <f t="shared" si="159"/>
        <v>1.3631200302915562E-3</v>
      </c>
      <c r="AO1251" s="3"/>
      <c r="AP1251">
        <v>0</v>
      </c>
      <c r="AR1251" t="s">
        <v>1</v>
      </c>
      <c r="AT1251" s="2" t="s">
        <v>0</v>
      </c>
      <c r="AU1251" s="1">
        <f t="shared" si="155"/>
        <v>0.55849857675028869</v>
      </c>
      <c r="AV1251" s="1">
        <f t="shared" si="156"/>
        <v>0.4378738414013934</v>
      </c>
      <c r="AW1251" s="1">
        <f t="shared" si="157"/>
        <v>0.31724910605249829</v>
      </c>
    </row>
    <row r="1252" spans="1:49" x14ac:dyDescent="0.2">
      <c r="A1252">
        <v>1250</v>
      </c>
      <c r="B1252" t="s">
        <v>6187</v>
      </c>
      <c r="C1252" t="s">
        <v>6186</v>
      </c>
      <c r="F1252" t="s">
        <v>6185</v>
      </c>
      <c r="G1252" t="s">
        <v>16</v>
      </c>
      <c r="H1252" t="s">
        <v>15</v>
      </c>
      <c r="I1252" t="s">
        <v>5533</v>
      </c>
      <c r="J1252" t="s">
        <v>6184</v>
      </c>
      <c r="K1252" t="s">
        <v>6183</v>
      </c>
      <c r="L1252" t="s">
        <v>6182</v>
      </c>
      <c r="M1252" t="s">
        <v>2052</v>
      </c>
      <c r="N1252">
        <v>3</v>
      </c>
      <c r="O1252" t="s">
        <v>5528</v>
      </c>
      <c r="P1252" t="s">
        <v>5527</v>
      </c>
      <c r="Q1252" t="s">
        <v>6181</v>
      </c>
      <c r="R1252" s="7">
        <v>37257</v>
      </c>
      <c r="S1252" s="8">
        <f t="shared" si="152"/>
        <v>2002</v>
      </c>
      <c r="T1252" s="8">
        <v>2002</v>
      </c>
      <c r="U1252" s="8">
        <f t="shared" si="153"/>
        <v>20</v>
      </c>
      <c r="V1252" s="7">
        <v>2002</v>
      </c>
      <c r="W1252" t="s">
        <v>645</v>
      </c>
      <c r="X1252" s="2">
        <v>0.27700000000000002</v>
      </c>
      <c r="Y1252" s="6">
        <f t="shared" si="158"/>
        <v>7.3943567977363131E-3</v>
      </c>
      <c r="AA1252">
        <v>7400551</v>
      </c>
      <c r="AB1252">
        <v>23922</v>
      </c>
      <c r="AD1252" t="s">
        <v>5</v>
      </c>
      <c r="AE1252">
        <v>4</v>
      </c>
      <c r="AH1252" t="s">
        <v>6180</v>
      </c>
      <c r="AI1252" t="s">
        <v>6179</v>
      </c>
      <c r="AK1252" t="s">
        <v>6178</v>
      </c>
      <c r="AL1252">
        <v>3</v>
      </c>
      <c r="AM1252" s="5">
        <f t="shared" si="154"/>
        <v>0.15</v>
      </c>
      <c r="AN1252" s="4">
        <f t="shared" si="159"/>
        <v>2.2718667171525936E-4</v>
      </c>
      <c r="AO1252" s="3"/>
      <c r="AP1252">
        <v>0</v>
      </c>
      <c r="AR1252" t="s">
        <v>1</v>
      </c>
      <c r="AT1252" s="2" t="s">
        <v>0</v>
      </c>
      <c r="AU1252" s="1">
        <f t="shared" si="155"/>
        <v>0.52442057599299974</v>
      </c>
      <c r="AV1252" s="1">
        <f t="shared" si="156"/>
        <v>0.38107717347257863</v>
      </c>
      <c r="AW1252" s="1">
        <f t="shared" si="157"/>
        <v>0.23773377095215753</v>
      </c>
    </row>
    <row r="1253" spans="1:49" x14ac:dyDescent="0.2">
      <c r="A1253">
        <v>1251</v>
      </c>
      <c r="B1253" t="s">
        <v>6177</v>
      </c>
      <c r="C1253" t="s">
        <v>6176</v>
      </c>
      <c r="F1253" t="s">
        <v>6175</v>
      </c>
      <c r="G1253" t="s">
        <v>16</v>
      </c>
      <c r="H1253" t="s">
        <v>15</v>
      </c>
      <c r="I1253" t="s">
        <v>6174</v>
      </c>
      <c r="J1253" t="s">
        <v>6173</v>
      </c>
      <c r="K1253" t="s">
        <v>6172</v>
      </c>
      <c r="L1253" t="s">
        <v>6171</v>
      </c>
      <c r="M1253" t="s">
        <v>6170</v>
      </c>
      <c r="N1253">
        <v>5</v>
      </c>
      <c r="O1253" t="s">
        <v>6169</v>
      </c>
      <c r="P1253" t="s">
        <v>6168</v>
      </c>
      <c r="Q1253" t="s">
        <v>6167</v>
      </c>
      <c r="R1253" s="7">
        <v>37257</v>
      </c>
      <c r="S1253" s="8">
        <f t="shared" si="152"/>
        <v>2002</v>
      </c>
      <c r="T1253" s="8">
        <v>2002</v>
      </c>
      <c r="U1253" s="8">
        <f t="shared" si="153"/>
        <v>20</v>
      </c>
      <c r="V1253" s="7">
        <v>2002</v>
      </c>
      <c r="W1253" t="s">
        <v>645</v>
      </c>
      <c r="X1253" s="2">
        <v>0.27700000000000002</v>
      </c>
      <c r="Y1253" s="6">
        <f t="shared" si="158"/>
        <v>7.3943567977363131E-3</v>
      </c>
      <c r="AA1253">
        <v>7400551</v>
      </c>
      <c r="AB1253">
        <v>23922</v>
      </c>
      <c r="AD1253" t="s">
        <v>5</v>
      </c>
      <c r="AE1253">
        <v>3</v>
      </c>
      <c r="AH1253" t="s">
        <v>6166</v>
      </c>
      <c r="AI1253" t="s">
        <v>6165</v>
      </c>
      <c r="AK1253" t="s">
        <v>6164</v>
      </c>
      <c r="AL1253">
        <v>0</v>
      </c>
      <c r="AM1253" s="5">
        <f t="shared" si="154"/>
        <v>0</v>
      </c>
      <c r="AN1253" s="4">
        <f t="shared" si="159"/>
        <v>0</v>
      </c>
      <c r="AO1253" s="3"/>
      <c r="AP1253">
        <v>0</v>
      </c>
      <c r="AR1253" t="s">
        <v>1</v>
      </c>
      <c r="AT1253" s="2" t="s">
        <v>0</v>
      </c>
      <c r="AU1253" s="1">
        <f t="shared" si="155"/>
        <v>0.51760497584154197</v>
      </c>
      <c r="AV1253" s="1">
        <f t="shared" si="156"/>
        <v>0.36971783988681567</v>
      </c>
      <c r="AW1253" s="1">
        <f t="shared" si="157"/>
        <v>0.2218307039320894</v>
      </c>
    </row>
    <row r="1254" spans="1:49" x14ac:dyDescent="0.2">
      <c r="A1254">
        <v>1252</v>
      </c>
      <c r="B1254" t="s">
        <v>6163</v>
      </c>
      <c r="C1254" t="s">
        <v>6162</v>
      </c>
      <c r="F1254" t="s">
        <v>6161</v>
      </c>
      <c r="G1254" t="s">
        <v>16</v>
      </c>
      <c r="H1254" t="s">
        <v>15</v>
      </c>
      <c r="I1254" t="s">
        <v>6160</v>
      </c>
      <c r="J1254" t="s">
        <v>6159</v>
      </c>
      <c r="K1254" t="s">
        <v>6158</v>
      </c>
      <c r="L1254" t="s">
        <v>6157</v>
      </c>
      <c r="M1254" t="s">
        <v>6156</v>
      </c>
      <c r="N1254">
        <v>6</v>
      </c>
      <c r="O1254" t="s">
        <v>6155</v>
      </c>
      <c r="P1254" t="s">
        <v>6154</v>
      </c>
      <c r="Q1254" t="s">
        <v>6153</v>
      </c>
      <c r="R1254" s="7">
        <v>37257</v>
      </c>
      <c r="S1254" s="8">
        <f t="shared" si="152"/>
        <v>2002</v>
      </c>
      <c r="T1254" s="8">
        <v>2002</v>
      </c>
      <c r="U1254" s="8">
        <f t="shared" si="153"/>
        <v>20</v>
      </c>
      <c r="V1254" s="7">
        <v>2002</v>
      </c>
      <c r="W1254" t="s">
        <v>645</v>
      </c>
      <c r="X1254" s="2">
        <v>0.27700000000000002</v>
      </c>
      <c r="Y1254" s="6">
        <f t="shared" si="158"/>
        <v>7.3943567977363131E-3</v>
      </c>
      <c r="AA1254">
        <v>7400551</v>
      </c>
      <c r="AB1254">
        <v>23922</v>
      </c>
      <c r="AD1254" t="s">
        <v>5</v>
      </c>
      <c r="AE1254">
        <v>2</v>
      </c>
      <c r="AH1254" t="s">
        <v>6152</v>
      </c>
      <c r="AI1254" t="s">
        <v>6151</v>
      </c>
      <c r="AK1254" t="s">
        <v>6150</v>
      </c>
      <c r="AL1254">
        <v>0</v>
      </c>
      <c r="AM1254" s="5">
        <f t="shared" si="154"/>
        <v>0</v>
      </c>
      <c r="AN1254" s="4">
        <f t="shared" si="159"/>
        <v>0</v>
      </c>
      <c r="AO1254" s="3"/>
      <c r="AP1254">
        <v>0</v>
      </c>
      <c r="AR1254" t="s">
        <v>1</v>
      </c>
      <c r="AT1254" s="2" t="s">
        <v>0</v>
      </c>
      <c r="AU1254" s="1">
        <f t="shared" si="155"/>
        <v>0.51760497584154197</v>
      </c>
      <c r="AV1254" s="1">
        <f t="shared" si="156"/>
        <v>0.36971783988681567</v>
      </c>
      <c r="AW1254" s="1">
        <f t="shared" si="157"/>
        <v>0.2218307039320894</v>
      </c>
    </row>
    <row r="1255" spans="1:49" x14ac:dyDescent="0.2">
      <c r="A1255">
        <v>1253</v>
      </c>
      <c r="B1255" t="s">
        <v>6149</v>
      </c>
      <c r="C1255" t="s">
        <v>6148</v>
      </c>
      <c r="F1255" t="s">
        <v>6147</v>
      </c>
      <c r="G1255" t="s">
        <v>16</v>
      </c>
      <c r="H1255" t="s">
        <v>15</v>
      </c>
      <c r="I1255" t="s">
        <v>6146</v>
      </c>
      <c r="J1255">
        <v>60022148</v>
      </c>
      <c r="K1255" t="s">
        <v>6145</v>
      </c>
      <c r="L1255" t="s">
        <v>6144</v>
      </c>
      <c r="M1255" t="s">
        <v>372</v>
      </c>
      <c r="N1255">
        <v>3</v>
      </c>
      <c r="O1255" t="s">
        <v>6143</v>
      </c>
      <c r="P1255" t="s">
        <v>6142</v>
      </c>
      <c r="Q1255" t="s">
        <v>6141</v>
      </c>
      <c r="R1255" s="7">
        <v>37257</v>
      </c>
      <c r="S1255" s="8">
        <f t="shared" ref="S1255:S1318" si="160">YEAR(R1255)</f>
        <v>2002</v>
      </c>
      <c r="T1255" s="8">
        <v>2002</v>
      </c>
      <c r="U1255" s="8">
        <f t="shared" ref="U1255:U1318" si="161">2022-T1255</f>
        <v>20</v>
      </c>
      <c r="V1255" s="7">
        <v>2002</v>
      </c>
      <c r="W1255" t="s">
        <v>645</v>
      </c>
      <c r="X1255" s="2">
        <v>0.27700000000000002</v>
      </c>
      <c r="Y1255" s="6">
        <f t="shared" si="158"/>
        <v>7.3943567977363131E-3</v>
      </c>
      <c r="AA1255">
        <v>7400551</v>
      </c>
      <c r="AB1255">
        <v>23922</v>
      </c>
      <c r="AD1255" t="s">
        <v>5</v>
      </c>
      <c r="AE1255">
        <v>4</v>
      </c>
      <c r="AH1255" t="s">
        <v>6140</v>
      </c>
      <c r="AI1255" t="s">
        <v>6139</v>
      </c>
      <c r="AK1255" t="s">
        <v>6138</v>
      </c>
      <c r="AL1255">
        <v>16</v>
      </c>
      <c r="AM1255" s="5">
        <f t="shared" ref="AM1255:AM1318" si="162">AL1255/U1255</f>
        <v>0.8</v>
      </c>
      <c r="AN1255" s="4">
        <f t="shared" si="159"/>
        <v>1.2116622491480501E-3</v>
      </c>
      <c r="AO1255" s="3"/>
      <c r="AP1255">
        <v>0</v>
      </c>
      <c r="AR1255" t="s">
        <v>1</v>
      </c>
      <c r="AT1255" s="2" t="s">
        <v>0</v>
      </c>
      <c r="AU1255" s="1">
        <f t="shared" ref="AU1255:AU1318" si="163">(Y1255*0.7+AN1255*0.3)*100</f>
        <v>0.55395484331598344</v>
      </c>
      <c r="AV1255" s="1">
        <f t="shared" ref="AV1255:AV1318" si="164">(Y1255*0.5+AN1255*0.5)*100</f>
        <v>0.43030095234421817</v>
      </c>
      <c r="AW1255" s="1">
        <f t="shared" ref="AW1255:AW1318" si="165">(Y1255*0.3+AN1255*0.7)*100</f>
        <v>0.3066470613724529</v>
      </c>
    </row>
    <row r="1256" spans="1:49" x14ac:dyDescent="0.2">
      <c r="A1256">
        <v>1254</v>
      </c>
      <c r="B1256" t="s">
        <v>6137</v>
      </c>
      <c r="C1256" t="s">
        <v>6136</v>
      </c>
      <c r="F1256" t="s">
        <v>6135</v>
      </c>
      <c r="G1256" t="s">
        <v>16</v>
      </c>
      <c r="H1256" t="s">
        <v>15</v>
      </c>
      <c r="I1256" t="s">
        <v>6134</v>
      </c>
      <c r="J1256" t="s">
        <v>6133</v>
      </c>
      <c r="K1256" t="s">
        <v>6132</v>
      </c>
      <c r="L1256" t="s">
        <v>6131</v>
      </c>
      <c r="M1256" t="s">
        <v>1958</v>
      </c>
      <c r="N1256">
        <v>3</v>
      </c>
      <c r="O1256" t="s">
        <v>6130</v>
      </c>
      <c r="P1256" t="s">
        <v>6129</v>
      </c>
      <c r="Q1256" t="s">
        <v>6128</v>
      </c>
      <c r="R1256" s="7">
        <v>37257</v>
      </c>
      <c r="S1256" s="8">
        <f t="shared" si="160"/>
        <v>2002</v>
      </c>
      <c r="T1256" s="8">
        <v>2002</v>
      </c>
      <c r="U1256" s="8">
        <f t="shared" si="161"/>
        <v>20</v>
      </c>
      <c r="V1256" s="7">
        <v>2002</v>
      </c>
      <c r="W1256" t="s">
        <v>645</v>
      </c>
      <c r="X1256" s="2">
        <v>0.27700000000000002</v>
      </c>
      <c r="Y1256" s="6">
        <f t="shared" si="158"/>
        <v>7.3943567977363131E-3</v>
      </c>
      <c r="AA1256">
        <v>7400551</v>
      </c>
      <c r="AB1256">
        <v>23922</v>
      </c>
      <c r="AD1256" t="s">
        <v>5</v>
      </c>
      <c r="AE1256">
        <v>2</v>
      </c>
      <c r="AH1256" t="s">
        <v>6127</v>
      </c>
      <c r="AI1256" t="s">
        <v>6126</v>
      </c>
      <c r="AJ1256" t="s">
        <v>6125</v>
      </c>
      <c r="AK1256" t="s">
        <v>6124</v>
      </c>
      <c r="AL1256">
        <v>10</v>
      </c>
      <c r="AM1256" s="5">
        <f t="shared" si="162"/>
        <v>0.5</v>
      </c>
      <c r="AN1256" s="4">
        <f t="shared" si="159"/>
        <v>7.572889057175312E-4</v>
      </c>
      <c r="AO1256" s="3"/>
      <c r="AP1256">
        <v>0</v>
      </c>
      <c r="AR1256" t="s">
        <v>1</v>
      </c>
      <c r="AT1256" s="2" t="s">
        <v>0</v>
      </c>
      <c r="AU1256" s="1">
        <f t="shared" si="163"/>
        <v>0.5403236430130679</v>
      </c>
      <c r="AV1256" s="1">
        <f t="shared" si="164"/>
        <v>0.40758228517269224</v>
      </c>
      <c r="AW1256" s="1">
        <f t="shared" si="165"/>
        <v>0.27484092733231658</v>
      </c>
    </row>
    <row r="1257" spans="1:49" x14ac:dyDescent="0.2">
      <c r="A1257">
        <v>1255</v>
      </c>
      <c r="B1257" t="s">
        <v>6123</v>
      </c>
      <c r="C1257" t="s">
        <v>6122</v>
      </c>
      <c r="F1257" t="s">
        <v>6121</v>
      </c>
      <c r="G1257" t="s">
        <v>16</v>
      </c>
      <c r="H1257" t="s">
        <v>15</v>
      </c>
      <c r="I1257" t="s">
        <v>6120</v>
      </c>
      <c r="J1257" t="s">
        <v>6119</v>
      </c>
      <c r="K1257" t="s">
        <v>6118</v>
      </c>
      <c r="L1257" t="s">
        <v>6117</v>
      </c>
      <c r="M1257" t="s">
        <v>813</v>
      </c>
      <c r="N1257">
        <v>4</v>
      </c>
      <c r="O1257" t="s">
        <v>6116</v>
      </c>
      <c r="P1257" t="s">
        <v>6115</v>
      </c>
      <c r="Q1257" t="s">
        <v>6114</v>
      </c>
      <c r="R1257" s="7">
        <v>37257</v>
      </c>
      <c r="S1257" s="8">
        <f t="shared" si="160"/>
        <v>2002</v>
      </c>
      <c r="T1257" s="8">
        <v>2002</v>
      </c>
      <c r="U1257" s="8">
        <f t="shared" si="161"/>
        <v>20</v>
      </c>
      <c r="V1257" s="7">
        <v>2002</v>
      </c>
      <c r="W1257" t="s">
        <v>645</v>
      </c>
      <c r="X1257" s="2">
        <v>0.27700000000000002</v>
      </c>
      <c r="Y1257" s="6">
        <f t="shared" si="158"/>
        <v>7.3943567977363131E-3</v>
      </c>
      <c r="AA1257">
        <v>7400551</v>
      </c>
      <c r="AB1257">
        <v>23922</v>
      </c>
      <c r="AD1257" t="s">
        <v>5</v>
      </c>
      <c r="AE1257">
        <v>2</v>
      </c>
      <c r="AH1257" t="s">
        <v>6113</v>
      </c>
      <c r="AI1257" t="s">
        <v>6112</v>
      </c>
      <c r="AK1257" t="s">
        <v>6111</v>
      </c>
      <c r="AL1257">
        <v>0</v>
      </c>
      <c r="AM1257" s="5">
        <f t="shared" si="162"/>
        <v>0</v>
      </c>
      <c r="AN1257" s="4">
        <f t="shared" si="159"/>
        <v>0</v>
      </c>
      <c r="AO1257" s="3"/>
      <c r="AP1257">
        <v>0</v>
      </c>
      <c r="AR1257" t="s">
        <v>1</v>
      </c>
      <c r="AT1257" s="2" t="s">
        <v>0</v>
      </c>
      <c r="AU1257" s="1">
        <f t="shared" si="163"/>
        <v>0.51760497584154197</v>
      </c>
      <c r="AV1257" s="1">
        <f t="shared" si="164"/>
        <v>0.36971783988681567</v>
      </c>
      <c r="AW1257" s="1">
        <f t="shared" si="165"/>
        <v>0.2218307039320894</v>
      </c>
    </row>
    <row r="1258" spans="1:49" x14ac:dyDescent="0.2">
      <c r="A1258">
        <v>1256</v>
      </c>
      <c r="B1258" t="s">
        <v>6110</v>
      </c>
      <c r="C1258" t="s">
        <v>6109</v>
      </c>
      <c r="F1258" t="s">
        <v>6108</v>
      </c>
      <c r="G1258" t="s">
        <v>16</v>
      </c>
      <c r="H1258" t="s">
        <v>15</v>
      </c>
      <c r="I1258" t="s">
        <v>6107</v>
      </c>
      <c r="J1258">
        <v>60086935</v>
      </c>
      <c r="K1258" t="s">
        <v>6106</v>
      </c>
      <c r="L1258" t="s">
        <v>6105</v>
      </c>
      <c r="M1258" t="s">
        <v>1188</v>
      </c>
      <c r="N1258">
        <v>4</v>
      </c>
      <c r="O1258" t="s">
        <v>6104</v>
      </c>
      <c r="P1258" t="s">
        <v>6103</v>
      </c>
      <c r="Q1258" t="s">
        <v>6102</v>
      </c>
      <c r="R1258" s="7">
        <v>37257</v>
      </c>
      <c r="S1258" s="8">
        <f t="shared" si="160"/>
        <v>2002</v>
      </c>
      <c r="T1258" s="8">
        <v>2002</v>
      </c>
      <c r="U1258" s="8">
        <f t="shared" si="161"/>
        <v>20</v>
      </c>
      <c r="V1258" s="7">
        <v>2002</v>
      </c>
      <c r="W1258" t="s">
        <v>645</v>
      </c>
      <c r="X1258" s="2">
        <v>0.27700000000000002</v>
      </c>
      <c r="Y1258" s="6">
        <f t="shared" si="158"/>
        <v>7.3943567977363131E-3</v>
      </c>
      <c r="AA1258">
        <v>7400551</v>
      </c>
      <c r="AB1258">
        <v>23922</v>
      </c>
      <c r="AD1258" t="s">
        <v>5</v>
      </c>
      <c r="AE1258">
        <v>4</v>
      </c>
      <c r="AH1258" t="s">
        <v>6101</v>
      </c>
      <c r="AI1258" t="s">
        <v>6100</v>
      </c>
      <c r="AK1258" t="s">
        <v>6099</v>
      </c>
      <c r="AL1258">
        <v>5</v>
      </c>
      <c r="AM1258" s="5">
        <f t="shared" si="162"/>
        <v>0.25</v>
      </c>
      <c r="AN1258" s="4">
        <f t="shared" si="159"/>
        <v>3.786444528587656E-4</v>
      </c>
      <c r="AO1258" s="3"/>
      <c r="AP1258">
        <v>0</v>
      </c>
      <c r="AR1258" t="s">
        <v>1</v>
      </c>
      <c r="AT1258" s="2" t="s">
        <v>0</v>
      </c>
      <c r="AU1258" s="1">
        <f t="shared" si="163"/>
        <v>0.52896430942730488</v>
      </c>
      <c r="AV1258" s="1">
        <f t="shared" si="164"/>
        <v>0.38865006252975393</v>
      </c>
      <c r="AW1258" s="1">
        <f t="shared" si="165"/>
        <v>0.24833581563220297</v>
      </c>
    </row>
    <row r="1259" spans="1:49" x14ac:dyDescent="0.2">
      <c r="A1259">
        <v>1257</v>
      </c>
      <c r="B1259" t="s">
        <v>6098</v>
      </c>
      <c r="F1259" t="s">
        <v>6097</v>
      </c>
      <c r="G1259" t="s">
        <v>16</v>
      </c>
      <c r="H1259" t="s">
        <v>15</v>
      </c>
      <c r="I1259" t="s">
        <v>6096</v>
      </c>
      <c r="J1259">
        <v>60029714</v>
      </c>
      <c r="K1259" t="s">
        <v>6095</v>
      </c>
      <c r="L1259" t="s">
        <v>6094</v>
      </c>
      <c r="M1259" t="s">
        <v>872</v>
      </c>
      <c r="N1259">
        <v>3</v>
      </c>
      <c r="O1259" t="s">
        <v>6093</v>
      </c>
      <c r="P1259" t="s">
        <v>6092</v>
      </c>
      <c r="Q1259" t="s">
        <v>6091</v>
      </c>
      <c r="R1259" s="7">
        <v>37257</v>
      </c>
      <c r="S1259" s="8">
        <f t="shared" si="160"/>
        <v>2002</v>
      </c>
      <c r="T1259" s="8">
        <v>2002</v>
      </c>
      <c r="U1259" s="8">
        <f t="shared" si="161"/>
        <v>20</v>
      </c>
      <c r="V1259" s="7">
        <v>2002</v>
      </c>
      <c r="W1259" t="s">
        <v>6090</v>
      </c>
      <c r="X1259" s="2">
        <v>0.317</v>
      </c>
      <c r="Y1259" s="6">
        <f t="shared" si="158"/>
        <v>8.4621339526440836E-3</v>
      </c>
      <c r="AA1259">
        <v>382353</v>
      </c>
      <c r="AB1259">
        <v>24880</v>
      </c>
      <c r="AD1259" t="s">
        <v>5</v>
      </c>
      <c r="AE1259">
        <v>98</v>
      </c>
      <c r="AF1259" s="9">
        <v>44352</v>
      </c>
      <c r="AH1259" t="s">
        <v>6089</v>
      </c>
      <c r="AI1259" t="s">
        <v>6088</v>
      </c>
      <c r="AK1259" t="s">
        <v>6087</v>
      </c>
      <c r="AL1259">
        <v>2</v>
      </c>
      <c r="AM1259" s="5">
        <f t="shared" si="162"/>
        <v>0.1</v>
      </c>
      <c r="AN1259" s="4">
        <f t="shared" si="159"/>
        <v>1.5145778114350627E-4</v>
      </c>
      <c r="AO1259" s="3"/>
      <c r="AP1259">
        <v>0</v>
      </c>
      <c r="AR1259" t="s">
        <v>1</v>
      </c>
      <c r="AT1259" s="2">
        <v>2.1970000000000001</v>
      </c>
      <c r="AU1259" s="1">
        <f t="shared" si="163"/>
        <v>0.59689311011939106</v>
      </c>
      <c r="AV1259" s="1">
        <f t="shared" si="164"/>
        <v>0.4306795866893795</v>
      </c>
      <c r="AW1259" s="1">
        <f t="shared" si="165"/>
        <v>0.26446606325936795</v>
      </c>
    </row>
    <row r="1260" spans="1:49" x14ac:dyDescent="0.2">
      <c r="A1260">
        <v>1258</v>
      </c>
      <c r="B1260" t="s">
        <v>6086</v>
      </c>
      <c r="C1260" t="s">
        <v>6085</v>
      </c>
      <c r="F1260" t="s">
        <v>6084</v>
      </c>
      <c r="G1260" t="s">
        <v>16</v>
      </c>
      <c r="H1260" t="s">
        <v>15</v>
      </c>
      <c r="I1260" t="s">
        <v>6083</v>
      </c>
      <c r="J1260">
        <v>60024168</v>
      </c>
      <c r="K1260" t="s">
        <v>6082</v>
      </c>
      <c r="L1260" t="s">
        <v>6081</v>
      </c>
      <c r="M1260" t="s">
        <v>341</v>
      </c>
      <c r="N1260">
        <v>2</v>
      </c>
      <c r="O1260" t="s">
        <v>6080</v>
      </c>
      <c r="P1260" t="s">
        <v>6079</v>
      </c>
      <c r="Q1260" t="s">
        <v>6078</v>
      </c>
      <c r="R1260" s="7">
        <v>37257</v>
      </c>
      <c r="S1260" s="8">
        <f t="shared" si="160"/>
        <v>2002</v>
      </c>
      <c r="T1260" s="8">
        <v>2002</v>
      </c>
      <c r="U1260" s="8">
        <f t="shared" si="161"/>
        <v>20</v>
      </c>
      <c r="V1260" s="7">
        <v>2002</v>
      </c>
      <c r="W1260" t="s">
        <v>5086</v>
      </c>
      <c r="X1260" s="2">
        <v>0.77400000000000002</v>
      </c>
      <c r="Y1260" s="6">
        <f t="shared" si="158"/>
        <v>2.0661487947465366E-2</v>
      </c>
      <c r="AA1260">
        <v>7390572</v>
      </c>
      <c r="AB1260">
        <v>13549</v>
      </c>
      <c r="AD1260" t="s">
        <v>5</v>
      </c>
      <c r="AE1260">
        <v>19</v>
      </c>
      <c r="AF1260">
        <v>1</v>
      </c>
      <c r="AH1260" t="s">
        <v>6077</v>
      </c>
      <c r="AI1260" t="s">
        <v>6076</v>
      </c>
      <c r="AK1260" t="s">
        <v>6075</v>
      </c>
      <c r="AL1260">
        <v>12</v>
      </c>
      <c r="AM1260" s="5">
        <f t="shared" si="162"/>
        <v>0.6</v>
      </c>
      <c r="AN1260" s="4">
        <f t="shared" si="159"/>
        <v>9.0874668686103744E-4</v>
      </c>
      <c r="AO1260" s="3"/>
      <c r="AP1260">
        <v>1</v>
      </c>
      <c r="AR1260" t="s">
        <v>1</v>
      </c>
      <c r="AT1260" s="2" t="s">
        <v>0</v>
      </c>
      <c r="AU1260" s="1">
        <f t="shared" si="163"/>
        <v>1.4735665569284067</v>
      </c>
      <c r="AV1260" s="1">
        <f t="shared" si="164"/>
        <v>1.0785117317163202</v>
      </c>
      <c r="AW1260" s="1">
        <f t="shared" si="165"/>
        <v>0.68345690650423352</v>
      </c>
    </row>
    <row r="1261" spans="1:49" x14ac:dyDescent="0.2">
      <c r="A1261">
        <v>1259</v>
      </c>
      <c r="B1261" t="s">
        <v>6074</v>
      </c>
      <c r="C1261" t="s">
        <v>6073</v>
      </c>
      <c r="F1261" t="s">
        <v>6072</v>
      </c>
      <c r="G1261" t="s">
        <v>16</v>
      </c>
      <c r="H1261" t="s">
        <v>15</v>
      </c>
      <c r="I1261" t="s">
        <v>6071</v>
      </c>
      <c r="J1261">
        <v>60002947</v>
      </c>
      <c r="K1261" t="s">
        <v>6070</v>
      </c>
      <c r="L1261" t="s">
        <v>149</v>
      </c>
      <c r="M1261" t="s">
        <v>5878</v>
      </c>
      <c r="N1261">
        <v>2</v>
      </c>
      <c r="O1261" t="s">
        <v>6069</v>
      </c>
      <c r="P1261" t="s">
        <v>6068</v>
      </c>
      <c r="Q1261" t="s">
        <v>6067</v>
      </c>
      <c r="R1261" s="7">
        <v>37257</v>
      </c>
      <c r="S1261" s="8">
        <f t="shared" si="160"/>
        <v>2002</v>
      </c>
      <c r="T1261" s="8">
        <v>2002</v>
      </c>
      <c r="U1261" s="8">
        <f t="shared" si="161"/>
        <v>20</v>
      </c>
      <c r="V1261" s="7">
        <v>37257</v>
      </c>
      <c r="W1261" t="s">
        <v>909</v>
      </c>
      <c r="X1261" s="2">
        <v>0.28599999999999998</v>
      </c>
      <c r="Y1261" s="6">
        <f t="shared" si="158"/>
        <v>7.6346066575905605E-3</v>
      </c>
      <c r="AA1261">
        <v>9205071</v>
      </c>
      <c r="AB1261">
        <v>28139</v>
      </c>
      <c r="AD1261" t="s">
        <v>5</v>
      </c>
      <c r="AE1261">
        <v>16</v>
      </c>
      <c r="AF1261">
        <v>7</v>
      </c>
      <c r="AG1261">
        <v>9744815</v>
      </c>
      <c r="AH1261" t="s">
        <v>6066</v>
      </c>
      <c r="AI1261" t="s">
        <v>6065</v>
      </c>
      <c r="AK1261" t="s">
        <v>6064</v>
      </c>
      <c r="AL1261">
        <v>3</v>
      </c>
      <c r="AM1261" s="5">
        <f t="shared" si="162"/>
        <v>0.15</v>
      </c>
      <c r="AN1261" s="4">
        <f t="shared" si="159"/>
        <v>2.2718667171525936E-4</v>
      </c>
      <c r="AO1261" s="3"/>
      <c r="AP1261">
        <v>0</v>
      </c>
      <c r="AR1261" t="s">
        <v>1</v>
      </c>
      <c r="AT1261" s="2" t="s">
        <v>0</v>
      </c>
      <c r="AU1261" s="1">
        <f t="shared" si="163"/>
        <v>0.54123806618279702</v>
      </c>
      <c r="AV1261" s="1">
        <f t="shared" si="164"/>
        <v>0.39308966646529098</v>
      </c>
      <c r="AW1261" s="1">
        <f t="shared" si="165"/>
        <v>0.24494126674778496</v>
      </c>
    </row>
    <row r="1262" spans="1:49" x14ac:dyDescent="0.2">
      <c r="A1262">
        <v>1260</v>
      </c>
      <c r="B1262" t="s">
        <v>6063</v>
      </c>
      <c r="C1262" t="s">
        <v>6062</v>
      </c>
      <c r="F1262" t="s">
        <v>6061</v>
      </c>
      <c r="G1262" t="s">
        <v>16</v>
      </c>
      <c r="H1262" t="s">
        <v>15</v>
      </c>
      <c r="I1262" t="s">
        <v>6060</v>
      </c>
      <c r="J1262" t="s">
        <v>6059</v>
      </c>
      <c r="K1262" t="s">
        <v>6058</v>
      </c>
      <c r="L1262" t="s">
        <v>6057</v>
      </c>
      <c r="M1262" t="s">
        <v>6056</v>
      </c>
      <c r="N1262">
        <v>3</v>
      </c>
      <c r="O1262" t="s">
        <v>6055</v>
      </c>
      <c r="P1262" t="s">
        <v>6054</v>
      </c>
      <c r="Q1262" t="s">
        <v>6053</v>
      </c>
      <c r="R1262" s="7">
        <v>37257</v>
      </c>
      <c r="S1262" s="8">
        <f t="shared" si="160"/>
        <v>2002</v>
      </c>
      <c r="T1262" s="8">
        <v>2002</v>
      </c>
      <c r="U1262" s="8">
        <f t="shared" si="161"/>
        <v>20</v>
      </c>
      <c r="V1262" s="7">
        <v>2002</v>
      </c>
      <c r="W1262" t="s">
        <v>6052</v>
      </c>
      <c r="X1262" s="2">
        <v>0.51500000000000001</v>
      </c>
      <c r="Y1262" s="6">
        <f t="shared" si="158"/>
        <v>1.374763086943755E-2</v>
      </c>
      <c r="AA1262">
        <v>10492275</v>
      </c>
      <c r="AB1262">
        <v>21673</v>
      </c>
      <c r="AD1262" t="s">
        <v>5</v>
      </c>
      <c r="AE1262">
        <v>13</v>
      </c>
      <c r="AF1262">
        <v>2</v>
      </c>
      <c r="AH1262" t="s">
        <v>6051</v>
      </c>
      <c r="AI1262" t="s">
        <v>6050</v>
      </c>
      <c r="AJ1262" t="s">
        <v>6049</v>
      </c>
      <c r="AK1262" t="s">
        <v>6048</v>
      </c>
      <c r="AL1262">
        <v>16</v>
      </c>
      <c r="AM1262" s="5">
        <f t="shared" si="162"/>
        <v>0.8</v>
      </c>
      <c r="AN1262" s="4">
        <f t="shared" si="159"/>
        <v>1.2116622491480501E-3</v>
      </c>
      <c r="AO1262" s="3"/>
      <c r="AP1262">
        <v>0</v>
      </c>
      <c r="AR1262" t="s">
        <v>1</v>
      </c>
      <c r="AT1262" s="2">
        <v>1.046</v>
      </c>
      <c r="AU1262" s="1">
        <f t="shared" si="163"/>
        <v>0.99868402833506986</v>
      </c>
      <c r="AV1262" s="1">
        <f t="shared" si="164"/>
        <v>0.74796465592927996</v>
      </c>
      <c r="AW1262" s="1">
        <f t="shared" si="165"/>
        <v>0.49724528352349001</v>
      </c>
    </row>
    <row r="1263" spans="1:49" x14ac:dyDescent="0.2">
      <c r="A1263">
        <v>1261</v>
      </c>
      <c r="B1263" t="s">
        <v>6047</v>
      </c>
      <c r="F1263" t="s">
        <v>6046</v>
      </c>
      <c r="G1263" t="s">
        <v>16</v>
      </c>
      <c r="H1263" t="s">
        <v>15</v>
      </c>
      <c r="I1263" t="s">
        <v>6045</v>
      </c>
      <c r="J1263">
        <v>60013269</v>
      </c>
      <c r="K1263" t="s">
        <v>6044</v>
      </c>
      <c r="L1263" t="s">
        <v>6043</v>
      </c>
      <c r="M1263" t="s">
        <v>872</v>
      </c>
      <c r="N1263">
        <v>3</v>
      </c>
      <c r="O1263" t="s">
        <v>6042</v>
      </c>
      <c r="P1263" t="s">
        <v>6041</v>
      </c>
      <c r="Q1263" t="s">
        <v>6040</v>
      </c>
      <c r="R1263" s="7">
        <v>37257</v>
      </c>
      <c r="S1263" s="8">
        <f t="shared" si="160"/>
        <v>2002</v>
      </c>
      <c r="T1263" s="8">
        <v>2002</v>
      </c>
      <c r="U1263" s="8">
        <f t="shared" si="161"/>
        <v>20</v>
      </c>
      <c r="V1263" s="7">
        <v>2002</v>
      </c>
      <c r="W1263" t="s">
        <v>6039</v>
      </c>
      <c r="X1263" s="2">
        <v>0.41899999999999998</v>
      </c>
      <c r="Y1263" s="6">
        <f t="shared" si="158"/>
        <v>1.1184965697658899E-2</v>
      </c>
      <c r="AA1263">
        <v>756458</v>
      </c>
      <c r="AB1263">
        <v>18625</v>
      </c>
      <c r="AC1263">
        <v>20710771</v>
      </c>
      <c r="AD1263" t="s">
        <v>5</v>
      </c>
      <c r="AE1263">
        <v>45</v>
      </c>
      <c r="AF1263">
        <v>1</v>
      </c>
      <c r="AH1263" t="s">
        <v>6038</v>
      </c>
      <c r="AI1263" t="s">
        <v>6037</v>
      </c>
      <c r="AJ1263" t="s">
        <v>6036</v>
      </c>
      <c r="AK1263" t="s">
        <v>6035</v>
      </c>
      <c r="AL1263">
        <v>6</v>
      </c>
      <c r="AM1263" s="5">
        <f t="shared" si="162"/>
        <v>0.3</v>
      </c>
      <c r="AN1263" s="4">
        <f t="shared" si="159"/>
        <v>4.5437334343051872E-4</v>
      </c>
      <c r="AO1263" s="3"/>
      <c r="AP1263">
        <v>0</v>
      </c>
      <c r="AR1263" t="s">
        <v>1</v>
      </c>
      <c r="AT1263" s="2">
        <v>1.2410000000000001</v>
      </c>
      <c r="AU1263" s="1">
        <f t="shared" si="163"/>
        <v>0.79657879913903851</v>
      </c>
      <c r="AV1263" s="1">
        <f t="shared" si="164"/>
        <v>0.58196695205447091</v>
      </c>
      <c r="AW1263" s="1">
        <f t="shared" si="165"/>
        <v>0.36735510496990326</v>
      </c>
    </row>
    <row r="1264" spans="1:49" x14ac:dyDescent="0.2">
      <c r="A1264">
        <v>1262</v>
      </c>
      <c r="B1264" t="s">
        <v>6034</v>
      </c>
      <c r="C1264" t="s">
        <v>6033</v>
      </c>
      <c r="D1264" t="s">
        <v>6032</v>
      </c>
      <c r="F1264" t="s">
        <v>6031</v>
      </c>
      <c r="G1264" t="s">
        <v>16</v>
      </c>
      <c r="H1264" t="s">
        <v>15</v>
      </c>
      <c r="I1264" t="s">
        <v>6030</v>
      </c>
      <c r="J1264" t="s">
        <v>6025</v>
      </c>
      <c r="K1264" t="s">
        <v>6029</v>
      </c>
      <c r="L1264" t="s">
        <v>6028</v>
      </c>
      <c r="M1264" t="s">
        <v>520</v>
      </c>
      <c r="N1264">
        <v>2</v>
      </c>
      <c r="O1264" t="s">
        <v>6027</v>
      </c>
      <c r="P1264" t="s">
        <v>6026</v>
      </c>
      <c r="Q1264" t="s">
        <v>6025</v>
      </c>
      <c r="R1264" s="7">
        <v>37257</v>
      </c>
      <c r="S1264" s="8">
        <f t="shared" si="160"/>
        <v>2002</v>
      </c>
      <c r="T1264" s="8">
        <v>2002</v>
      </c>
      <c r="U1264" s="8">
        <f t="shared" si="161"/>
        <v>20</v>
      </c>
      <c r="V1264" s="7">
        <v>2002</v>
      </c>
      <c r="W1264" t="s">
        <v>6024</v>
      </c>
      <c r="X1264" s="2">
        <v>0.68200000000000005</v>
      </c>
      <c r="Y1264" s="6">
        <f t="shared" si="158"/>
        <v>1.8205600491177493E-2</v>
      </c>
      <c r="AA1264">
        <v>2731177</v>
      </c>
      <c r="AB1264">
        <v>12375</v>
      </c>
      <c r="AD1264" t="s">
        <v>5</v>
      </c>
      <c r="AE1264">
        <v>30</v>
      </c>
      <c r="AF1264">
        <v>2</v>
      </c>
      <c r="AH1264" t="s">
        <v>6023</v>
      </c>
      <c r="AI1264" t="s">
        <v>6022</v>
      </c>
      <c r="AK1264" t="s">
        <v>6021</v>
      </c>
      <c r="AL1264">
        <v>1</v>
      </c>
      <c r="AM1264" s="5">
        <f t="shared" si="162"/>
        <v>0.05</v>
      </c>
      <c r="AN1264" s="4">
        <f t="shared" si="159"/>
        <v>7.5728890571753133E-5</v>
      </c>
      <c r="AO1264" s="3"/>
      <c r="AP1264">
        <v>0</v>
      </c>
      <c r="AR1264" t="s">
        <v>1</v>
      </c>
      <c r="AT1264" s="2">
        <v>2.1520000000000001</v>
      </c>
      <c r="AU1264" s="1">
        <f t="shared" si="163"/>
        <v>1.2766639010995771</v>
      </c>
      <c r="AV1264" s="1">
        <f t="shared" si="164"/>
        <v>0.91406646908746225</v>
      </c>
      <c r="AW1264" s="1">
        <f t="shared" si="165"/>
        <v>0.55146903707534745</v>
      </c>
    </row>
    <row r="1265" spans="1:49" x14ac:dyDescent="0.2">
      <c r="A1265">
        <v>1263</v>
      </c>
      <c r="B1265" t="s">
        <v>6020</v>
      </c>
      <c r="C1265" t="s">
        <v>6019</v>
      </c>
      <c r="F1265" t="s">
        <v>6018</v>
      </c>
      <c r="G1265" t="s">
        <v>16</v>
      </c>
      <c r="H1265" t="s">
        <v>15</v>
      </c>
      <c r="I1265" t="s">
        <v>6017</v>
      </c>
      <c r="J1265" t="s">
        <v>6016</v>
      </c>
      <c r="K1265" t="s">
        <v>6015</v>
      </c>
      <c r="L1265" t="s">
        <v>6014</v>
      </c>
      <c r="M1265" t="s">
        <v>6013</v>
      </c>
      <c r="N1265">
        <v>8</v>
      </c>
      <c r="O1265" t="s">
        <v>6012</v>
      </c>
      <c r="P1265" t="s">
        <v>6011</v>
      </c>
      <c r="Q1265" t="s">
        <v>6010</v>
      </c>
      <c r="R1265" s="7">
        <v>37257</v>
      </c>
      <c r="S1265" s="8">
        <f t="shared" si="160"/>
        <v>2002</v>
      </c>
      <c r="T1265" s="8">
        <v>2002</v>
      </c>
      <c r="U1265" s="8">
        <f t="shared" si="161"/>
        <v>20</v>
      </c>
      <c r="V1265" s="7">
        <v>2002</v>
      </c>
      <c r="W1265" t="s">
        <v>6009</v>
      </c>
      <c r="X1265" s="2">
        <v>1.1579999999999999</v>
      </c>
      <c r="Y1265" s="6">
        <f t="shared" si="158"/>
        <v>3.0912148634579962E-2</v>
      </c>
      <c r="AA1265">
        <v>1668595</v>
      </c>
      <c r="AB1265">
        <v>14223</v>
      </c>
      <c r="AD1265" t="s">
        <v>5</v>
      </c>
      <c r="AE1265">
        <v>72</v>
      </c>
      <c r="AF1265">
        <v>1</v>
      </c>
      <c r="AH1265" t="s">
        <v>6008</v>
      </c>
      <c r="AI1265" t="s">
        <v>6007</v>
      </c>
      <c r="AJ1265" t="s">
        <v>6006</v>
      </c>
      <c r="AK1265" t="s">
        <v>6005</v>
      </c>
      <c r="AL1265">
        <v>391</v>
      </c>
      <c r="AM1265" s="5">
        <f t="shared" si="162"/>
        <v>19.55</v>
      </c>
      <c r="AN1265" s="4">
        <f t="shared" si="159"/>
        <v>2.9609996213555471E-2</v>
      </c>
      <c r="AO1265" s="3"/>
      <c r="AP1265">
        <v>0</v>
      </c>
      <c r="AR1265" t="s">
        <v>1</v>
      </c>
      <c r="AT1265" s="2">
        <v>3.573</v>
      </c>
      <c r="AU1265" s="1">
        <f t="shared" si="163"/>
        <v>3.0521502908272611</v>
      </c>
      <c r="AV1265" s="1">
        <f t="shared" si="164"/>
        <v>3.0261072424067716</v>
      </c>
      <c r="AW1265" s="1">
        <f t="shared" si="165"/>
        <v>3.0000641939862813</v>
      </c>
    </row>
    <row r="1266" spans="1:49" x14ac:dyDescent="0.2">
      <c r="A1266">
        <v>1264</v>
      </c>
      <c r="B1266" t="s">
        <v>6004</v>
      </c>
      <c r="C1266" t="s">
        <v>6003</v>
      </c>
      <c r="F1266" t="s">
        <v>6002</v>
      </c>
      <c r="G1266" t="s">
        <v>16</v>
      </c>
      <c r="H1266" t="s">
        <v>15</v>
      </c>
      <c r="I1266" t="s">
        <v>6001</v>
      </c>
      <c r="J1266">
        <v>60019499</v>
      </c>
      <c r="K1266" t="s">
        <v>6000</v>
      </c>
      <c r="L1266" t="s">
        <v>714</v>
      </c>
      <c r="M1266" t="s">
        <v>206</v>
      </c>
      <c r="N1266">
        <v>6</v>
      </c>
      <c r="O1266" t="s">
        <v>5999</v>
      </c>
      <c r="P1266" t="s">
        <v>5998</v>
      </c>
      <c r="Q1266" t="s">
        <v>5997</v>
      </c>
      <c r="R1266" s="7">
        <v>37257</v>
      </c>
      <c r="S1266" s="8">
        <f t="shared" si="160"/>
        <v>2002</v>
      </c>
      <c r="T1266" s="8">
        <v>2002</v>
      </c>
      <c r="U1266" s="8">
        <f t="shared" si="161"/>
        <v>20</v>
      </c>
      <c r="V1266" s="7">
        <v>2002</v>
      </c>
      <c r="W1266" t="s">
        <v>4736</v>
      </c>
      <c r="X1266" s="2">
        <v>0.52200000000000002</v>
      </c>
      <c r="Y1266" s="6">
        <f t="shared" si="158"/>
        <v>1.393449187154641E-2</v>
      </c>
      <c r="AA1266">
        <v>9927689</v>
      </c>
      <c r="AB1266">
        <v>27424</v>
      </c>
      <c r="AD1266" t="s">
        <v>5</v>
      </c>
      <c r="AE1266">
        <v>20</v>
      </c>
      <c r="AF1266">
        <v>6</v>
      </c>
      <c r="AH1266" t="s">
        <v>5996</v>
      </c>
      <c r="AI1266" t="s">
        <v>5995</v>
      </c>
      <c r="AJ1266" t="s">
        <v>5994</v>
      </c>
      <c r="AK1266" t="s">
        <v>5993</v>
      </c>
      <c r="AL1266">
        <v>19</v>
      </c>
      <c r="AM1266" s="5">
        <f t="shared" si="162"/>
        <v>0.95</v>
      </c>
      <c r="AN1266" s="4">
        <f t="shared" si="159"/>
        <v>1.4388489208633094E-3</v>
      </c>
      <c r="AO1266" s="3"/>
      <c r="AP1266">
        <v>1</v>
      </c>
      <c r="AR1266" t="s">
        <v>1</v>
      </c>
      <c r="AT1266" s="2">
        <v>1.88</v>
      </c>
      <c r="AU1266" s="1">
        <f t="shared" si="163"/>
        <v>1.0185798986341481</v>
      </c>
      <c r="AV1266" s="1">
        <f t="shared" si="164"/>
        <v>0.76866703962048588</v>
      </c>
      <c r="AW1266" s="1">
        <f t="shared" si="165"/>
        <v>0.51875418060682399</v>
      </c>
    </row>
    <row r="1267" spans="1:49" x14ac:dyDescent="0.2">
      <c r="A1267">
        <v>1265</v>
      </c>
      <c r="B1267" t="s">
        <v>5992</v>
      </c>
      <c r="C1267" t="s">
        <v>5991</v>
      </c>
      <c r="F1267" t="s">
        <v>5990</v>
      </c>
      <c r="G1267" t="s">
        <v>16</v>
      </c>
      <c r="H1267" t="s">
        <v>15</v>
      </c>
      <c r="I1267" t="s">
        <v>5989</v>
      </c>
      <c r="N1267">
        <v>2</v>
      </c>
      <c r="O1267" t="s">
        <v>5988</v>
      </c>
      <c r="P1267" t="s">
        <v>5987</v>
      </c>
      <c r="Q1267" t="s">
        <v>3674</v>
      </c>
      <c r="R1267" s="7">
        <v>37257</v>
      </c>
      <c r="S1267" s="8">
        <f t="shared" si="160"/>
        <v>2002</v>
      </c>
      <c r="T1267" s="8">
        <v>2002</v>
      </c>
      <c r="U1267" s="8">
        <f t="shared" si="161"/>
        <v>20</v>
      </c>
      <c r="V1267" s="7">
        <v>2002</v>
      </c>
      <c r="W1267" t="s">
        <v>4065</v>
      </c>
      <c r="X1267" s="2">
        <v>0.38500000000000001</v>
      </c>
      <c r="Y1267" s="6">
        <f t="shared" si="158"/>
        <v>1.0277355115987295E-2</v>
      </c>
      <c r="AA1267">
        <v>2635046</v>
      </c>
      <c r="AB1267">
        <v>27906</v>
      </c>
      <c r="AD1267" t="s">
        <v>5</v>
      </c>
      <c r="AE1267">
        <v>20</v>
      </c>
      <c r="AF1267">
        <v>7</v>
      </c>
      <c r="AH1267" t="s">
        <v>5986</v>
      </c>
      <c r="AI1267" t="s">
        <v>5985</v>
      </c>
      <c r="AK1267" t="s">
        <v>5984</v>
      </c>
      <c r="AL1267">
        <v>12</v>
      </c>
      <c r="AM1267" s="5">
        <f t="shared" si="162"/>
        <v>0.6</v>
      </c>
      <c r="AN1267" s="4">
        <f t="shared" si="159"/>
        <v>9.0874668686103744E-4</v>
      </c>
      <c r="AO1267" s="3"/>
      <c r="AP1267">
        <v>0</v>
      </c>
      <c r="AR1267" t="s">
        <v>1</v>
      </c>
      <c r="AT1267" s="2" t="s">
        <v>0</v>
      </c>
      <c r="AU1267" s="1">
        <f t="shared" si="163"/>
        <v>0.74667725872494162</v>
      </c>
      <c r="AV1267" s="1">
        <f t="shared" si="164"/>
        <v>0.55930509014241658</v>
      </c>
      <c r="AW1267" s="1">
        <f t="shared" si="165"/>
        <v>0.37193292155989144</v>
      </c>
    </row>
    <row r="1268" spans="1:49" x14ac:dyDescent="0.2">
      <c r="A1268">
        <v>1266</v>
      </c>
      <c r="B1268" t="s">
        <v>5983</v>
      </c>
      <c r="F1268" t="s">
        <v>5982</v>
      </c>
      <c r="G1268" t="s">
        <v>16</v>
      </c>
      <c r="H1268" t="s">
        <v>15</v>
      </c>
      <c r="I1268" t="s">
        <v>5981</v>
      </c>
      <c r="J1268">
        <v>60017351</v>
      </c>
      <c r="K1268" t="s">
        <v>5980</v>
      </c>
      <c r="L1268" t="s">
        <v>5979</v>
      </c>
      <c r="M1268" t="s">
        <v>5174</v>
      </c>
      <c r="N1268">
        <v>2</v>
      </c>
      <c r="O1268" t="s">
        <v>5978</v>
      </c>
      <c r="P1268" t="s">
        <v>5977</v>
      </c>
      <c r="Q1268" t="s">
        <v>5976</v>
      </c>
      <c r="R1268" s="7">
        <v>37257</v>
      </c>
      <c r="S1268" s="8">
        <f t="shared" si="160"/>
        <v>2002</v>
      </c>
      <c r="T1268" s="8">
        <v>2002</v>
      </c>
      <c r="U1268" s="8">
        <f t="shared" si="161"/>
        <v>20</v>
      </c>
      <c r="V1268" s="7">
        <v>2002</v>
      </c>
      <c r="W1268" t="s">
        <v>5975</v>
      </c>
      <c r="X1268" s="2" t="s">
        <v>0</v>
      </c>
      <c r="Y1268" s="6" t="e">
        <f t="shared" si="158"/>
        <v>#VALUE!</v>
      </c>
      <c r="AA1268" t="s">
        <v>5974</v>
      </c>
      <c r="AB1268">
        <v>28575</v>
      </c>
      <c r="AD1268" t="s">
        <v>5</v>
      </c>
      <c r="AE1268">
        <v>27</v>
      </c>
      <c r="AF1268">
        <v>352</v>
      </c>
      <c r="AH1268" t="s">
        <v>5973</v>
      </c>
      <c r="AI1268" t="s">
        <v>5972</v>
      </c>
      <c r="AK1268" t="s">
        <v>5971</v>
      </c>
      <c r="AL1268">
        <v>4</v>
      </c>
      <c r="AM1268" s="5">
        <f t="shared" si="162"/>
        <v>0.2</v>
      </c>
      <c r="AN1268" s="4">
        <f t="shared" si="159"/>
        <v>3.0291556228701253E-4</v>
      </c>
      <c r="AO1268" s="3"/>
      <c r="AP1268">
        <v>0</v>
      </c>
      <c r="AR1268" t="s">
        <v>1</v>
      </c>
      <c r="AT1268" s="2" t="s">
        <v>0</v>
      </c>
      <c r="AU1268" s="1" t="e">
        <f t="shared" si="163"/>
        <v>#VALUE!</v>
      </c>
      <c r="AV1268" s="1" t="e">
        <f t="shared" si="164"/>
        <v>#VALUE!</v>
      </c>
      <c r="AW1268" s="1" t="e">
        <f t="shared" si="165"/>
        <v>#VALUE!</v>
      </c>
    </row>
    <row r="1269" spans="1:49" x14ac:dyDescent="0.2">
      <c r="A1269">
        <v>1267</v>
      </c>
      <c r="B1269" t="s">
        <v>5970</v>
      </c>
      <c r="F1269" t="s">
        <v>5969</v>
      </c>
      <c r="G1269" t="s">
        <v>16</v>
      </c>
      <c r="H1269" t="s">
        <v>15</v>
      </c>
      <c r="I1269" t="s">
        <v>5968</v>
      </c>
      <c r="J1269">
        <v>60007670</v>
      </c>
      <c r="K1269" t="s">
        <v>5967</v>
      </c>
      <c r="L1269" t="s">
        <v>5966</v>
      </c>
      <c r="M1269" t="s">
        <v>57</v>
      </c>
      <c r="N1269">
        <v>2</v>
      </c>
      <c r="O1269" t="s">
        <v>5965</v>
      </c>
      <c r="P1269" t="s">
        <v>5964</v>
      </c>
      <c r="Q1269" t="s">
        <v>5963</v>
      </c>
      <c r="R1269" s="7">
        <v>37257</v>
      </c>
      <c r="S1269" s="8">
        <f t="shared" si="160"/>
        <v>2002</v>
      </c>
      <c r="T1269" s="8">
        <v>2002</v>
      </c>
      <c r="U1269" s="8">
        <f t="shared" si="161"/>
        <v>20</v>
      </c>
      <c r="V1269" s="7">
        <v>2002</v>
      </c>
      <c r="W1269" t="s">
        <v>5906</v>
      </c>
      <c r="X1269" s="2">
        <v>0.26900000000000002</v>
      </c>
      <c r="Y1269" s="6">
        <f t="shared" si="158"/>
        <v>7.1808013667547591E-3</v>
      </c>
      <c r="AA1269" t="s">
        <v>5905</v>
      </c>
      <c r="AB1269">
        <v>13669</v>
      </c>
      <c r="AD1269" t="s">
        <v>5</v>
      </c>
      <c r="AE1269">
        <v>115</v>
      </c>
      <c r="AF1269">
        <v>2</v>
      </c>
      <c r="AH1269" t="s">
        <v>5962</v>
      </c>
      <c r="AI1269" t="s">
        <v>5961</v>
      </c>
      <c r="AK1269" t="s">
        <v>5960</v>
      </c>
      <c r="AL1269">
        <v>1</v>
      </c>
      <c r="AM1269" s="5">
        <f t="shared" si="162"/>
        <v>0.05</v>
      </c>
      <c r="AN1269" s="4">
        <f t="shared" si="159"/>
        <v>7.5728890571753133E-5</v>
      </c>
      <c r="AO1269" s="3"/>
      <c r="AP1269">
        <v>0</v>
      </c>
      <c r="AR1269" t="s">
        <v>1</v>
      </c>
      <c r="AT1269" s="2" t="s">
        <v>0</v>
      </c>
      <c r="AU1269" s="1">
        <f t="shared" si="163"/>
        <v>0.50492796238998572</v>
      </c>
      <c r="AV1269" s="1">
        <f t="shared" si="164"/>
        <v>0.36282651286632561</v>
      </c>
      <c r="AW1269" s="1">
        <f t="shared" si="165"/>
        <v>0.22072506334266548</v>
      </c>
    </row>
    <row r="1270" spans="1:49" x14ac:dyDescent="0.2">
      <c r="A1270">
        <v>1268</v>
      </c>
      <c r="B1270" t="s">
        <v>5959</v>
      </c>
      <c r="C1270" t="s">
        <v>5958</v>
      </c>
      <c r="F1270" t="s">
        <v>5957</v>
      </c>
      <c r="G1270" t="s">
        <v>16</v>
      </c>
      <c r="H1270" t="s">
        <v>15</v>
      </c>
      <c r="I1270" t="s">
        <v>5956</v>
      </c>
      <c r="J1270" t="s">
        <v>5955</v>
      </c>
      <c r="K1270" t="s">
        <v>5954</v>
      </c>
      <c r="L1270" t="s">
        <v>5953</v>
      </c>
      <c r="M1270" t="s">
        <v>5952</v>
      </c>
      <c r="N1270">
        <v>5</v>
      </c>
      <c r="O1270" t="s">
        <v>5951</v>
      </c>
      <c r="P1270" t="s">
        <v>5950</v>
      </c>
      <c r="Q1270" t="s">
        <v>5949</v>
      </c>
      <c r="R1270" s="7">
        <v>37257</v>
      </c>
      <c r="S1270" s="8">
        <f t="shared" si="160"/>
        <v>2002</v>
      </c>
      <c r="T1270" s="8">
        <v>2002</v>
      </c>
      <c r="U1270" s="8">
        <f t="shared" si="161"/>
        <v>20</v>
      </c>
      <c r="V1270" s="7">
        <v>2002</v>
      </c>
      <c r="W1270" t="s">
        <v>1234</v>
      </c>
      <c r="X1270" s="2">
        <v>0.108</v>
      </c>
      <c r="Y1270" s="6">
        <f t="shared" si="158"/>
        <v>2.882998318250981E-3</v>
      </c>
      <c r="AA1270">
        <v>15223965</v>
      </c>
      <c r="AB1270">
        <v>18719</v>
      </c>
      <c r="AD1270" t="s">
        <v>5</v>
      </c>
      <c r="AE1270">
        <v>4</v>
      </c>
      <c r="AH1270" t="s">
        <v>5948</v>
      </c>
      <c r="AI1270" t="s">
        <v>5947</v>
      </c>
      <c r="AK1270" t="s">
        <v>5946</v>
      </c>
      <c r="AL1270">
        <v>0</v>
      </c>
      <c r="AM1270" s="5">
        <f t="shared" si="162"/>
        <v>0</v>
      </c>
      <c r="AN1270" s="4">
        <f t="shared" si="159"/>
        <v>0</v>
      </c>
      <c r="AO1270" s="3"/>
      <c r="AP1270">
        <v>0</v>
      </c>
      <c r="AR1270" t="s">
        <v>1</v>
      </c>
      <c r="AT1270" s="2" t="s">
        <v>0</v>
      </c>
      <c r="AU1270" s="1">
        <f t="shared" si="163"/>
        <v>0.20180988227756863</v>
      </c>
      <c r="AV1270" s="1">
        <f t="shared" si="164"/>
        <v>0.14414991591254905</v>
      </c>
      <c r="AW1270" s="1">
        <f t="shared" si="165"/>
        <v>8.6489949547529435E-2</v>
      </c>
    </row>
    <row r="1271" spans="1:49" x14ac:dyDescent="0.2">
      <c r="A1271">
        <v>1269</v>
      </c>
      <c r="B1271" t="s">
        <v>5945</v>
      </c>
      <c r="C1271" t="s">
        <v>5944</v>
      </c>
      <c r="F1271" t="s">
        <v>5943</v>
      </c>
      <c r="G1271" t="s">
        <v>16</v>
      </c>
      <c r="H1271" t="s">
        <v>15</v>
      </c>
      <c r="I1271" t="s">
        <v>5942</v>
      </c>
      <c r="J1271">
        <v>60027509</v>
      </c>
      <c r="K1271" t="s">
        <v>5941</v>
      </c>
      <c r="L1271" t="s">
        <v>1086</v>
      </c>
      <c r="M1271" t="s">
        <v>163</v>
      </c>
      <c r="N1271">
        <v>3</v>
      </c>
      <c r="O1271" t="s">
        <v>5940</v>
      </c>
      <c r="P1271" t="s">
        <v>5939</v>
      </c>
      <c r="Q1271" t="s">
        <v>5938</v>
      </c>
      <c r="R1271" s="7">
        <v>37257</v>
      </c>
      <c r="S1271" s="8">
        <f t="shared" si="160"/>
        <v>2002</v>
      </c>
      <c r="T1271" s="8">
        <v>2002</v>
      </c>
      <c r="U1271" s="8">
        <f t="shared" si="161"/>
        <v>20</v>
      </c>
      <c r="V1271" s="7">
        <v>2002</v>
      </c>
      <c r="W1271" t="s">
        <v>1234</v>
      </c>
      <c r="X1271" s="2">
        <v>0.108</v>
      </c>
      <c r="Y1271" s="6">
        <f t="shared" si="158"/>
        <v>2.882998318250981E-3</v>
      </c>
      <c r="AA1271">
        <v>15223965</v>
      </c>
      <c r="AB1271">
        <v>18719</v>
      </c>
      <c r="AD1271" t="s">
        <v>5</v>
      </c>
      <c r="AE1271">
        <v>2</v>
      </c>
      <c r="AH1271" t="s">
        <v>5937</v>
      </c>
      <c r="AI1271" t="s">
        <v>5936</v>
      </c>
      <c r="AK1271" t="s">
        <v>5935</v>
      </c>
      <c r="AL1271">
        <v>45</v>
      </c>
      <c r="AM1271" s="5">
        <f t="shared" si="162"/>
        <v>2.25</v>
      </c>
      <c r="AN1271" s="4">
        <f t="shared" si="159"/>
        <v>3.4078000757288905E-3</v>
      </c>
      <c r="AO1271" s="3"/>
      <c r="AP1271">
        <v>0</v>
      </c>
      <c r="AR1271" t="s">
        <v>1</v>
      </c>
      <c r="AT1271" s="2" t="s">
        <v>0</v>
      </c>
      <c r="AU1271" s="1">
        <f t="shared" si="163"/>
        <v>0.30404388454943537</v>
      </c>
      <c r="AV1271" s="1">
        <f t="shared" si="164"/>
        <v>0.31453991969899359</v>
      </c>
      <c r="AW1271" s="1">
        <f t="shared" si="165"/>
        <v>0.32503595484855174</v>
      </c>
    </row>
    <row r="1272" spans="1:49" x14ac:dyDescent="0.2">
      <c r="A1272">
        <v>1270</v>
      </c>
      <c r="B1272" t="s">
        <v>5934</v>
      </c>
      <c r="C1272" t="s">
        <v>5933</v>
      </c>
      <c r="F1272" t="s">
        <v>5932</v>
      </c>
      <c r="G1272" t="s">
        <v>16</v>
      </c>
      <c r="H1272" t="s">
        <v>15</v>
      </c>
      <c r="I1272" t="s">
        <v>5931</v>
      </c>
      <c r="J1272">
        <v>100360296</v>
      </c>
      <c r="K1272" t="s">
        <v>5930</v>
      </c>
      <c r="L1272" t="s">
        <v>5929</v>
      </c>
      <c r="M1272" t="s">
        <v>341</v>
      </c>
      <c r="N1272">
        <v>3</v>
      </c>
      <c r="O1272" t="s">
        <v>5928</v>
      </c>
      <c r="P1272" t="s">
        <v>5927</v>
      </c>
      <c r="Q1272" t="s">
        <v>5926</v>
      </c>
      <c r="R1272" s="7">
        <v>37257</v>
      </c>
      <c r="S1272" s="8">
        <f t="shared" si="160"/>
        <v>2002</v>
      </c>
      <c r="T1272" s="8">
        <v>2002</v>
      </c>
      <c r="U1272" s="8">
        <f t="shared" si="161"/>
        <v>20</v>
      </c>
      <c r="V1272" s="7">
        <v>2002</v>
      </c>
      <c r="W1272" t="s">
        <v>1234</v>
      </c>
      <c r="X1272" s="2">
        <v>0.108</v>
      </c>
      <c r="Y1272" s="6">
        <f t="shared" si="158"/>
        <v>2.882998318250981E-3</v>
      </c>
      <c r="AA1272">
        <v>15223965</v>
      </c>
      <c r="AB1272">
        <v>18719</v>
      </c>
      <c r="AD1272" t="s">
        <v>5</v>
      </c>
      <c r="AE1272">
        <v>4</v>
      </c>
      <c r="AH1272" t="s">
        <v>5925</v>
      </c>
      <c r="AI1272" t="s">
        <v>5924</v>
      </c>
      <c r="AK1272" t="s">
        <v>5923</v>
      </c>
      <c r="AL1272">
        <v>4</v>
      </c>
      <c r="AM1272" s="5">
        <f t="shared" si="162"/>
        <v>0.2</v>
      </c>
      <c r="AN1272" s="4">
        <f t="shared" si="159"/>
        <v>3.0291556228701253E-4</v>
      </c>
      <c r="AO1272" s="3"/>
      <c r="AP1272">
        <v>0</v>
      </c>
      <c r="AR1272" t="s">
        <v>1</v>
      </c>
      <c r="AT1272" s="2" t="s">
        <v>0</v>
      </c>
      <c r="AU1272" s="1">
        <f t="shared" si="163"/>
        <v>0.21089734914617903</v>
      </c>
      <c r="AV1272" s="1">
        <f t="shared" si="164"/>
        <v>0.15929569402689966</v>
      </c>
      <c r="AW1272" s="1">
        <f t="shared" si="165"/>
        <v>0.1076940389076203</v>
      </c>
    </row>
    <row r="1273" spans="1:49" x14ac:dyDescent="0.2">
      <c r="A1273">
        <v>1271</v>
      </c>
      <c r="B1273" t="s">
        <v>5922</v>
      </c>
      <c r="C1273" t="s">
        <v>5921</v>
      </c>
      <c r="F1273" t="s">
        <v>5920</v>
      </c>
      <c r="G1273" t="s">
        <v>16</v>
      </c>
      <c r="H1273" t="s">
        <v>15</v>
      </c>
      <c r="I1273" t="s">
        <v>5919</v>
      </c>
      <c r="J1273">
        <v>60001439</v>
      </c>
      <c r="K1273" t="s">
        <v>1679</v>
      </c>
      <c r="L1273" t="s">
        <v>1678</v>
      </c>
      <c r="M1273" t="s">
        <v>57</v>
      </c>
      <c r="N1273">
        <v>4</v>
      </c>
      <c r="O1273" t="s">
        <v>5918</v>
      </c>
      <c r="P1273" t="s">
        <v>5917</v>
      </c>
      <c r="Q1273" t="s">
        <v>5916</v>
      </c>
      <c r="R1273" s="7">
        <v>37257</v>
      </c>
      <c r="S1273" s="8">
        <f t="shared" si="160"/>
        <v>2002</v>
      </c>
      <c r="T1273" s="8">
        <v>2002</v>
      </c>
      <c r="U1273" s="8">
        <f t="shared" si="161"/>
        <v>20</v>
      </c>
      <c r="V1273" s="7">
        <v>2002</v>
      </c>
      <c r="W1273" t="s">
        <v>145</v>
      </c>
      <c r="X1273" s="2">
        <v>0.28299999999999997</v>
      </c>
      <c r="Y1273" s="6">
        <f t="shared" si="158"/>
        <v>7.5545233709724781E-3</v>
      </c>
      <c r="AA1273">
        <v>8327823</v>
      </c>
      <c r="AB1273">
        <v>18061</v>
      </c>
      <c r="AD1273" t="s">
        <v>5</v>
      </c>
      <c r="AE1273">
        <v>37</v>
      </c>
      <c r="AF1273">
        <v>1</v>
      </c>
      <c r="AH1273" s="10">
        <v>41334</v>
      </c>
      <c r="AI1273" t="s">
        <v>5915</v>
      </c>
      <c r="AJ1273" t="s">
        <v>5914</v>
      </c>
      <c r="AK1273" t="s">
        <v>5913</v>
      </c>
      <c r="AL1273">
        <v>2</v>
      </c>
      <c r="AM1273" s="5">
        <f t="shared" si="162"/>
        <v>0.1</v>
      </c>
      <c r="AN1273" s="4">
        <f t="shared" si="159"/>
        <v>1.5145778114350627E-4</v>
      </c>
      <c r="AO1273" s="3"/>
      <c r="AP1273">
        <v>0</v>
      </c>
      <c r="AR1273" t="s">
        <v>1</v>
      </c>
      <c r="AT1273" s="2" t="s">
        <v>0</v>
      </c>
      <c r="AU1273" s="1">
        <f t="shared" si="163"/>
        <v>0.53336036940237863</v>
      </c>
      <c r="AV1273" s="1">
        <f t="shared" si="164"/>
        <v>0.38529905760579924</v>
      </c>
      <c r="AW1273" s="1">
        <f t="shared" si="165"/>
        <v>0.23723774580921975</v>
      </c>
    </row>
    <row r="1274" spans="1:49" x14ac:dyDescent="0.2">
      <c r="A1274">
        <v>1272</v>
      </c>
      <c r="B1274" t="s">
        <v>5912</v>
      </c>
      <c r="F1274" t="s">
        <v>5911</v>
      </c>
      <c r="G1274" t="s">
        <v>16</v>
      </c>
      <c r="H1274" t="s">
        <v>15</v>
      </c>
      <c r="I1274" t="s">
        <v>5910</v>
      </c>
      <c r="J1274">
        <v>100668918</v>
      </c>
      <c r="K1274" t="s">
        <v>5909</v>
      </c>
      <c r="L1274" t="s">
        <v>5908</v>
      </c>
      <c r="M1274" t="s">
        <v>2159</v>
      </c>
      <c r="N1274">
        <v>1</v>
      </c>
      <c r="O1274" t="s">
        <v>5907</v>
      </c>
      <c r="P1274">
        <v>7003654437</v>
      </c>
      <c r="Q1274">
        <v>100668918</v>
      </c>
      <c r="R1274" s="7">
        <v>37257</v>
      </c>
      <c r="S1274" s="8">
        <f t="shared" si="160"/>
        <v>2002</v>
      </c>
      <c r="T1274" s="8">
        <v>2002</v>
      </c>
      <c r="U1274" s="8">
        <f t="shared" si="161"/>
        <v>20</v>
      </c>
      <c r="V1274" s="7">
        <v>2002</v>
      </c>
      <c r="W1274" t="s">
        <v>5906</v>
      </c>
      <c r="X1274" s="2">
        <v>0.26900000000000002</v>
      </c>
      <c r="Y1274" s="6">
        <f t="shared" si="158"/>
        <v>7.1808013667547591E-3</v>
      </c>
      <c r="AA1274" t="s">
        <v>5905</v>
      </c>
      <c r="AB1274">
        <v>13669</v>
      </c>
      <c r="AD1274" t="s">
        <v>5</v>
      </c>
      <c r="AE1274">
        <v>115</v>
      </c>
      <c r="AF1274">
        <v>2</v>
      </c>
      <c r="AH1274" t="s">
        <v>5904</v>
      </c>
      <c r="AI1274" t="s">
        <v>5903</v>
      </c>
      <c r="AK1274" t="s">
        <v>5902</v>
      </c>
      <c r="AL1274">
        <v>14</v>
      </c>
      <c r="AM1274" s="5">
        <f t="shared" si="162"/>
        <v>0.7</v>
      </c>
      <c r="AN1274" s="4">
        <f t="shared" si="159"/>
        <v>1.0602044680045437E-3</v>
      </c>
      <c r="AO1274" s="3"/>
      <c r="AP1274">
        <v>0</v>
      </c>
      <c r="AR1274" t="s">
        <v>1</v>
      </c>
      <c r="AT1274" s="2" t="s">
        <v>0</v>
      </c>
      <c r="AU1274" s="1">
        <f t="shared" si="163"/>
        <v>0.53446222971296942</v>
      </c>
      <c r="AV1274" s="1">
        <f t="shared" si="164"/>
        <v>0.41205029173796515</v>
      </c>
      <c r="AW1274" s="1">
        <f t="shared" si="165"/>
        <v>0.28963835376296082</v>
      </c>
    </row>
    <row r="1275" spans="1:49" x14ac:dyDescent="0.2">
      <c r="A1275">
        <v>1273</v>
      </c>
      <c r="B1275" t="s">
        <v>5901</v>
      </c>
      <c r="C1275" t="s">
        <v>5900</v>
      </c>
      <c r="D1275" t="s">
        <v>5899</v>
      </c>
      <c r="F1275" t="s">
        <v>5898</v>
      </c>
      <c r="G1275" t="s">
        <v>16</v>
      </c>
      <c r="H1275" t="s">
        <v>15</v>
      </c>
      <c r="I1275" t="s">
        <v>5897</v>
      </c>
      <c r="J1275" t="s">
        <v>5896</v>
      </c>
      <c r="K1275" t="s">
        <v>5895</v>
      </c>
      <c r="L1275" t="s">
        <v>5894</v>
      </c>
      <c r="M1275" t="s">
        <v>2236</v>
      </c>
      <c r="N1275">
        <v>2</v>
      </c>
      <c r="O1275" t="s">
        <v>5893</v>
      </c>
      <c r="P1275" t="s">
        <v>5892</v>
      </c>
      <c r="Q1275" t="s">
        <v>5891</v>
      </c>
      <c r="R1275" s="7">
        <v>37257</v>
      </c>
      <c r="S1275" s="8">
        <f t="shared" si="160"/>
        <v>2002</v>
      </c>
      <c r="T1275" s="8">
        <v>2002</v>
      </c>
      <c r="U1275" s="8">
        <f t="shared" si="161"/>
        <v>20</v>
      </c>
      <c r="V1275" s="7">
        <v>37257</v>
      </c>
      <c r="W1275" t="s">
        <v>5890</v>
      </c>
      <c r="X1275" s="2">
        <v>0.62</v>
      </c>
      <c r="Y1275" s="6">
        <f t="shared" si="158"/>
        <v>1.6550545901070447E-2</v>
      </c>
      <c r="AA1275">
        <v>189464</v>
      </c>
      <c r="AB1275">
        <v>17364</v>
      </c>
      <c r="AD1275" t="s">
        <v>5</v>
      </c>
      <c r="AE1275">
        <v>38</v>
      </c>
      <c r="AF1275" t="s">
        <v>5889</v>
      </c>
      <c r="AH1275" t="s">
        <v>5888</v>
      </c>
      <c r="AI1275" t="s">
        <v>5887</v>
      </c>
      <c r="AJ1275" t="s">
        <v>5886</v>
      </c>
      <c r="AK1275" t="s">
        <v>5885</v>
      </c>
      <c r="AL1275">
        <v>0</v>
      </c>
      <c r="AM1275" s="5">
        <f t="shared" si="162"/>
        <v>0</v>
      </c>
      <c r="AN1275" s="4">
        <f t="shared" si="159"/>
        <v>0</v>
      </c>
      <c r="AO1275" s="3"/>
      <c r="AP1275">
        <v>0</v>
      </c>
      <c r="AR1275" t="s">
        <v>1</v>
      </c>
      <c r="AT1275" s="2">
        <v>1.7</v>
      </c>
      <c r="AU1275" s="1">
        <f t="shared" si="163"/>
        <v>1.1585382130749313</v>
      </c>
      <c r="AV1275" s="1">
        <f t="shared" si="164"/>
        <v>0.8275272950535224</v>
      </c>
      <c r="AW1275" s="1">
        <f t="shared" si="165"/>
        <v>0.49651637703211338</v>
      </c>
    </row>
    <row r="1276" spans="1:49" x14ac:dyDescent="0.2">
      <c r="A1276">
        <v>1274</v>
      </c>
      <c r="B1276" t="s">
        <v>5884</v>
      </c>
      <c r="C1276" t="s">
        <v>5883</v>
      </c>
      <c r="F1276" t="s">
        <v>5882</v>
      </c>
      <c r="G1276" t="s">
        <v>16</v>
      </c>
      <c r="H1276" t="s">
        <v>15</v>
      </c>
      <c r="I1276" t="s">
        <v>5881</v>
      </c>
      <c r="J1276">
        <v>60031155</v>
      </c>
      <c r="K1276" t="s">
        <v>5880</v>
      </c>
      <c r="L1276" t="s">
        <v>5879</v>
      </c>
      <c r="M1276" t="s">
        <v>5878</v>
      </c>
      <c r="N1276">
        <v>4</v>
      </c>
      <c r="O1276" t="s">
        <v>5877</v>
      </c>
      <c r="P1276" t="s">
        <v>5876</v>
      </c>
      <c r="Q1276" t="s">
        <v>5875</v>
      </c>
      <c r="R1276" s="7">
        <v>37257</v>
      </c>
      <c r="S1276" s="8">
        <f t="shared" si="160"/>
        <v>2002</v>
      </c>
      <c r="T1276" s="8">
        <v>2002</v>
      </c>
      <c r="U1276" s="8">
        <f t="shared" si="161"/>
        <v>20</v>
      </c>
      <c r="V1276" s="7">
        <v>2002</v>
      </c>
      <c r="W1276" t="s">
        <v>5874</v>
      </c>
      <c r="X1276" s="2">
        <v>0.251</v>
      </c>
      <c r="Y1276" s="6">
        <f t="shared" si="158"/>
        <v>6.7003016470462617E-3</v>
      </c>
      <c r="AA1276">
        <v>207217</v>
      </c>
      <c r="AB1276">
        <v>26145</v>
      </c>
      <c r="AD1276" t="s">
        <v>5</v>
      </c>
      <c r="AE1276">
        <v>89</v>
      </c>
      <c r="AF1276">
        <v>4</v>
      </c>
      <c r="AH1276" t="s">
        <v>5873</v>
      </c>
      <c r="AI1276" t="s">
        <v>5872</v>
      </c>
      <c r="AK1276" t="s">
        <v>5871</v>
      </c>
      <c r="AL1276">
        <v>6</v>
      </c>
      <c r="AM1276" s="5">
        <f t="shared" si="162"/>
        <v>0.3</v>
      </c>
      <c r="AN1276" s="4">
        <f t="shared" si="159"/>
        <v>4.5437334343051872E-4</v>
      </c>
      <c r="AO1276" s="3"/>
      <c r="AP1276">
        <v>0</v>
      </c>
      <c r="AR1276" t="s">
        <v>1</v>
      </c>
      <c r="AT1276" s="2">
        <v>1.3360000000000001</v>
      </c>
      <c r="AU1276" s="1">
        <f t="shared" si="163"/>
        <v>0.48265231559615379</v>
      </c>
      <c r="AV1276" s="1">
        <f t="shared" si="164"/>
        <v>0.35773374952383902</v>
      </c>
      <c r="AW1276" s="1">
        <f t="shared" si="165"/>
        <v>0.23281518345152413</v>
      </c>
    </row>
    <row r="1277" spans="1:49" x14ac:dyDescent="0.2">
      <c r="A1277">
        <v>1275</v>
      </c>
      <c r="B1277" t="s">
        <v>5870</v>
      </c>
      <c r="C1277" t="s">
        <v>5869</v>
      </c>
      <c r="D1277" t="s">
        <v>5868</v>
      </c>
      <c r="E1277">
        <v>12054821</v>
      </c>
      <c r="F1277" t="s">
        <v>5867</v>
      </c>
      <c r="G1277" t="s">
        <v>16</v>
      </c>
      <c r="H1277" t="s">
        <v>15</v>
      </c>
      <c r="I1277" t="s">
        <v>5866</v>
      </c>
      <c r="J1277" t="s">
        <v>5865</v>
      </c>
      <c r="K1277" t="s">
        <v>5864</v>
      </c>
      <c r="L1277" t="s">
        <v>5863</v>
      </c>
      <c r="M1277" t="s">
        <v>726</v>
      </c>
      <c r="N1277">
        <v>6</v>
      </c>
      <c r="O1277" t="s">
        <v>5862</v>
      </c>
      <c r="P1277" t="s">
        <v>5861</v>
      </c>
      <c r="Q1277" t="s">
        <v>5860</v>
      </c>
      <c r="R1277" s="7">
        <v>37257</v>
      </c>
      <c r="S1277" s="8">
        <f t="shared" si="160"/>
        <v>2002</v>
      </c>
      <c r="T1277" s="8">
        <v>2002</v>
      </c>
      <c r="U1277" s="8">
        <f t="shared" si="161"/>
        <v>20</v>
      </c>
      <c r="V1277" s="7">
        <v>2002</v>
      </c>
      <c r="W1277" t="s">
        <v>516</v>
      </c>
      <c r="X1277" s="2">
        <v>3.1890000000000001</v>
      </c>
      <c r="Y1277" s="6">
        <f t="shared" si="158"/>
        <v>8.5128533675022031E-2</v>
      </c>
      <c r="AA1277">
        <v>222836</v>
      </c>
      <c r="AB1277">
        <v>17618</v>
      </c>
      <c r="AD1277" t="s">
        <v>5</v>
      </c>
      <c r="AE1277">
        <v>318</v>
      </c>
      <c r="AF1277">
        <v>3</v>
      </c>
      <c r="AH1277" t="s">
        <v>5859</v>
      </c>
      <c r="AI1277" t="s">
        <v>5858</v>
      </c>
      <c r="AJ1277" t="s">
        <v>5857</v>
      </c>
      <c r="AK1277" t="s">
        <v>5856</v>
      </c>
      <c r="AL1277">
        <v>105</v>
      </c>
      <c r="AM1277" s="5">
        <f t="shared" si="162"/>
        <v>5.25</v>
      </c>
      <c r="AN1277" s="4">
        <f t="shared" si="159"/>
        <v>7.9515335100340777E-3</v>
      </c>
      <c r="AO1277" s="3"/>
      <c r="AP1277">
        <v>0</v>
      </c>
      <c r="AQ1277" t="s">
        <v>3524</v>
      </c>
      <c r="AR1277" t="s">
        <v>5855</v>
      </c>
      <c r="AS1277" t="s">
        <v>3522</v>
      </c>
      <c r="AT1277" s="2">
        <v>5.4690000000000003</v>
      </c>
      <c r="AU1277" s="1">
        <f t="shared" si="163"/>
        <v>6.1975433625525636</v>
      </c>
      <c r="AV1277" s="1">
        <f t="shared" si="164"/>
        <v>4.6540033592528056</v>
      </c>
      <c r="AW1277" s="1">
        <f t="shared" si="165"/>
        <v>3.1104633559530463</v>
      </c>
    </row>
    <row r="1278" spans="1:49" x14ac:dyDescent="0.2">
      <c r="A1278">
        <v>1276</v>
      </c>
      <c r="B1278" t="s">
        <v>5854</v>
      </c>
      <c r="C1278" t="s">
        <v>5853</v>
      </c>
      <c r="F1278" t="s">
        <v>5852</v>
      </c>
      <c r="G1278" t="s">
        <v>16</v>
      </c>
      <c r="H1278" t="s">
        <v>15</v>
      </c>
      <c r="I1278" t="s">
        <v>5851</v>
      </c>
      <c r="J1278" t="s">
        <v>5846</v>
      </c>
      <c r="K1278" t="s">
        <v>5850</v>
      </c>
      <c r="L1278" t="s">
        <v>5849</v>
      </c>
      <c r="M1278" t="s">
        <v>10</v>
      </c>
      <c r="N1278">
        <v>2</v>
      </c>
      <c r="O1278" t="s">
        <v>5848</v>
      </c>
      <c r="P1278" t="s">
        <v>5847</v>
      </c>
      <c r="Q1278" t="s">
        <v>5846</v>
      </c>
      <c r="R1278" s="7">
        <v>37257</v>
      </c>
      <c r="S1278" s="8">
        <f t="shared" si="160"/>
        <v>2002</v>
      </c>
      <c r="T1278" s="8">
        <v>2002</v>
      </c>
      <c r="U1278" s="8">
        <f t="shared" si="161"/>
        <v>20</v>
      </c>
      <c r="V1278" s="7">
        <v>2002</v>
      </c>
      <c r="W1278" t="s">
        <v>5594</v>
      </c>
      <c r="X1278" s="2" t="s">
        <v>0</v>
      </c>
      <c r="Y1278" s="6" t="e">
        <f t="shared" si="158"/>
        <v>#VALUE!</v>
      </c>
      <c r="AA1278">
        <v>15206149</v>
      </c>
      <c r="AB1278">
        <v>110544</v>
      </c>
      <c r="AD1278" t="s">
        <v>5</v>
      </c>
      <c r="AE1278">
        <v>3</v>
      </c>
      <c r="AH1278" t="s">
        <v>5845</v>
      </c>
      <c r="AI1278" t="s">
        <v>5844</v>
      </c>
      <c r="AK1278" t="s">
        <v>5843</v>
      </c>
      <c r="AL1278">
        <v>0</v>
      </c>
      <c r="AM1278" s="5">
        <f t="shared" si="162"/>
        <v>0</v>
      </c>
      <c r="AN1278" s="4">
        <f t="shared" si="159"/>
        <v>0</v>
      </c>
      <c r="AO1278" s="3"/>
      <c r="AP1278">
        <v>0</v>
      </c>
      <c r="AR1278" t="s">
        <v>1</v>
      </c>
      <c r="AT1278" s="2" t="s">
        <v>0</v>
      </c>
      <c r="AU1278" s="1" t="e">
        <f t="shared" si="163"/>
        <v>#VALUE!</v>
      </c>
      <c r="AV1278" s="1" t="e">
        <f t="shared" si="164"/>
        <v>#VALUE!</v>
      </c>
      <c r="AW1278" s="1" t="e">
        <f t="shared" si="165"/>
        <v>#VALUE!</v>
      </c>
    </row>
    <row r="1279" spans="1:49" x14ac:dyDescent="0.2">
      <c r="A1279">
        <v>1277</v>
      </c>
      <c r="B1279" t="s">
        <v>5842</v>
      </c>
      <c r="C1279" t="s">
        <v>5841</v>
      </c>
      <c r="E1279">
        <v>12111947</v>
      </c>
      <c r="F1279" t="s">
        <v>5840</v>
      </c>
      <c r="G1279" t="s">
        <v>16</v>
      </c>
      <c r="H1279" t="s">
        <v>15</v>
      </c>
      <c r="I1279" t="s">
        <v>5839</v>
      </c>
      <c r="J1279">
        <v>60015623</v>
      </c>
      <c r="K1279" t="s">
        <v>5838</v>
      </c>
      <c r="L1279" t="s">
        <v>582</v>
      </c>
      <c r="M1279" t="s">
        <v>57</v>
      </c>
      <c r="N1279">
        <v>3</v>
      </c>
      <c r="O1279" t="s">
        <v>5837</v>
      </c>
      <c r="P1279" t="s">
        <v>5836</v>
      </c>
      <c r="Q1279" t="s">
        <v>5835</v>
      </c>
      <c r="R1279" s="7">
        <v>37257</v>
      </c>
      <c r="S1279" s="8">
        <f t="shared" si="160"/>
        <v>2002</v>
      </c>
      <c r="T1279" s="8">
        <v>2002</v>
      </c>
      <c r="U1279" s="8">
        <f t="shared" si="161"/>
        <v>20</v>
      </c>
      <c r="V1279" s="7">
        <v>2002</v>
      </c>
      <c r="W1279" t="s">
        <v>3779</v>
      </c>
      <c r="X1279" s="2">
        <v>1.696</v>
      </c>
      <c r="Y1279" s="6">
        <f t="shared" si="158"/>
        <v>4.5273751368089483E-2</v>
      </c>
      <c r="AA1279">
        <v>7403194</v>
      </c>
      <c r="AB1279">
        <v>17267</v>
      </c>
      <c r="AD1279" t="s">
        <v>5</v>
      </c>
      <c r="AE1279">
        <v>48</v>
      </c>
      <c r="AF1279">
        <v>1</v>
      </c>
      <c r="AH1279" t="s">
        <v>5834</v>
      </c>
      <c r="AI1279" t="s">
        <v>5833</v>
      </c>
      <c r="AJ1279" t="s">
        <v>5832</v>
      </c>
      <c r="AK1279" t="s">
        <v>5831</v>
      </c>
      <c r="AL1279">
        <v>123</v>
      </c>
      <c r="AM1279" s="5">
        <f t="shared" si="162"/>
        <v>6.15</v>
      </c>
      <c r="AN1279" s="4">
        <f t="shared" si="159"/>
        <v>9.3146535403256341E-3</v>
      </c>
      <c r="AO1279" s="3"/>
      <c r="AP1279">
        <v>0</v>
      </c>
      <c r="AR1279" t="s">
        <v>1</v>
      </c>
      <c r="AT1279" s="2">
        <v>4.6680000000000001</v>
      </c>
      <c r="AU1279" s="1">
        <f t="shared" si="163"/>
        <v>3.448602201976033</v>
      </c>
      <c r="AV1279" s="1">
        <f t="shared" si="164"/>
        <v>2.7294202454207559</v>
      </c>
      <c r="AW1279" s="1">
        <f t="shared" si="165"/>
        <v>2.0102382888654788</v>
      </c>
    </row>
    <row r="1280" spans="1:49" x14ac:dyDescent="0.2">
      <c r="A1280">
        <v>1278</v>
      </c>
      <c r="B1280" t="s">
        <v>5830</v>
      </c>
      <c r="C1280" t="s">
        <v>5829</v>
      </c>
      <c r="F1280" t="s">
        <v>5828</v>
      </c>
      <c r="G1280" t="s">
        <v>16</v>
      </c>
      <c r="H1280" t="s">
        <v>15</v>
      </c>
      <c r="I1280" t="s">
        <v>5827</v>
      </c>
      <c r="J1280" t="s">
        <v>5826</v>
      </c>
      <c r="K1280" t="s">
        <v>5825</v>
      </c>
      <c r="L1280" t="s">
        <v>5824</v>
      </c>
      <c r="M1280" t="s">
        <v>5823</v>
      </c>
      <c r="N1280">
        <v>3</v>
      </c>
      <c r="O1280" t="s">
        <v>5822</v>
      </c>
      <c r="P1280" t="s">
        <v>5821</v>
      </c>
      <c r="Q1280" t="s">
        <v>5820</v>
      </c>
      <c r="R1280" s="7">
        <v>37257</v>
      </c>
      <c r="S1280" s="8">
        <f t="shared" si="160"/>
        <v>2002</v>
      </c>
      <c r="T1280" s="8">
        <v>2002</v>
      </c>
      <c r="U1280" s="8">
        <f t="shared" si="161"/>
        <v>20</v>
      </c>
      <c r="V1280" s="7">
        <v>2002</v>
      </c>
      <c r="W1280" t="s">
        <v>5594</v>
      </c>
      <c r="X1280" s="2" t="s">
        <v>0</v>
      </c>
      <c r="Y1280" s="6" t="e">
        <f t="shared" si="158"/>
        <v>#VALUE!</v>
      </c>
      <c r="AA1280">
        <v>15206149</v>
      </c>
      <c r="AB1280">
        <v>110544</v>
      </c>
      <c r="AD1280" t="s">
        <v>5</v>
      </c>
      <c r="AE1280">
        <v>3</v>
      </c>
      <c r="AH1280" t="s">
        <v>5819</v>
      </c>
      <c r="AI1280" t="s">
        <v>5818</v>
      </c>
      <c r="AK1280" t="s">
        <v>5817</v>
      </c>
      <c r="AL1280">
        <v>17</v>
      </c>
      <c r="AM1280" s="5">
        <f t="shared" si="162"/>
        <v>0.85</v>
      </c>
      <c r="AN1280" s="4">
        <f t="shared" si="159"/>
        <v>1.2873911397198031E-3</v>
      </c>
      <c r="AO1280" s="3"/>
      <c r="AP1280">
        <v>0</v>
      </c>
      <c r="AR1280" t="s">
        <v>1</v>
      </c>
      <c r="AT1280" s="2" t="s">
        <v>0</v>
      </c>
      <c r="AU1280" s="1" t="e">
        <f t="shared" si="163"/>
        <v>#VALUE!</v>
      </c>
      <c r="AV1280" s="1" t="e">
        <f t="shared" si="164"/>
        <v>#VALUE!</v>
      </c>
      <c r="AW1280" s="1" t="e">
        <f t="shared" si="165"/>
        <v>#VALUE!</v>
      </c>
    </row>
    <row r="1281" spans="1:49" x14ac:dyDescent="0.2">
      <c r="A1281">
        <v>1279</v>
      </c>
      <c r="B1281" t="s">
        <v>5816</v>
      </c>
      <c r="C1281" t="s">
        <v>5815</v>
      </c>
      <c r="F1281" t="s">
        <v>5814</v>
      </c>
      <c r="G1281" t="s">
        <v>16</v>
      </c>
      <c r="H1281" t="s">
        <v>15</v>
      </c>
      <c r="I1281" t="s">
        <v>4857</v>
      </c>
      <c r="J1281" t="s">
        <v>5813</v>
      </c>
      <c r="K1281" t="s">
        <v>5812</v>
      </c>
      <c r="L1281" t="s">
        <v>5811</v>
      </c>
      <c r="M1281" t="s">
        <v>10</v>
      </c>
      <c r="N1281">
        <v>3</v>
      </c>
      <c r="O1281" t="s">
        <v>5810</v>
      </c>
      <c r="P1281" t="s">
        <v>5809</v>
      </c>
      <c r="Q1281" t="s">
        <v>5808</v>
      </c>
      <c r="R1281" s="7">
        <v>37257</v>
      </c>
      <c r="S1281" s="8">
        <f t="shared" si="160"/>
        <v>2002</v>
      </c>
      <c r="T1281" s="8">
        <v>2002</v>
      </c>
      <c r="U1281" s="8">
        <f t="shared" si="161"/>
        <v>20</v>
      </c>
      <c r="V1281" s="7">
        <v>2002</v>
      </c>
      <c r="W1281" t="s">
        <v>5594</v>
      </c>
      <c r="X1281" s="2" t="s">
        <v>0</v>
      </c>
      <c r="Y1281" s="6" t="e">
        <f t="shared" si="158"/>
        <v>#VALUE!</v>
      </c>
      <c r="AA1281">
        <v>15206149</v>
      </c>
      <c r="AB1281">
        <v>110544</v>
      </c>
      <c r="AD1281" t="s">
        <v>5</v>
      </c>
      <c r="AE1281">
        <v>3</v>
      </c>
      <c r="AH1281" t="s">
        <v>5807</v>
      </c>
      <c r="AI1281" t="s">
        <v>5806</v>
      </c>
      <c r="AK1281" t="s">
        <v>5805</v>
      </c>
      <c r="AL1281">
        <v>14</v>
      </c>
      <c r="AM1281" s="5">
        <f t="shared" si="162"/>
        <v>0.7</v>
      </c>
      <c r="AN1281" s="4">
        <f t="shared" si="159"/>
        <v>1.0602044680045437E-3</v>
      </c>
      <c r="AO1281" s="3"/>
      <c r="AP1281">
        <v>0</v>
      </c>
      <c r="AR1281" t="s">
        <v>1</v>
      </c>
      <c r="AT1281" s="2" t="s">
        <v>0</v>
      </c>
      <c r="AU1281" s="1" t="e">
        <f t="shared" si="163"/>
        <v>#VALUE!</v>
      </c>
      <c r="AV1281" s="1" t="e">
        <f t="shared" si="164"/>
        <v>#VALUE!</v>
      </c>
      <c r="AW1281" s="1" t="e">
        <f t="shared" si="165"/>
        <v>#VALUE!</v>
      </c>
    </row>
    <row r="1282" spans="1:49" x14ac:dyDescent="0.2">
      <c r="A1282">
        <v>1280</v>
      </c>
      <c r="B1282" t="s">
        <v>5804</v>
      </c>
      <c r="C1282" t="s">
        <v>5803</v>
      </c>
      <c r="F1282" t="s">
        <v>5802</v>
      </c>
      <c r="G1282" t="s">
        <v>16</v>
      </c>
      <c r="H1282" t="s">
        <v>15</v>
      </c>
      <c r="I1282" t="s">
        <v>5801</v>
      </c>
      <c r="J1282" t="s">
        <v>5800</v>
      </c>
      <c r="K1282" t="s">
        <v>5799</v>
      </c>
      <c r="L1282" t="s">
        <v>5798</v>
      </c>
      <c r="M1282" t="s">
        <v>5797</v>
      </c>
      <c r="N1282">
        <v>4</v>
      </c>
      <c r="O1282" t="s">
        <v>5796</v>
      </c>
      <c r="P1282" t="s">
        <v>5795</v>
      </c>
      <c r="Q1282" t="s">
        <v>5794</v>
      </c>
      <c r="R1282" s="7">
        <v>37257</v>
      </c>
      <c r="S1282" s="8">
        <f t="shared" si="160"/>
        <v>2002</v>
      </c>
      <c r="T1282" s="8">
        <v>2002</v>
      </c>
      <c r="U1282" s="8">
        <f t="shared" si="161"/>
        <v>20</v>
      </c>
      <c r="V1282" s="7">
        <v>2002</v>
      </c>
      <c r="W1282" t="s">
        <v>5594</v>
      </c>
      <c r="X1282" s="2" t="s">
        <v>0</v>
      </c>
      <c r="Y1282" s="6" t="e">
        <f t="shared" si="158"/>
        <v>#VALUE!</v>
      </c>
      <c r="AA1282">
        <v>15206149</v>
      </c>
      <c r="AB1282">
        <v>110544</v>
      </c>
      <c r="AD1282" t="s">
        <v>5</v>
      </c>
      <c r="AE1282">
        <v>3</v>
      </c>
      <c r="AH1282" t="s">
        <v>5793</v>
      </c>
      <c r="AI1282" t="s">
        <v>5792</v>
      </c>
      <c r="AK1282" t="s">
        <v>5791</v>
      </c>
      <c r="AL1282">
        <v>4</v>
      </c>
      <c r="AM1282" s="5">
        <f t="shared" si="162"/>
        <v>0.2</v>
      </c>
      <c r="AN1282" s="4">
        <f t="shared" si="159"/>
        <v>3.0291556228701253E-4</v>
      </c>
      <c r="AO1282" s="3"/>
      <c r="AP1282">
        <v>0</v>
      </c>
      <c r="AR1282" t="s">
        <v>1</v>
      </c>
      <c r="AT1282" s="2" t="s">
        <v>0</v>
      </c>
      <c r="AU1282" s="1" t="e">
        <f t="shared" si="163"/>
        <v>#VALUE!</v>
      </c>
      <c r="AV1282" s="1" t="e">
        <f t="shared" si="164"/>
        <v>#VALUE!</v>
      </c>
      <c r="AW1282" s="1" t="e">
        <f t="shared" si="165"/>
        <v>#VALUE!</v>
      </c>
    </row>
    <row r="1283" spans="1:49" x14ac:dyDescent="0.2">
      <c r="A1283">
        <v>1281</v>
      </c>
      <c r="B1283" t="s">
        <v>5790</v>
      </c>
      <c r="C1283" t="s">
        <v>5789</v>
      </c>
      <c r="F1283" t="s">
        <v>5788</v>
      </c>
      <c r="G1283" t="s">
        <v>16</v>
      </c>
      <c r="H1283" t="s">
        <v>15</v>
      </c>
      <c r="I1283" t="s">
        <v>5787</v>
      </c>
      <c r="J1283">
        <v>60013983</v>
      </c>
      <c r="K1283" t="s">
        <v>4648</v>
      </c>
      <c r="L1283" t="s">
        <v>4647</v>
      </c>
      <c r="M1283" t="s">
        <v>1200</v>
      </c>
      <c r="N1283">
        <v>2</v>
      </c>
      <c r="O1283" t="s">
        <v>5786</v>
      </c>
      <c r="P1283" t="s">
        <v>5785</v>
      </c>
      <c r="Q1283" t="s">
        <v>4644</v>
      </c>
      <c r="R1283" s="7">
        <v>37257</v>
      </c>
      <c r="S1283" s="8">
        <f t="shared" si="160"/>
        <v>2002</v>
      </c>
      <c r="T1283" s="8">
        <v>2002</v>
      </c>
      <c r="U1283" s="8">
        <f t="shared" si="161"/>
        <v>20</v>
      </c>
      <c r="V1283" s="7">
        <v>2002</v>
      </c>
      <c r="W1283" t="s">
        <v>5594</v>
      </c>
      <c r="X1283" s="2" t="s">
        <v>0</v>
      </c>
      <c r="Y1283" s="6" t="e">
        <f t="shared" ref="Y1283:Y1346" si="166">(X1283-$Z$3)/($Z$2-$Z$3)</f>
        <v>#VALUE!</v>
      </c>
      <c r="AA1283">
        <v>15206149</v>
      </c>
      <c r="AB1283">
        <v>110544</v>
      </c>
      <c r="AD1283" t="s">
        <v>5</v>
      </c>
      <c r="AE1283">
        <v>3</v>
      </c>
      <c r="AH1283" t="s">
        <v>5784</v>
      </c>
      <c r="AI1283" t="s">
        <v>5783</v>
      </c>
      <c r="AK1283" t="s">
        <v>5782</v>
      </c>
      <c r="AL1283">
        <v>0</v>
      </c>
      <c r="AM1283" s="5">
        <f t="shared" si="162"/>
        <v>0</v>
      </c>
      <c r="AN1283" s="4">
        <f t="shared" ref="AN1283:AN1346" si="167">(AM1283-$AO$3)/($AO$2-$AO$3)</f>
        <v>0</v>
      </c>
      <c r="AO1283" s="3"/>
      <c r="AP1283">
        <v>0</v>
      </c>
      <c r="AR1283" t="s">
        <v>1</v>
      </c>
      <c r="AT1283" s="2" t="s">
        <v>0</v>
      </c>
      <c r="AU1283" s="1" t="e">
        <f t="shared" si="163"/>
        <v>#VALUE!</v>
      </c>
      <c r="AV1283" s="1" t="e">
        <f t="shared" si="164"/>
        <v>#VALUE!</v>
      </c>
      <c r="AW1283" s="1" t="e">
        <f t="shared" si="165"/>
        <v>#VALUE!</v>
      </c>
    </row>
    <row r="1284" spans="1:49" x14ac:dyDescent="0.2">
      <c r="A1284">
        <v>1282</v>
      </c>
      <c r="B1284" t="s">
        <v>5781</v>
      </c>
      <c r="C1284" t="s">
        <v>5780</v>
      </c>
      <c r="F1284" t="s">
        <v>5779</v>
      </c>
      <c r="G1284" t="s">
        <v>16</v>
      </c>
      <c r="H1284" t="s">
        <v>15</v>
      </c>
      <c r="I1284" t="s">
        <v>5778</v>
      </c>
      <c r="J1284" t="s">
        <v>5777</v>
      </c>
      <c r="K1284" t="s">
        <v>5776</v>
      </c>
      <c r="L1284" t="s">
        <v>5775</v>
      </c>
      <c r="M1284" t="s">
        <v>5774</v>
      </c>
      <c r="N1284">
        <v>4</v>
      </c>
      <c r="O1284" t="s">
        <v>5773</v>
      </c>
      <c r="P1284" t="s">
        <v>5772</v>
      </c>
      <c r="Q1284" t="s">
        <v>5771</v>
      </c>
      <c r="R1284" s="7">
        <v>37257</v>
      </c>
      <c r="S1284" s="8">
        <f t="shared" si="160"/>
        <v>2002</v>
      </c>
      <c r="T1284" s="8">
        <v>2002</v>
      </c>
      <c r="U1284" s="8">
        <f t="shared" si="161"/>
        <v>20</v>
      </c>
      <c r="V1284" s="7">
        <v>2002</v>
      </c>
      <c r="W1284" t="s">
        <v>5594</v>
      </c>
      <c r="X1284" s="2" t="s">
        <v>0</v>
      </c>
      <c r="Y1284" s="6" t="e">
        <f t="shared" si="166"/>
        <v>#VALUE!</v>
      </c>
      <c r="AA1284">
        <v>15206149</v>
      </c>
      <c r="AB1284">
        <v>110544</v>
      </c>
      <c r="AD1284" t="s">
        <v>5</v>
      </c>
      <c r="AE1284">
        <v>2</v>
      </c>
      <c r="AH1284" t="s">
        <v>5770</v>
      </c>
      <c r="AI1284" t="s">
        <v>5769</v>
      </c>
      <c r="AK1284" t="s">
        <v>5768</v>
      </c>
      <c r="AL1284">
        <v>15</v>
      </c>
      <c r="AM1284" s="5">
        <f t="shared" si="162"/>
        <v>0.75</v>
      </c>
      <c r="AN1284" s="4">
        <f t="shared" si="167"/>
        <v>1.1359333585762969E-3</v>
      </c>
      <c r="AO1284" s="3"/>
      <c r="AP1284">
        <v>0</v>
      </c>
      <c r="AR1284" t="s">
        <v>1</v>
      </c>
      <c r="AT1284" s="2" t="s">
        <v>0</v>
      </c>
      <c r="AU1284" s="1" t="e">
        <f t="shared" si="163"/>
        <v>#VALUE!</v>
      </c>
      <c r="AV1284" s="1" t="e">
        <f t="shared" si="164"/>
        <v>#VALUE!</v>
      </c>
      <c r="AW1284" s="1" t="e">
        <f t="shared" si="165"/>
        <v>#VALUE!</v>
      </c>
    </row>
    <row r="1285" spans="1:49" x14ac:dyDescent="0.2">
      <c r="A1285">
        <v>1283</v>
      </c>
      <c r="B1285" t="s">
        <v>5767</v>
      </c>
      <c r="C1285" t="s">
        <v>5766</v>
      </c>
      <c r="F1285" t="s">
        <v>5765</v>
      </c>
      <c r="G1285" t="s">
        <v>16</v>
      </c>
      <c r="H1285" t="s">
        <v>15</v>
      </c>
      <c r="I1285" t="s">
        <v>5764</v>
      </c>
      <c r="J1285" t="s">
        <v>5763</v>
      </c>
      <c r="K1285" t="s">
        <v>5762</v>
      </c>
      <c r="L1285" t="s">
        <v>5761</v>
      </c>
      <c r="M1285" t="s">
        <v>1263</v>
      </c>
      <c r="N1285">
        <v>3</v>
      </c>
      <c r="O1285" t="s">
        <v>5760</v>
      </c>
      <c r="P1285" t="s">
        <v>5759</v>
      </c>
      <c r="Q1285" t="s">
        <v>5758</v>
      </c>
      <c r="R1285" s="7">
        <v>37257</v>
      </c>
      <c r="S1285" s="8">
        <f t="shared" si="160"/>
        <v>2002</v>
      </c>
      <c r="T1285" s="8">
        <v>2002</v>
      </c>
      <c r="U1285" s="8">
        <f t="shared" si="161"/>
        <v>20</v>
      </c>
      <c r="V1285" s="7">
        <v>2002</v>
      </c>
      <c r="W1285" t="s">
        <v>5594</v>
      </c>
      <c r="X1285" s="2" t="s">
        <v>0</v>
      </c>
      <c r="Y1285" s="6" t="e">
        <f t="shared" si="166"/>
        <v>#VALUE!</v>
      </c>
      <c r="AA1285">
        <v>15206149</v>
      </c>
      <c r="AB1285">
        <v>110544</v>
      </c>
      <c r="AD1285" t="s">
        <v>5</v>
      </c>
      <c r="AE1285">
        <v>3</v>
      </c>
      <c r="AH1285" t="s">
        <v>5757</v>
      </c>
      <c r="AI1285" t="s">
        <v>5756</v>
      </c>
      <c r="AK1285" t="s">
        <v>5755</v>
      </c>
      <c r="AL1285">
        <v>16</v>
      </c>
      <c r="AM1285" s="5">
        <f t="shared" si="162"/>
        <v>0.8</v>
      </c>
      <c r="AN1285" s="4">
        <f t="shared" si="167"/>
        <v>1.2116622491480501E-3</v>
      </c>
      <c r="AO1285" s="3"/>
      <c r="AP1285">
        <v>0</v>
      </c>
      <c r="AR1285" t="s">
        <v>1</v>
      </c>
      <c r="AT1285" s="2" t="s">
        <v>0</v>
      </c>
      <c r="AU1285" s="1" t="e">
        <f t="shared" si="163"/>
        <v>#VALUE!</v>
      </c>
      <c r="AV1285" s="1" t="e">
        <f t="shared" si="164"/>
        <v>#VALUE!</v>
      </c>
      <c r="AW1285" s="1" t="e">
        <f t="shared" si="165"/>
        <v>#VALUE!</v>
      </c>
    </row>
    <row r="1286" spans="1:49" x14ac:dyDescent="0.2">
      <c r="A1286">
        <v>1284</v>
      </c>
      <c r="B1286" t="s">
        <v>5754</v>
      </c>
      <c r="C1286" t="s">
        <v>5753</v>
      </c>
      <c r="F1286" t="s">
        <v>5752</v>
      </c>
      <c r="G1286" t="s">
        <v>16</v>
      </c>
      <c r="H1286" t="s">
        <v>15</v>
      </c>
      <c r="I1286" t="s">
        <v>5751</v>
      </c>
      <c r="J1286">
        <v>60030612</v>
      </c>
      <c r="K1286" t="s">
        <v>5750</v>
      </c>
      <c r="L1286" t="s">
        <v>5417</v>
      </c>
      <c r="M1286" t="s">
        <v>57</v>
      </c>
      <c r="N1286">
        <v>2</v>
      </c>
      <c r="O1286" t="s">
        <v>5749</v>
      </c>
      <c r="P1286" t="s">
        <v>5748</v>
      </c>
      <c r="Q1286" t="s">
        <v>5747</v>
      </c>
      <c r="R1286" s="7">
        <v>37257</v>
      </c>
      <c r="S1286" s="8">
        <f t="shared" si="160"/>
        <v>2002</v>
      </c>
      <c r="T1286" s="8">
        <v>2002</v>
      </c>
      <c r="U1286" s="8">
        <f t="shared" si="161"/>
        <v>20</v>
      </c>
      <c r="V1286" s="7">
        <v>2002</v>
      </c>
      <c r="W1286" t="s">
        <v>5594</v>
      </c>
      <c r="X1286" s="2" t="s">
        <v>0</v>
      </c>
      <c r="Y1286" s="6" t="e">
        <f t="shared" si="166"/>
        <v>#VALUE!</v>
      </c>
      <c r="AA1286">
        <v>15206149</v>
      </c>
      <c r="AB1286">
        <v>110544</v>
      </c>
      <c r="AD1286" t="s">
        <v>5</v>
      </c>
      <c r="AE1286">
        <v>3</v>
      </c>
      <c r="AH1286" t="s">
        <v>5746</v>
      </c>
      <c r="AI1286" t="s">
        <v>5745</v>
      </c>
      <c r="AK1286" t="s">
        <v>5744</v>
      </c>
      <c r="AL1286">
        <v>23</v>
      </c>
      <c r="AM1286" s="5">
        <f t="shared" si="162"/>
        <v>1.1499999999999999</v>
      </c>
      <c r="AN1286" s="4">
        <f t="shared" si="167"/>
        <v>1.7417644831503216E-3</v>
      </c>
      <c r="AO1286" s="3"/>
      <c r="AP1286">
        <v>0</v>
      </c>
      <c r="AR1286" t="s">
        <v>1</v>
      </c>
      <c r="AT1286" s="2" t="s">
        <v>0</v>
      </c>
      <c r="AU1286" s="1" t="e">
        <f t="shared" si="163"/>
        <v>#VALUE!</v>
      </c>
      <c r="AV1286" s="1" t="e">
        <f t="shared" si="164"/>
        <v>#VALUE!</v>
      </c>
      <c r="AW1286" s="1" t="e">
        <f t="shared" si="165"/>
        <v>#VALUE!</v>
      </c>
    </row>
    <row r="1287" spans="1:49" x14ac:dyDescent="0.2">
      <c r="A1287">
        <v>1285</v>
      </c>
      <c r="B1287" t="s">
        <v>5743</v>
      </c>
      <c r="C1287" t="s">
        <v>5742</v>
      </c>
      <c r="F1287" t="s">
        <v>5741</v>
      </c>
      <c r="G1287" t="s">
        <v>16</v>
      </c>
      <c r="H1287" t="s">
        <v>15</v>
      </c>
      <c r="I1287" t="s">
        <v>5740</v>
      </c>
      <c r="J1287" t="s">
        <v>5739</v>
      </c>
      <c r="K1287" t="s">
        <v>5738</v>
      </c>
      <c r="L1287" t="s">
        <v>5737</v>
      </c>
      <c r="M1287" t="s">
        <v>813</v>
      </c>
      <c r="N1287">
        <v>3</v>
      </c>
      <c r="O1287" t="s">
        <v>5736</v>
      </c>
      <c r="P1287" t="s">
        <v>5735</v>
      </c>
      <c r="Q1287" t="s">
        <v>5734</v>
      </c>
      <c r="R1287" s="7">
        <v>37257</v>
      </c>
      <c r="S1287" s="8">
        <f t="shared" si="160"/>
        <v>2002</v>
      </c>
      <c r="T1287" s="8">
        <v>2002</v>
      </c>
      <c r="U1287" s="8">
        <f t="shared" si="161"/>
        <v>20</v>
      </c>
      <c r="V1287" s="7">
        <v>2002</v>
      </c>
      <c r="W1287" t="s">
        <v>5594</v>
      </c>
      <c r="X1287" s="2" t="s">
        <v>0</v>
      </c>
      <c r="Y1287" s="6" t="e">
        <f t="shared" si="166"/>
        <v>#VALUE!</v>
      </c>
      <c r="AA1287">
        <v>15206149</v>
      </c>
      <c r="AB1287">
        <v>110544</v>
      </c>
      <c r="AD1287" t="s">
        <v>5</v>
      </c>
      <c r="AE1287">
        <v>3</v>
      </c>
      <c r="AH1287" t="s">
        <v>5733</v>
      </c>
      <c r="AI1287" t="s">
        <v>5732</v>
      </c>
      <c r="AK1287" t="s">
        <v>5731</v>
      </c>
      <c r="AL1287">
        <v>8</v>
      </c>
      <c r="AM1287" s="5">
        <f t="shared" si="162"/>
        <v>0.4</v>
      </c>
      <c r="AN1287" s="4">
        <f t="shared" si="167"/>
        <v>6.0583112457402507E-4</v>
      </c>
      <c r="AO1287" s="3"/>
      <c r="AP1287">
        <v>0</v>
      </c>
      <c r="AR1287" t="s">
        <v>1</v>
      </c>
      <c r="AT1287" s="2" t="s">
        <v>0</v>
      </c>
      <c r="AU1287" s="1" t="e">
        <f t="shared" si="163"/>
        <v>#VALUE!</v>
      </c>
      <c r="AV1287" s="1" t="e">
        <f t="shared" si="164"/>
        <v>#VALUE!</v>
      </c>
      <c r="AW1287" s="1" t="e">
        <f t="shared" si="165"/>
        <v>#VALUE!</v>
      </c>
    </row>
    <row r="1288" spans="1:49" x14ac:dyDescent="0.2">
      <c r="A1288">
        <v>1286</v>
      </c>
      <c r="B1288" t="s">
        <v>5730</v>
      </c>
      <c r="C1288" t="s">
        <v>5729</v>
      </c>
      <c r="F1288" t="s">
        <v>5728</v>
      </c>
      <c r="G1288" t="s">
        <v>16</v>
      </c>
      <c r="H1288" t="s">
        <v>15</v>
      </c>
      <c r="I1288" t="s">
        <v>5727</v>
      </c>
      <c r="J1288">
        <v>60022927</v>
      </c>
      <c r="K1288" t="s">
        <v>5622</v>
      </c>
      <c r="L1288" t="s">
        <v>1936</v>
      </c>
      <c r="M1288" t="s">
        <v>1935</v>
      </c>
      <c r="N1288">
        <v>3</v>
      </c>
      <c r="O1288" t="s">
        <v>5726</v>
      </c>
      <c r="P1288" t="s">
        <v>5725</v>
      </c>
      <c r="Q1288" t="s">
        <v>5724</v>
      </c>
      <c r="R1288" s="7">
        <v>37257</v>
      </c>
      <c r="S1288" s="8">
        <f t="shared" si="160"/>
        <v>2002</v>
      </c>
      <c r="T1288" s="8">
        <v>2002</v>
      </c>
      <c r="U1288" s="8">
        <f t="shared" si="161"/>
        <v>20</v>
      </c>
      <c r="V1288" s="7">
        <v>2002</v>
      </c>
      <c r="W1288" t="s">
        <v>5594</v>
      </c>
      <c r="X1288" s="2" t="s">
        <v>0</v>
      </c>
      <c r="Y1288" s="6" t="e">
        <f t="shared" si="166"/>
        <v>#VALUE!</v>
      </c>
      <c r="AA1288">
        <v>15206149</v>
      </c>
      <c r="AB1288">
        <v>110544</v>
      </c>
      <c r="AD1288" t="s">
        <v>5</v>
      </c>
      <c r="AE1288">
        <v>3</v>
      </c>
      <c r="AH1288" t="s">
        <v>5723</v>
      </c>
      <c r="AI1288" t="s">
        <v>5722</v>
      </c>
      <c r="AK1288" t="s">
        <v>5721</v>
      </c>
      <c r="AL1288">
        <v>2</v>
      </c>
      <c r="AM1288" s="5">
        <f t="shared" si="162"/>
        <v>0.1</v>
      </c>
      <c r="AN1288" s="4">
        <f t="shared" si="167"/>
        <v>1.5145778114350627E-4</v>
      </c>
      <c r="AO1288" s="3"/>
      <c r="AP1288">
        <v>0</v>
      </c>
      <c r="AR1288" t="s">
        <v>1</v>
      </c>
      <c r="AT1288" s="2" t="s">
        <v>0</v>
      </c>
      <c r="AU1288" s="1" t="e">
        <f t="shared" si="163"/>
        <v>#VALUE!</v>
      </c>
      <c r="AV1288" s="1" t="e">
        <f t="shared" si="164"/>
        <v>#VALUE!</v>
      </c>
      <c r="AW1288" s="1" t="e">
        <f t="shared" si="165"/>
        <v>#VALUE!</v>
      </c>
    </row>
    <row r="1289" spans="1:49" x14ac:dyDescent="0.2">
      <c r="A1289">
        <v>1287</v>
      </c>
      <c r="B1289" t="s">
        <v>5720</v>
      </c>
      <c r="C1289" t="s">
        <v>5719</v>
      </c>
      <c r="F1289" t="s">
        <v>5718</v>
      </c>
      <c r="G1289" t="s">
        <v>16</v>
      </c>
      <c r="H1289" t="s">
        <v>15</v>
      </c>
      <c r="I1289" t="s">
        <v>5717</v>
      </c>
      <c r="J1289" t="s">
        <v>5716</v>
      </c>
      <c r="K1289" t="s">
        <v>5715</v>
      </c>
      <c r="L1289" t="s">
        <v>5714</v>
      </c>
      <c r="M1289" t="s">
        <v>5713</v>
      </c>
      <c r="N1289">
        <v>6</v>
      </c>
      <c r="O1289" t="s">
        <v>5712</v>
      </c>
      <c r="P1289" t="s">
        <v>5711</v>
      </c>
      <c r="Q1289" t="s">
        <v>5710</v>
      </c>
      <c r="R1289" s="7">
        <v>37257</v>
      </c>
      <c r="S1289" s="8">
        <f t="shared" si="160"/>
        <v>2002</v>
      </c>
      <c r="T1289" s="8">
        <v>2002</v>
      </c>
      <c r="U1289" s="8">
        <f t="shared" si="161"/>
        <v>20</v>
      </c>
      <c r="V1289" s="7">
        <v>2002</v>
      </c>
      <c r="W1289" t="s">
        <v>5657</v>
      </c>
      <c r="X1289" s="2">
        <v>0.22900000000000001</v>
      </c>
      <c r="Y1289" s="6">
        <f t="shared" si="166"/>
        <v>6.1130242118469878E-3</v>
      </c>
      <c r="AA1289">
        <v>2714310</v>
      </c>
      <c r="AB1289">
        <v>56190</v>
      </c>
      <c r="AD1289" t="s">
        <v>5</v>
      </c>
      <c r="AE1289">
        <v>3</v>
      </c>
      <c r="AH1289" t="s">
        <v>5709</v>
      </c>
      <c r="AI1289" t="s">
        <v>5708</v>
      </c>
      <c r="AK1289" t="s">
        <v>5707</v>
      </c>
      <c r="AL1289">
        <v>8</v>
      </c>
      <c r="AM1289" s="5">
        <f t="shared" si="162"/>
        <v>0.4</v>
      </c>
      <c r="AN1289" s="4">
        <f t="shared" si="167"/>
        <v>6.0583112457402507E-4</v>
      </c>
      <c r="AO1289" s="3"/>
      <c r="AP1289">
        <v>0</v>
      </c>
      <c r="AR1289" t="s">
        <v>1</v>
      </c>
      <c r="AT1289" s="2" t="s">
        <v>0</v>
      </c>
      <c r="AU1289" s="1">
        <f t="shared" si="163"/>
        <v>0.44608662856650982</v>
      </c>
      <c r="AV1289" s="1">
        <f t="shared" si="164"/>
        <v>0.33594276682105062</v>
      </c>
      <c r="AW1289" s="1">
        <f t="shared" si="165"/>
        <v>0.22579890507559136</v>
      </c>
    </row>
    <row r="1290" spans="1:49" x14ac:dyDescent="0.2">
      <c r="A1290">
        <v>1288</v>
      </c>
      <c r="B1290" t="s">
        <v>5706</v>
      </c>
      <c r="C1290" t="s">
        <v>5705</v>
      </c>
      <c r="F1290" t="s">
        <v>5704</v>
      </c>
      <c r="G1290" t="s">
        <v>16</v>
      </c>
      <c r="H1290" t="s">
        <v>15</v>
      </c>
      <c r="I1290" t="s">
        <v>5703</v>
      </c>
      <c r="J1290" t="s">
        <v>5702</v>
      </c>
      <c r="K1290" t="s">
        <v>5701</v>
      </c>
      <c r="L1290" t="s">
        <v>5700</v>
      </c>
      <c r="M1290" t="s">
        <v>5699</v>
      </c>
      <c r="N1290">
        <v>5</v>
      </c>
      <c r="O1290" t="s">
        <v>5698</v>
      </c>
      <c r="P1290" t="s">
        <v>5697</v>
      </c>
      <c r="Q1290" t="s">
        <v>5696</v>
      </c>
      <c r="R1290" s="7">
        <v>37257</v>
      </c>
      <c r="S1290" s="8">
        <f t="shared" si="160"/>
        <v>2002</v>
      </c>
      <c r="T1290" s="8">
        <v>2002</v>
      </c>
      <c r="U1290" s="8">
        <f t="shared" si="161"/>
        <v>20</v>
      </c>
      <c r="V1290" s="7">
        <v>2002</v>
      </c>
      <c r="W1290" t="s">
        <v>5657</v>
      </c>
      <c r="X1290" s="2">
        <v>0.22900000000000001</v>
      </c>
      <c r="Y1290" s="6">
        <f t="shared" si="166"/>
        <v>6.1130242118469878E-3</v>
      </c>
      <c r="AA1290">
        <v>2714310</v>
      </c>
      <c r="AB1290">
        <v>56190</v>
      </c>
      <c r="AD1290" t="s">
        <v>5</v>
      </c>
      <c r="AE1290">
        <v>3</v>
      </c>
      <c r="AH1290" t="s">
        <v>5695</v>
      </c>
      <c r="AI1290" t="s">
        <v>5694</v>
      </c>
      <c r="AJ1290" t="s">
        <v>5693</v>
      </c>
      <c r="AK1290" t="s">
        <v>5692</v>
      </c>
      <c r="AL1290">
        <v>13</v>
      </c>
      <c r="AM1290" s="5">
        <f t="shared" si="162"/>
        <v>0.65</v>
      </c>
      <c r="AN1290" s="4">
        <f t="shared" si="167"/>
        <v>9.8447557743279067E-4</v>
      </c>
      <c r="AO1290" s="3"/>
      <c r="AP1290">
        <v>0</v>
      </c>
      <c r="AR1290" t="s">
        <v>1</v>
      </c>
      <c r="AT1290" s="2" t="s">
        <v>0</v>
      </c>
      <c r="AU1290" s="1">
        <f t="shared" si="163"/>
        <v>0.45744596215227279</v>
      </c>
      <c r="AV1290" s="1">
        <f t="shared" si="164"/>
        <v>0.35487498946398893</v>
      </c>
      <c r="AW1290" s="1">
        <f t="shared" si="165"/>
        <v>0.25230401677570496</v>
      </c>
    </row>
    <row r="1291" spans="1:49" x14ac:dyDescent="0.2">
      <c r="A1291">
        <v>1289</v>
      </c>
      <c r="B1291" t="s">
        <v>5691</v>
      </c>
      <c r="C1291" t="s">
        <v>5690</v>
      </c>
      <c r="F1291" t="s">
        <v>5689</v>
      </c>
      <c r="G1291" t="s">
        <v>16</v>
      </c>
      <c r="H1291" t="s">
        <v>15</v>
      </c>
      <c r="I1291" t="s">
        <v>5688</v>
      </c>
      <c r="J1291">
        <v>60012369</v>
      </c>
      <c r="K1291" t="s">
        <v>5687</v>
      </c>
      <c r="L1291" t="s">
        <v>1429</v>
      </c>
      <c r="M1291" t="s">
        <v>1428</v>
      </c>
      <c r="N1291">
        <v>2</v>
      </c>
      <c r="O1291" t="s">
        <v>5686</v>
      </c>
      <c r="P1291" t="s">
        <v>5685</v>
      </c>
      <c r="Q1291" t="s">
        <v>5684</v>
      </c>
      <c r="R1291" s="7">
        <v>37257</v>
      </c>
      <c r="S1291" s="8">
        <f t="shared" si="160"/>
        <v>2002</v>
      </c>
      <c r="T1291" s="8">
        <v>2002</v>
      </c>
      <c r="U1291" s="8">
        <f t="shared" si="161"/>
        <v>20</v>
      </c>
      <c r="V1291" s="7">
        <v>2002</v>
      </c>
      <c r="W1291" t="s">
        <v>5594</v>
      </c>
      <c r="X1291" s="2" t="s">
        <v>0</v>
      </c>
      <c r="Y1291" s="6" t="e">
        <f t="shared" si="166"/>
        <v>#VALUE!</v>
      </c>
      <c r="AA1291">
        <v>15206149</v>
      </c>
      <c r="AB1291">
        <v>110544</v>
      </c>
      <c r="AD1291" t="s">
        <v>5</v>
      </c>
      <c r="AE1291">
        <v>3</v>
      </c>
      <c r="AH1291" t="s">
        <v>5683</v>
      </c>
      <c r="AI1291" t="s">
        <v>5682</v>
      </c>
      <c r="AK1291" t="s">
        <v>5681</v>
      </c>
      <c r="AL1291">
        <v>0</v>
      </c>
      <c r="AM1291" s="5">
        <f t="shared" si="162"/>
        <v>0</v>
      </c>
      <c r="AN1291" s="4">
        <f t="shared" si="167"/>
        <v>0</v>
      </c>
      <c r="AO1291" s="3"/>
      <c r="AP1291">
        <v>0</v>
      </c>
      <c r="AR1291" t="s">
        <v>1</v>
      </c>
      <c r="AT1291" s="2" t="s">
        <v>0</v>
      </c>
      <c r="AU1291" s="1" t="e">
        <f t="shared" si="163"/>
        <v>#VALUE!</v>
      </c>
      <c r="AV1291" s="1" t="e">
        <f t="shared" si="164"/>
        <v>#VALUE!</v>
      </c>
      <c r="AW1291" s="1" t="e">
        <f t="shared" si="165"/>
        <v>#VALUE!</v>
      </c>
    </row>
    <row r="1292" spans="1:49" x14ac:dyDescent="0.2">
      <c r="A1292">
        <v>1290</v>
      </c>
      <c r="B1292" t="s">
        <v>5680</v>
      </c>
      <c r="C1292" t="s">
        <v>5679</v>
      </c>
      <c r="F1292" t="s">
        <v>5678</v>
      </c>
      <c r="G1292" t="s">
        <v>16</v>
      </c>
      <c r="H1292" t="s">
        <v>15</v>
      </c>
      <c r="I1292" t="s">
        <v>5677</v>
      </c>
      <c r="J1292" t="s">
        <v>5676</v>
      </c>
      <c r="K1292" t="s">
        <v>5675</v>
      </c>
      <c r="L1292" t="s">
        <v>5674</v>
      </c>
      <c r="M1292" t="s">
        <v>5673</v>
      </c>
      <c r="N1292">
        <v>4</v>
      </c>
      <c r="O1292" t="s">
        <v>5672</v>
      </c>
      <c r="P1292" t="s">
        <v>5671</v>
      </c>
      <c r="Q1292" t="s">
        <v>5670</v>
      </c>
      <c r="R1292" s="7">
        <v>37257</v>
      </c>
      <c r="S1292" s="8">
        <f t="shared" si="160"/>
        <v>2002</v>
      </c>
      <c r="T1292" s="8">
        <v>2002</v>
      </c>
      <c r="U1292" s="8">
        <f t="shared" si="161"/>
        <v>20</v>
      </c>
      <c r="V1292" s="7">
        <v>2002</v>
      </c>
      <c r="W1292" t="s">
        <v>5594</v>
      </c>
      <c r="X1292" s="2" t="s">
        <v>0</v>
      </c>
      <c r="Y1292" s="6" t="e">
        <f t="shared" si="166"/>
        <v>#VALUE!</v>
      </c>
      <c r="AA1292">
        <v>15206149</v>
      </c>
      <c r="AB1292">
        <v>110544</v>
      </c>
      <c r="AD1292" t="s">
        <v>5</v>
      </c>
      <c r="AE1292">
        <v>3</v>
      </c>
      <c r="AH1292" t="s">
        <v>5669</v>
      </c>
      <c r="AI1292" t="s">
        <v>5668</v>
      </c>
      <c r="AK1292" t="s">
        <v>5667</v>
      </c>
      <c r="AL1292">
        <v>40</v>
      </c>
      <c r="AM1292" s="5">
        <f t="shared" si="162"/>
        <v>2</v>
      </c>
      <c r="AN1292" s="4">
        <f t="shared" si="167"/>
        <v>3.0291556228701248E-3</v>
      </c>
      <c r="AO1292" s="3"/>
      <c r="AP1292">
        <v>0</v>
      </c>
      <c r="AR1292" t="s">
        <v>1</v>
      </c>
      <c r="AT1292" s="2" t="s">
        <v>0</v>
      </c>
      <c r="AU1292" s="1" t="e">
        <f t="shared" si="163"/>
        <v>#VALUE!</v>
      </c>
      <c r="AV1292" s="1" t="e">
        <f t="shared" si="164"/>
        <v>#VALUE!</v>
      </c>
      <c r="AW1292" s="1" t="e">
        <f t="shared" si="165"/>
        <v>#VALUE!</v>
      </c>
    </row>
    <row r="1293" spans="1:49" x14ac:dyDescent="0.2">
      <c r="A1293">
        <v>1291</v>
      </c>
      <c r="B1293" t="s">
        <v>5666</v>
      </c>
      <c r="C1293" t="s">
        <v>5665</v>
      </c>
      <c r="F1293" t="s">
        <v>5664</v>
      </c>
      <c r="G1293" t="s">
        <v>16</v>
      </c>
      <c r="H1293" t="s">
        <v>15</v>
      </c>
      <c r="I1293" t="s">
        <v>5663</v>
      </c>
      <c r="J1293">
        <v>60007776</v>
      </c>
      <c r="K1293" t="s">
        <v>5662</v>
      </c>
      <c r="L1293" t="s">
        <v>5661</v>
      </c>
      <c r="M1293" t="s">
        <v>57</v>
      </c>
      <c r="N1293">
        <v>2</v>
      </c>
      <c r="O1293" t="s">
        <v>5660</v>
      </c>
      <c r="P1293" t="s">
        <v>5659</v>
      </c>
      <c r="Q1293" t="s">
        <v>5658</v>
      </c>
      <c r="R1293" s="7">
        <v>37257</v>
      </c>
      <c r="S1293" s="8">
        <f t="shared" si="160"/>
        <v>2002</v>
      </c>
      <c r="T1293" s="8">
        <v>2002</v>
      </c>
      <c r="U1293" s="8">
        <f t="shared" si="161"/>
        <v>20</v>
      </c>
      <c r="V1293" s="7">
        <v>2002</v>
      </c>
      <c r="W1293" t="s">
        <v>5657</v>
      </c>
      <c r="X1293" s="2">
        <v>0.22900000000000001</v>
      </c>
      <c r="Y1293" s="6">
        <f t="shared" si="166"/>
        <v>6.1130242118469878E-3</v>
      </c>
      <c r="AA1293">
        <v>2714310</v>
      </c>
      <c r="AB1293">
        <v>56190</v>
      </c>
      <c r="AD1293" t="s">
        <v>5</v>
      </c>
      <c r="AE1293">
        <v>1</v>
      </c>
      <c r="AH1293" t="s">
        <v>5656</v>
      </c>
      <c r="AI1293" t="s">
        <v>5655</v>
      </c>
      <c r="AK1293" t="s">
        <v>5654</v>
      </c>
      <c r="AL1293">
        <v>1</v>
      </c>
      <c r="AM1293" s="5">
        <f t="shared" si="162"/>
        <v>0.05</v>
      </c>
      <c r="AN1293" s="4">
        <f t="shared" si="167"/>
        <v>7.5728890571753133E-5</v>
      </c>
      <c r="AO1293" s="3"/>
      <c r="AP1293">
        <v>0</v>
      </c>
      <c r="AR1293" t="s">
        <v>1</v>
      </c>
      <c r="AT1293" s="2" t="s">
        <v>0</v>
      </c>
      <c r="AU1293" s="1">
        <f t="shared" si="163"/>
        <v>0.43018356154644166</v>
      </c>
      <c r="AV1293" s="1">
        <f t="shared" si="164"/>
        <v>0.30943765512093707</v>
      </c>
      <c r="AW1293" s="1">
        <f t="shared" si="165"/>
        <v>0.18869174869543234</v>
      </c>
    </row>
    <row r="1294" spans="1:49" x14ac:dyDescent="0.2">
      <c r="A1294">
        <v>1292</v>
      </c>
      <c r="B1294" t="s">
        <v>5653</v>
      </c>
      <c r="C1294" t="s">
        <v>5652</v>
      </c>
      <c r="F1294" t="s">
        <v>5651</v>
      </c>
      <c r="G1294" t="s">
        <v>16</v>
      </c>
      <c r="H1294" t="s">
        <v>15</v>
      </c>
      <c r="I1294" t="s">
        <v>5650</v>
      </c>
      <c r="J1294" t="s">
        <v>5649</v>
      </c>
      <c r="K1294" t="s">
        <v>5648</v>
      </c>
      <c r="L1294" t="s">
        <v>5647</v>
      </c>
      <c r="M1294" t="s">
        <v>5646</v>
      </c>
      <c r="N1294">
        <v>4</v>
      </c>
      <c r="O1294" t="s">
        <v>5645</v>
      </c>
      <c r="P1294" t="s">
        <v>5644</v>
      </c>
      <c r="Q1294" t="s">
        <v>5643</v>
      </c>
      <c r="R1294" s="7">
        <v>37257</v>
      </c>
      <c r="S1294" s="8">
        <f t="shared" si="160"/>
        <v>2002</v>
      </c>
      <c r="T1294" s="8">
        <v>2002</v>
      </c>
      <c r="U1294" s="8">
        <f t="shared" si="161"/>
        <v>20</v>
      </c>
      <c r="V1294" s="7">
        <v>2002</v>
      </c>
      <c r="W1294" t="s">
        <v>5594</v>
      </c>
      <c r="X1294" s="2" t="s">
        <v>0</v>
      </c>
      <c r="Y1294" s="6" t="e">
        <f t="shared" si="166"/>
        <v>#VALUE!</v>
      </c>
      <c r="AA1294">
        <v>15206149</v>
      </c>
      <c r="AB1294">
        <v>110544</v>
      </c>
      <c r="AD1294" t="s">
        <v>5</v>
      </c>
      <c r="AE1294">
        <v>3</v>
      </c>
      <c r="AH1294" t="s">
        <v>5642</v>
      </c>
      <c r="AI1294" t="s">
        <v>5641</v>
      </c>
      <c r="AK1294" t="s">
        <v>5640</v>
      </c>
      <c r="AL1294">
        <v>5</v>
      </c>
      <c r="AM1294" s="5">
        <f t="shared" si="162"/>
        <v>0.25</v>
      </c>
      <c r="AN1294" s="4">
        <f t="shared" si="167"/>
        <v>3.786444528587656E-4</v>
      </c>
      <c r="AO1294" s="3"/>
      <c r="AP1294">
        <v>0</v>
      </c>
      <c r="AR1294" t="s">
        <v>1</v>
      </c>
      <c r="AT1294" s="2" t="s">
        <v>0</v>
      </c>
      <c r="AU1294" s="1" t="e">
        <f t="shared" si="163"/>
        <v>#VALUE!</v>
      </c>
      <c r="AV1294" s="1" t="e">
        <f t="shared" si="164"/>
        <v>#VALUE!</v>
      </c>
      <c r="AW1294" s="1" t="e">
        <f t="shared" si="165"/>
        <v>#VALUE!</v>
      </c>
    </row>
    <row r="1295" spans="1:49" x14ac:dyDescent="0.2">
      <c r="A1295">
        <v>1293</v>
      </c>
      <c r="B1295" t="s">
        <v>5639</v>
      </c>
      <c r="C1295" t="s">
        <v>5638</v>
      </c>
      <c r="F1295" t="s">
        <v>5637</v>
      </c>
      <c r="G1295" t="s">
        <v>16</v>
      </c>
      <c r="H1295" t="s">
        <v>15</v>
      </c>
      <c r="I1295" t="s">
        <v>5636</v>
      </c>
      <c r="J1295" t="s">
        <v>5635</v>
      </c>
      <c r="K1295" t="s">
        <v>5634</v>
      </c>
      <c r="L1295" t="s">
        <v>5633</v>
      </c>
      <c r="M1295" t="s">
        <v>10</v>
      </c>
      <c r="N1295">
        <v>2</v>
      </c>
      <c r="O1295" t="s">
        <v>5632</v>
      </c>
      <c r="P1295" t="s">
        <v>5631</v>
      </c>
      <c r="Q1295" t="s">
        <v>5630</v>
      </c>
      <c r="R1295" s="7">
        <v>37257</v>
      </c>
      <c r="S1295" s="8">
        <f t="shared" si="160"/>
        <v>2002</v>
      </c>
      <c r="T1295" s="8">
        <v>2002</v>
      </c>
      <c r="U1295" s="8">
        <f t="shared" si="161"/>
        <v>20</v>
      </c>
      <c r="V1295" s="7">
        <v>2002</v>
      </c>
      <c r="W1295" t="s">
        <v>5594</v>
      </c>
      <c r="X1295" s="2" t="s">
        <v>0</v>
      </c>
      <c r="Y1295" s="6" t="e">
        <f t="shared" si="166"/>
        <v>#VALUE!</v>
      </c>
      <c r="AA1295">
        <v>15206149</v>
      </c>
      <c r="AB1295">
        <v>110544</v>
      </c>
      <c r="AD1295" t="s">
        <v>5</v>
      </c>
      <c r="AE1295">
        <v>3</v>
      </c>
      <c r="AH1295" t="s">
        <v>5629</v>
      </c>
      <c r="AI1295" t="s">
        <v>5628</v>
      </c>
      <c r="AK1295" t="s">
        <v>5627</v>
      </c>
      <c r="AL1295">
        <v>18</v>
      </c>
      <c r="AM1295" s="5">
        <f t="shared" si="162"/>
        <v>0.9</v>
      </c>
      <c r="AN1295" s="4">
        <f t="shared" si="167"/>
        <v>1.3631200302915562E-3</v>
      </c>
      <c r="AO1295" s="3"/>
      <c r="AP1295">
        <v>0</v>
      </c>
      <c r="AR1295" t="s">
        <v>1</v>
      </c>
      <c r="AT1295" s="2" t="s">
        <v>0</v>
      </c>
      <c r="AU1295" s="1" t="e">
        <f t="shared" si="163"/>
        <v>#VALUE!</v>
      </c>
      <c r="AV1295" s="1" t="e">
        <f t="shared" si="164"/>
        <v>#VALUE!</v>
      </c>
      <c r="AW1295" s="1" t="e">
        <f t="shared" si="165"/>
        <v>#VALUE!</v>
      </c>
    </row>
    <row r="1296" spans="1:49" x14ac:dyDescent="0.2">
      <c r="A1296">
        <v>1294</v>
      </c>
      <c r="B1296" t="s">
        <v>5626</v>
      </c>
      <c r="C1296" t="s">
        <v>5625</v>
      </c>
      <c r="F1296" t="s">
        <v>5624</v>
      </c>
      <c r="G1296" t="s">
        <v>16</v>
      </c>
      <c r="H1296" t="s">
        <v>15</v>
      </c>
      <c r="I1296" t="s">
        <v>5623</v>
      </c>
      <c r="J1296">
        <v>60022927</v>
      </c>
      <c r="K1296" t="s">
        <v>5622</v>
      </c>
      <c r="L1296" t="s">
        <v>1936</v>
      </c>
      <c r="M1296" t="s">
        <v>1935</v>
      </c>
      <c r="N1296">
        <v>4</v>
      </c>
      <c r="O1296" t="s">
        <v>5621</v>
      </c>
      <c r="P1296" t="s">
        <v>5620</v>
      </c>
      <c r="Q1296" t="s">
        <v>5619</v>
      </c>
      <c r="R1296" s="7">
        <v>37257</v>
      </c>
      <c r="S1296" s="8">
        <f t="shared" si="160"/>
        <v>2002</v>
      </c>
      <c r="T1296" s="8">
        <v>2002</v>
      </c>
      <c r="U1296" s="8">
        <f t="shared" si="161"/>
        <v>20</v>
      </c>
      <c r="V1296" s="7">
        <v>2002</v>
      </c>
      <c r="W1296" t="s">
        <v>5594</v>
      </c>
      <c r="X1296" s="2" t="s">
        <v>0</v>
      </c>
      <c r="Y1296" s="6" t="e">
        <f t="shared" si="166"/>
        <v>#VALUE!</v>
      </c>
      <c r="AA1296">
        <v>15206149</v>
      </c>
      <c r="AB1296">
        <v>110544</v>
      </c>
      <c r="AD1296" t="s">
        <v>5</v>
      </c>
      <c r="AE1296">
        <v>4</v>
      </c>
      <c r="AH1296">
        <v>4170</v>
      </c>
      <c r="AI1296" t="s">
        <v>5618</v>
      </c>
      <c r="AK1296" t="s">
        <v>5617</v>
      </c>
      <c r="AL1296">
        <v>1</v>
      </c>
      <c r="AM1296" s="5">
        <f t="shared" si="162"/>
        <v>0.05</v>
      </c>
      <c r="AN1296" s="4">
        <f t="shared" si="167"/>
        <v>7.5728890571753133E-5</v>
      </c>
      <c r="AO1296" s="3"/>
      <c r="AP1296">
        <v>0</v>
      </c>
      <c r="AR1296" t="s">
        <v>1</v>
      </c>
      <c r="AT1296" s="2" t="s">
        <v>0</v>
      </c>
      <c r="AU1296" s="1" t="e">
        <f t="shared" si="163"/>
        <v>#VALUE!</v>
      </c>
      <c r="AV1296" s="1" t="e">
        <f t="shared" si="164"/>
        <v>#VALUE!</v>
      </c>
      <c r="AW1296" s="1" t="e">
        <f t="shared" si="165"/>
        <v>#VALUE!</v>
      </c>
    </row>
    <row r="1297" spans="1:49" x14ac:dyDescent="0.2">
      <c r="A1297">
        <v>1295</v>
      </c>
      <c r="B1297" t="s">
        <v>5616</v>
      </c>
      <c r="C1297" t="s">
        <v>5615</v>
      </c>
      <c r="F1297" t="s">
        <v>5614</v>
      </c>
      <c r="G1297" t="s">
        <v>16</v>
      </c>
      <c r="H1297" t="s">
        <v>15</v>
      </c>
      <c r="I1297" t="s">
        <v>5613</v>
      </c>
      <c r="J1297" t="s">
        <v>5612</v>
      </c>
      <c r="K1297" t="s">
        <v>5611</v>
      </c>
      <c r="L1297" t="s">
        <v>5610</v>
      </c>
      <c r="M1297" t="s">
        <v>5609</v>
      </c>
      <c r="N1297">
        <v>3</v>
      </c>
      <c r="O1297" t="s">
        <v>5608</v>
      </c>
      <c r="P1297" t="s">
        <v>5607</v>
      </c>
      <c r="Q1297" t="s">
        <v>5606</v>
      </c>
      <c r="R1297" s="7">
        <v>37257</v>
      </c>
      <c r="S1297" s="8">
        <f t="shared" si="160"/>
        <v>2002</v>
      </c>
      <c r="T1297" s="8">
        <v>2002</v>
      </c>
      <c r="U1297" s="8">
        <f t="shared" si="161"/>
        <v>20</v>
      </c>
      <c r="V1297" s="7">
        <v>2002</v>
      </c>
      <c r="W1297" t="s">
        <v>5594</v>
      </c>
      <c r="X1297" s="2" t="s">
        <v>0</v>
      </c>
      <c r="Y1297" s="6" t="e">
        <f t="shared" si="166"/>
        <v>#VALUE!</v>
      </c>
      <c r="AA1297">
        <v>15206149</v>
      </c>
      <c r="AB1297">
        <v>110544</v>
      </c>
      <c r="AD1297" t="s">
        <v>5</v>
      </c>
      <c r="AE1297">
        <v>3</v>
      </c>
      <c r="AH1297" t="s">
        <v>5605</v>
      </c>
      <c r="AI1297" t="s">
        <v>5604</v>
      </c>
      <c r="AK1297" t="s">
        <v>5603</v>
      </c>
      <c r="AL1297">
        <v>9</v>
      </c>
      <c r="AM1297" s="5">
        <f t="shared" si="162"/>
        <v>0.45</v>
      </c>
      <c r="AN1297" s="4">
        <f t="shared" si="167"/>
        <v>6.8156001514577808E-4</v>
      </c>
      <c r="AO1297" s="3"/>
      <c r="AP1297">
        <v>0</v>
      </c>
      <c r="AR1297" t="s">
        <v>1</v>
      </c>
      <c r="AT1297" s="2" t="s">
        <v>0</v>
      </c>
      <c r="AU1297" s="1" t="e">
        <f t="shared" si="163"/>
        <v>#VALUE!</v>
      </c>
      <c r="AV1297" s="1" t="e">
        <f t="shared" si="164"/>
        <v>#VALUE!</v>
      </c>
      <c r="AW1297" s="1" t="e">
        <f t="shared" si="165"/>
        <v>#VALUE!</v>
      </c>
    </row>
    <row r="1298" spans="1:49" x14ac:dyDescent="0.2">
      <c r="A1298">
        <v>1296</v>
      </c>
      <c r="B1298" t="s">
        <v>5602</v>
      </c>
      <c r="C1298" t="s">
        <v>5601</v>
      </c>
      <c r="F1298" t="s">
        <v>5600</v>
      </c>
      <c r="G1298" t="s">
        <v>16</v>
      </c>
      <c r="H1298" t="s">
        <v>15</v>
      </c>
      <c r="I1298" t="s">
        <v>5599</v>
      </c>
      <c r="J1298">
        <v>60007592</v>
      </c>
      <c r="K1298" t="s">
        <v>5598</v>
      </c>
      <c r="L1298" t="s">
        <v>2160</v>
      </c>
      <c r="M1298" t="s">
        <v>2159</v>
      </c>
      <c r="N1298">
        <v>3</v>
      </c>
      <c r="O1298" t="s">
        <v>5597</v>
      </c>
      <c r="P1298" t="s">
        <v>5596</v>
      </c>
      <c r="Q1298" t="s">
        <v>5595</v>
      </c>
      <c r="R1298" s="7">
        <v>37257</v>
      </c>
      <c r="S1298" s="8">
        <f t="shared" si="160"/>
        <v>2002</v>
      </c>
      <c r="T1298" s="8">
        <v>2002</v>
      </c>
      <c r="U1298" s="8">
        <f t="shared" si="161"/>
        <v>20</v>
      </c>
      <c r="V1298" s="7">
        <v>2002</v>
      </c>
      <c r="W1298" t="s">
        <v>5594</v>
      </c>
      <c r="X1298" s="2" t="s">
        <v>0</v>
      </c>
      <c r="Y1298" s="6" t="e">
        <f t="shared" si="166"/>
        <v>#VALUE!</v>
      </c>
      <c r="AA1298">
        <v>15206149</v>
      </c>
      <c r="AB1298">
        <v>110544</v>
      </c>
      <c r="AD1298" t="s">
        <v>5</v>
      </c>
      <c r="AE1298">
        <v>3</v>
      </c>
      <c r="AH1298" t="s">
        <v>5593</v>
      </c>
      <c r="AI1298" t="s">
        <v>5592</v>
      </c>
      <c r="AK1298" t="s">
        <v>5591</v>
      </c>
      <c r="AL1298">
        <v>15</v>
      </c>
      <c r="AM1298" s="5">
        <f t="shared" si="162"/>
        <v>0.75</v>
      </c>
      <c r="AN1298" s="4">
        <f t="shared" si="167"/>
        <v>1.1359333585762969E-3</v>
      </c>
      <c r="AO1298" s="3"/>
      <c r="AP1298">
        <v>0</v>
      </c>
      <c r="AR1298" t="s">
        <v>1</v>
      </c>
      <c r="AT1298" s="2" t="s">
        <v>0</v>
      </c>
      <c r="AU1298" s="1" t="e">
        <f t="shared" si="163"/>
        <v>#VALUE!</v>
      </c>
      <c r="AV1298" s="1" t="e">
        <f t="shared" si="164"/>
        <v>#VALUE!</v>
      </c>
      <c r="AW1298" s="1" t="e">
        <f t="shared" si="165"/>
        <v>#VALUE!</v>
      </c>
    </row>
    <row r="1299" spans="1:49" x14ac:dyDescent="0.2">
      <c r="A1299">
        <v>1297</v>
      </c>
      <c r="B1299" t="s">
        <v>5590</v>
      </c>
      <c r="C1299" t="s">
        <v>5589</v>
      </c>
      <c r="F1299" t="s">
        <v>5588</v>
      </c>
      <c r="G1299" t="s">
        <v>16</v>
      </c>
      <c r="H1299" t="s">
        <v>15</v>
      </c>
      <c r="I1299" t="s">
        <v>2544</v>
      </c>
      <c r="J1299" t="s">
        <v>5587</v>
      </c>
      <c r="K1299" t="s">
        <v>5586</v>
      </c>
      <c r="L1299" t="s">
        <v>5585</v>
      </c>
      <c r="M1299" t="s">
        <v>5584</v>
      </c>
      <c r="N1299">
        <v>4</v>
      </c>
      <c r="O1299" t="s">
        <v>5583</v>
      </c>
      <c r="P1299" t="s">
        <v>5582</v>
      </c>
      <c r="Q1299" t="s">
        <v>5581</v>
      </c>
      <c r="R1299" s="7">
        <v>37257</v>
      </c>
      <c r="S1299" s="8">
        <f t="shared" si="160"/>
        <v>2002</v>
      </c>
      <c r="T1299" s="8">
        <v>2002</v>
      </c>
      <c r="U1299" s="8">
        <f t="shared" si="161"/>
        <v>20</v>
      </c>
      <c r="V1299" s="7">
        <v>2002</v>
      </c>
      <c r="W1299" t="s">
        <v>5315</v>
      </c>
      <c r="X1299" s="2" t="s">
        <v>0</v>
      </c>
      <c r="Y1299" s="6" t="e">
        <f t="shared" si="166"/>
        <v>#VALUE!</v>
      </c>
      <c r="AA1299">
        <v>5361486</v>
      </c>
      <c r="AB1299">
        <v>33201</v>
      </c>
      <c r="AD1299" t="s">
        <v>5</v>
      </c>
      <c r="AE1299">
        <v>1</v>
      </c>
      <c r="AH1299" t="s">
        <v>5580</v>
      </c>
      <c r="AI1299" t="s">
        <v>5579</v>
      </c>
      <c r="AK1299" t="s">
        <v>5578</v>
      </c>
      <c r="AL1299">
        <v>0</v>
      </c>
      <c r="AM1299" s="5">
        <f t="shared" si="162"/>
        <v>0</v>
      </c>
      <c r="AN1299" s="4">
        <f t="shared" si="167"/>
        <v>0</v>
      </c>
      <c r="AO1299" s="3"/>
      <c r="AP1299">
        <v>0</v>
      </c>
      <c r="AR1299" t="s">
        <v>1</v>
      </c>
      <c r="AT1299" s="2" t="s">
        <v>0</v>
      </c>
      <c r="AU1299" s="1" t="e">
        <f t="shared" si="163"/>
        <v>#VALUE!</v>
      </c>
      <c r="AV1299" s="1" t="e">
        <f t="shared" si="164"/>
        <v>#VALUE!</v>
      </c>
      <c r="AW1299" s="1" t="e">
        <f t="shared" si="165"/>
        <v>#VALUE!</v>
      </c>
    </row>
    <row r="1300" spans="1:49" x14ac:dyDescent="0.2">
      <c r="A1300">
        <v>1298</v>
      </c>
      <c r="B1300" t="s">
        <v>5577</v>
      </c>
      <c r="C1300" t="s">
        <v>5576</v>
      </c>
      <c r="D1300" t="s">
        <v>5575</v>
      </c>
      <c r="E1300">
        <v>12080132</v>
      </c>
      <c r="F1300" t="s">
        <v>5574</v>
      </c>
      <c r="G1300" t="s">
        <v>16</v>
      </c>
      <c r="H1300" t="s">
        <v>15</v>
      </c>
      <c r="I1300" t="s">
        <v>5573</v>
      </c>
      <c r="J1300" t="s">
        <v>5572</v>
      </c>
      <c r="K1300" t="s">
        <v>5571</v>
      </c>
      <c r="L1300" t="s">
        <v>5570</v>
      </c>
      <c r="M1300" t="s">
        <v>5569</v>
      </c>
      <c r="N1300">
        <v>6</v>
      </c>
      <c r="O1300" t="s">
        <v>5568</v>
      </c>
      <c r="P1300" t="s">
        <v>5567</v>
      </c>
      <c r="Q1300" t="s">
        <v>5566</v>
      </c>
      <c r="R1300" s="7">
        <v>37257</v>
      </c>
      <c r="S1300" s="8">
        <f t="shared" si="160"/>
        <v>2002</v>
      </c>
      <c r="T1300" s="8">
        <v>2002</v>
      </c>
      <c r="U1300" s="8">
        <f t="shared" si="161"/>
        <v>20</v>
      </c>
      <c r="V1300" s="7">
        <v>2002</v>
      </c>
      <c r="W1300" t="s">
        <v>3528</v>
      </c>
      <c r="X1300" s="2">
        <v>1.7130000000000001</v>
      </c>
      <c r="Y1300" s="6">
        <f t="shared" si="166"/>
        <v>4.5727556658925285E-2</v>
      </c>
      <c r="AA1300">
        <v>63495</v>
      </c>
      <c r="AB1300">
        <v>14859</v>
      </c>
      <c r="AD1300" t="s">
        <v>5</v>
      </c>
      <c r="AE1300">
        <v>83</v>
      </c>
      <c r="AF1300">
        <v>1</v>
      </c>
      <c r="AH1300" t="s">
        <v>5565</v>
      </c>
      <c r="AI1300" t="s">
        <v>5564</v>
      </c>
      <c r="AK1300" t="s">
        <v>5563</v>
      </c>
      <c r="AL1300">
        <v>144</v>
      </c>
      <c r="AM1300" s="5">
        <f t="shared" si="162"/>
        <v>7.2</v>
      </c>
      <c r="AN1300" s="4">
        <f t="shared" si="167"/>
        <v>1.0904960242332449E-2</v>
      </c>
      <c r="AO1300" s="3"/>
      <c r="AP1300">
        <v>1</v>
      </c>
      <c r="AQ1300" t="s">
        <v>3932</v>
      </c>
      <c r="AR1300" t="s">
        <v>1</v>
      </c>
      <c r="AS1300" t="s">
        <v>3930</v>
      </c>
      <c r="AT1300" s="2">
        <v>4.0330000000000004</v>
      </c>
      <c r="AU1300" s="1">
        <f t="shared" si="163"/>
        <v>3.528077773394743</v>
      </c>
      <c r="AV1300" s="1">
        <f t="shared" si="164"/>
        <v>2.8316258450628866</v>
      </c>
      <c r="AW1300" s="1">
        <f t="shared" si="165"/>
        <v>2.1351739167310297</v>
      </c>
    </row>
    <row r="1301" spans="1:49" x14ac:dyDescent="0.2">
      <c r="A1301">
        <v>1299</v>
      </c>
      <c r="B1301" t="s">
        <v>5562</v>
      </c>
      <c r="C1301" t="s">
        <v>5561</v>
      </c>
      <c r="F1301" t="s">
        <v>5560</v>
      </c>
      <c r="G1301" t="s">
        <v>16</v>
      </c>
      <c r="H1301" t="s">
        <v>15</v>
      </c>
      <c r="I1301" t="s">
        <v>5559</v>
      </c>
      <c r="J1301">
        <v>60029216</v>
      </c>
      <c r="K1301" t="s">
        <v>5558</v>
      </c>
      <c r="L1301" t="s">
        <v>5557</v>
      </c>
      <c r="M1301" t="s">
        <v>57</v>
      </c>
      <c r="N1301">
        <v>2</v>
      </c>
      <c r="O1301" t="s">
        <v>5556</v>
      </c>
      <c r="P1301" t="s">
        <v>5555</v>
      </c>
      <c r="Q1301" t="s">
        <v>5554</v>
      </c>
      <c r="R1301" s="7">
        <v>37257</v>
      </c>
      <c r="S1301" s="8">
        <f t="shared" si="160"/>
        <v>2002</v>
      </c>
      <c r="T1301" s="8">
        <v>2002</v>
      </c>
      <c r="U1301" s="8">
        <f t="shared" si="161"/>
        <v>20</v>
      </c>
      <c r="V1301" s="7">
        <v>2002</v>
      </c>
      <c r="W1301" t="s">
        <v>5315</v>
      </c>
      <c r="X1301" s="2" t="s">
        <v>0</v>
      </c>
      <c r="Y1301" s="6" t="e">
        <f t="shared" si="166"/>
        <v>#VALUE!</v>
      </c>
      <c r="AA1301">
        <v>5361486</v>
      </c>
      <c r="AB1301">
        <v>33201</v>
      </c>
      <c r="AD1301" t="s">
        <v>5</v>
      </c>
      <c r="AE1301">
        <v>5</v>
      </c>
      <c r="AH1301" t="s">
        <v>5553</v>
      </c>
      <c r="AI1301" t="s">
        <v>5552</v>
      </c>
      <c r="AJ1301" t="s">
        <v>5551</v>
      </c>
      <c r="AK1301" t="s">
        <v>5550</v>
      </c>
      <c r="AL1301">
        <v>110</v>
      </c>
      <c r="AM1301" s="5">
        <f t="shared" si="162"/>
        <v>5.5</v>
      </c>
      <c r="AN1301" s="4">
        <f t="shared" si="167"/>
        <v>8.330177962892843E-3</v>
      </c>
      <c r="AO1301" s="3"/>
      <c r="AP1301">
        <v>0</v>
      </c>
      <c r="AR1301" t="s">
        <v>1</v>
      </c>
      <c r="AT1301" s="2" t="s">
        <v>0</v>
      </c>
      <c r="AU1301" s="1" t="e">
        <f t="shared" si="163"/>
        <v>#VALUE!</v>
      </c>
      <c r="AV1301" s="1" t="e">
        <f t="shared" si="164"/>
        <v>#VALUE!</v>
      </c>
      <c r="AW1301" s="1" t="e">
        <f t="shared" si="165"/>
        <v>#VALUE!</v>
      </c>
    </row>
    <row r="1302" spans="1:49" x14ac:dyDescent="0.2">
      <c r="A1302">
        <v>1300</v>
      </c>
      <c r="B1302" t="s">
        <v>5549</v>
      </c>
      <c r="C1302" t="s">
        <v>5548</v>
      </c>
      <c r="F1302" t="s">
        <v>5547</v>
      </c>
      <c r="G1302" t="s">
        <v>16</v>
      </c>
      <c r="H1302" t="s">
        <v>15</v>
      </c>
      <c r="I1302" t="s">
        <v>902</v>
      </c>
      <c r="J1302" t="s">
        <v>5546</v>
      </c>
      <c r="K1302" t="s">
        <v>5545</v>
      </c>
      <c r="L1302" t="s">
        <v>5544</v>
      </c>
      <c r="M1302" t="s">
        <v>5543</v>
      </c>
      <c r="N1302">
        <v>3</v>
      </c>
      <c r="O1302" t="s">
        <v>5542</v>
      </c>
      <c r="P1302" t="s">
        <v>5541</v>
      </c>
      <c r="Q1302" t="s">
        <v>5540</v>
      </c>
      <c r="R1302" s="7">
        <v>37257</v>
      </c>
      <c r="S1302" s="8">
        <f t="shared" si="160"/>
        <v>2002</v>
      </c>
      <c r="T1302" s="8">
        <v>2002</v>
      </c>
      <c r="U1302" s="8">
        <f t="shared" si="161"/>
        <v>20</v>
      </c>
      <c r="V1302" s="7">
        <v>2002</v>
      </c>
      <c r="W1302" t="s">
        <v>5315</v>
      </c>
      <c r="X1302" s="2" t="s">
        <v>0</v>
      </c>
      <c r="Y1302" s="6" t="e">
        <f t="shared" si="166"/>
        <v>#VALUE!</v>
      </c>
      <c r="AA1302">
        <v>5361486</v>
      </c>
      <c r="AB1302">
        <v>33201</v>
      </c>
      <c r="AD1302" t="s">
        <v>5</v>
      </c>
      <c r="AE1302">
        <v>2</v>
      </c>
      <c r="AH1302" t="s">
        <v>5539</v>
      </c>
      <c r="AI1302" t="s">
        <v>5538</v>
      </c>
      <c r="AK1302" t="s">
        <v>5537</v>
      </c>
      <c r="AL1302">
        <v>6</v>
      </c>
      <c r="AM1302" s="5">
        <f t="shared" si="162"/>
        <v>0.3</v>
      </c>
      <c r="AN1302" s="4">
        <f t="shared" si="167"/>
        <v>4.5437334343051872E-4</v>
      </c>
      <c r="AO1302" s="3"/>
      <c r="AP1302">
        <v>0</v>
      </c>
      <c r="AR1302" t="s">
        <v>1</v>
      </c>
      <c r="AT1302" s="2" t="s">
        <v>0</v>
      </c>
      <c r="AU1302" s="1" t="e">
        <f t="shared" si="163"/>
        <v>#VALUE!</v>
      </c>
      <c r="AV1302" s="1" t="e">
        <f t="shared" si="164"/>
        <v>#VALUE!</v>
      </c>
      <c r="AW1302" s="1" t="e">
        <f t="shared" si="165"/>
        <v>#VALUE!</v>
      </c>
    </row>
    <row r="1303" spans="1:49" x14ac:dyDescent="0.2">
      <c r="A1303">
        <v>1301</v>
      </c>
      <c r="B1303" t="s">
        <v>5536</v>
      </c>
      <c r="C1303" t="s">
        <v>5535</v>
      </c>
      <c r="F1303" t="s">
        <v>5534</v>
      </c>
      <c r="G1303" t="s">
        <v>16</v>
      </c>
      <c r="H1303" t="s">
        <v>15</v>
      </c>
      <c r="I1303" t="s">
        <v>5533</v>
      </c>
      <c r="J1303" t="s">
        <v>5532</v>
      </c>
      <c r="K1303" t="s">
        <v>5531</v>
      </c>
      <c r="L1303" t="s">
        <v>5530</v>
      </c>
      <c r="M1303" t="s">
        <v>5529</v>
      </c>
      <c r="N1303">
        <v>3</v>
      </c>
      <c r="O1303" t="s">
        <v>5528</v>
      </c>
      <c r="P1303" t="s">
        <v>5527</v>
      </c>
      <c r="Q1303" t="s">
        <v>5526</v>
      </c>
      <c r="R1303" s="7">
        <v>37257</v>
      </c>
      <c r="S1303" s="8">
        <f t="shared" si="160"/>
        <v>2002</v>
      </c>
      <c r="T1303" s="8">
        <v>2002</v>
      </c>
      <c r="U1303" s="8">
        <f t="shared" si="161"/>
        <v>20</v>
      </c>
      <c r="V1303" s="7">
        <v>2002</v>
      </c>
      <c r="W1303" t="s">
        <v>5315</v>
      </c>
      <c r="X1303" s="2" t="s">
        <v>0</v>
      </c>
      <c r="Y1303" s="6" t="e">
        <f t="shared" si="166"/>
        <v>#VALUE!</v>
      </c>
      <c r="AA1303">
        <v>5361486</v>
      </c>
      <c r="AB1303">
        <v>33201</v>
      </c>
      <c r="AD1303" t="s">
        <v>5</v>
      </c>
      <c r="AE1303">
        <v>1</v>
      </c>
      <c r="AH1303" t="s">
        <v>5525</v>
      </c>
      <c r="AI1303" t="s">
        <v>5524</v>
      </c>
      <c r="AK1303" t="s">
        <v>5523</v>
      </c>
      <c r="AL1303">
        <v>2</v>
      </c>
      <c r="AM1303" s="5">
        <f t="shared" si="162"/>
        <v>0.1</v>
      </c>
      <c r="AN1303" s="4">
        <f t="shared" si="167"/>
        <v>1.5145778114350627E-4</v>
      </c>
      <c r="AO1303" s="3"/>
      <c r="AP1303">
        <v>0</v>
      </c>
      <c r="AR1303" t="s">
        <v>1</v>
      </c>
      <c r="AT1303" s="2" t="s">
        <v>0</v>
      </c>
      <c r="AU1303" s="1" t="e">
        <f t="shared" si="163"/>
        <v>#VALUE!</v>
      </c>
      <c r="AV1303" s="1" t="e">
        <f t="shared" si="164"/>
        <v>#VALUE!</v>
      </c>
      <c r="AW1303" s="1" t="e">
        <f t="shared" si="165"/>
        <v>#VALUE!</v>
      </c>
    </row>
    <row r="1304" spans="1:49" x14ac:dyDescent="0.2">
      <c r="A1304">
        <v>1302</v>
      </c>
      <c r="B1304" t="s">
        <v>5522</v>
      </c>
      <c r="C1304" t="s">
        <v>5521</v>
      </c>
      <c r="F1304" t="s">
        <v>5520</v>
      </c>
      <c r="G1304" t="s">
        <v>16</v>
      </c>
      <c r="H1304" t="s">
        <v>15</v>
      </c>
      <c r="I1304" t="s">
        <v>5519</v>
      </c>
      <c r="J1304">
        <v>60099663</v>
      </c>
      <c r="K1304" t="s">
        <v>5518</v>
      </c>
      <c r="L1304" t="s">
        <v>5517</v>
      </c>
      <c r="M1304" t="s">
        <v>134</v>
      </c>
      <c r="N1304">
        <v>3</v>
      </c>
      <c r="O1304" t="s">
        <v>5516</v>
      </c>
      <c r="P1304" t="s">
        <v>5515</v>
      </c>
      <c r="Q1304" t="s">
        <v>5514</v>
      </c>
      <c r="R1304" s="7">
        <v>37257</v>
      </c>
      <c r="S1304" s="8">
        <f t="shared" si="160"/>
        <v>2002</v>
      </c>
      <c r="T1304" s="8">
        <v>2002</v>
      </c>
      <c r="U1304" s="8">
        <f t="shared" si="161"/>
        <v>20</v>
      </c>
      <c r="V1304" s="7">
        <v>2002</v>
      </c>
      <c r="W1304" t="s">
        <v>5315</v>
      </c>
      <c r="X1304" s="2" t="s">
        <v>0</v>
      </c>
      <c r="Y1304" s="6" t="e">
        <f t="shared" si="166"/>
        <v>#VALUE!</v>
      </c>
      <c r="AA1304">
        <v>5361486</v>
      </c>
      <c r="AB1304">
        <v>33201</v>
      </c>
      <c r="AD1304" t="s">
        <v>5</v>
      </c>
      <c r="AE1304">
        <v>1</v>
      </c>
      <c r="AH1304" t="s">
        <v>5513</v>
      </c>
      <c r="AI1304" t="s">
        <v>5512</v>
      </c>
      <c r="AK1304" t="s">
        <v>5511</v>
      </c>
      <c r="AL1304">
        <v>28</v>
      </c>
      <c r="AM1304" s="5">
        <f t="shared" si="162"/>
        <v>1.4</v>
      </c>
      <c r="AN1304" s="4">
        <f t="shared" si="167"/>
        <v>2.1204089360090874E-3</v>
      </c>
      <c r="AO1304" s="3"/>
      <c r="AP1304">
        <v>0</v>
      </c>
      <c r="AR1304" t="s">
        <v>1</v>
      </c>
      <c r="AT1304" s="2" t="s">
        <v>0</v>
      </c>
      <c r="AU1304" s="1" t="e">
        <f t="shared" si="163"/>
        <v>#VALUE!</v>
      </c>
      <c r="AV1304" s="1" t="e">
        <f t="shared" si="164"/>
        <v>#VALUE!</v>
      </c>
      <c r="AW1304" s="1" t="e">
        <f t="shared" si="165"/>
        <v>#VALUE!</v>
      </c>
    </row>
    <row r="1305" spans="1:49" x14ac:dyDescent="0.2">
      <c r="A1305">
        <v>1303</v>
      </c>
      <c r="B1305" t="s">
        <v>5510</v>
      </c>
      <c r="C1305" t="s">
        <v>5509</v>
      </c>
      <c r="F1305" t="s">
        <v>5508</v>
      </c>
      <c r="G1305" t="s">
        <v>16</v>
      </c>
      <c r="H1305" t="s">
        <v>15</v>
      </c>
      <c r="I1305" t="s">
        <v>5507</v>
      </c>
      <c r="J1305" t="s">
        <v>5506</v>
      </c>
      <c r="K1305" t="s">
        <v>5505</v>
      </c>
      <c r="L1305" t="s">
        <v>5504</v>
      </c>
      <c r="M1305" t="s">
        <v>5503</v>
      </c>
      <c r="N1305">
        <v>4</v>
      </c>
      <c r="O1305" t="s">
        <v>5502</v>
      </c>
      <c r="P1305" t="s">
        <v>5501</v>
      </c>
      <c r="Q1305" t="s">
        <v>5500</v>
      </c>
      <c r="R1305" s="7">
        <v>37257</v>
      </c>
      <c r="S1305" s="8">
        <f t="shared" si="160"/>
        <v>2002</v>
      </c>
      <c r="T1305" s="8">
        <v>2002</v>
      </c>
      <c r="U1305" s="8">
        <f t="shared" si="161"/>
        <v>20</v>
      </c>
      <c r="V1305" s="7">
        <v>2002</v>
      </c>
      <c r="W1305" t="s">
        <v>5315</v>
      </c>
      <c r="X1305" s="2" t="s">
        <v>0</v>
      </c>
      <c r="Y1305" s="6" t="e">
        <f t="shared" si="166"/>
        <v>#VALUE!</v>
      </c>
      <c r="AA1305">
        <v>5361486</v>
      </c>
      <c r="AB1305">
        <v>33201</v>
      </c>
      <c r="AD1305" t="s">
        <v>5</v>
      </c>
      <c r="AE1305">
        <v>1</v>
      </c>
      <c r="AH1305" t="s">
        <v>5499</v>
      </c>
      <c r="AI1305" t="s">
        <v>5498</v>
      </c>
      <c r="AK1305" t="s">
        <v>5497</v>
      </c>
      <c r="AL1305">
        <v>8</v>
      </c>
      <c r="AM1305" s="5">
        <f t="shared" si="162"/>
        <v>0.4</v>
      </c>
      <c r="AN1305" s="4">
        <f t="shared" si="167"/>
        <v>6.0583112457402507E-4</v>
      </c>
      <c r="AO1305" s="3"/>
      <c r="AP1305">
        <v>0</v>
      </c>
      <c r="AR1305" t="s">
        <v>1</v>
      </c>
      <c r="AT1305" s="2" t="s">
        <v>0</v>
      </c>
      <c r="AU1305" s="1" t="e">
        <f t="shared" si="163"/>
        <v>#VALUE!</v>
      </c>
      <c r="AV1305" s="1" t="e">
        <f t="shared" si="164"/>
        <v>#VALUE!</v>
      </c>
      <c r="AW1305" s="1" t="e">
        <f t="shared" si="165"/>
        <v>#VALUE!</v>
      </c>
    </row>
    <row r="1306" spans="1:49" x14ac:dyDescent="0.2">
      <c r="A1306">
        <v>1304</v>
      </c>
      <c r="B1306" t="s">
        <v>5496</v>
      </c>
      <c r="C1306" t="s">
        <v>5495</v>
      </c>
      <c r="F1306" t="s">
        <v>5494</v>
      </c>
      <c r="G1306" t="s">
        <v>16</v>
      </c>
      <c r="H1306" t="s">
        <v>15</v>
      </c>
      <c r="I1306" t="s">
        <v>5493</v>
      </c>
      <c r="J1306" t="s">
        <v>5492</v>
      </c>
      <c r="K1306" t="s">
        <v>5491</v>
      </c>
      <c r="L1306" t="s">
        <v>5490</v>
      </c>
      <c r="M1306" t="s">
        <v>10</v>
      </c>
      <c r="N1306">
        <v>2</v>
      </c>
      <c r="O1306" t="s">
        <v>5489</v>
      </c>
      <c r="P1306" t="s">
        <v>5488</v>
      </c>
      <c r="Q1306" t="s">
        <v>5487</v>
      </c>
      <c r="R1306" s="7">
        <v>37257</v>
      </c>
      <c r="S1306" s="8">
        <f t="shared" si="160"/>
        <v>2002</v>
      </c>
      <c r="T1306" s="8">
        <v>2002</v>
      </c>
      <c r="U1306" s="8">
        <f t="shared" si="161"/>
        <v>20</v>
      </c>
      <c r="V1306" s="7">
        <v>2002</v>
      </c>
      <c r="W1306" t="s">
        <v>5315</v>
      </c>
      <c r="X1306" s="2" t="s">
        <v>0</v>
      </c>
      <c r="Y1306" s="6" t="e">
        <f t="shared" si="166"/>
        <v>#VALUE!</v>
      </c>
      <c r="AA1306">
        <v>5361486</v>
      </c>
      <c r="AB1306">
        <v>33201</v>
      </c>
      <c r="AD1306" t="s">
        <v>5</v>
      </c>
      <c r="AE1306">
        <v>2</v>
      </c>
      <c r="AH1306" t="s">
        <v>5486</v>
      </c>
      <c r="AI1306" t="s">
        <v>5485</v>
      </c>
      <c r="AK1306" t="s">
        <v>5484</v>
      </c>
      <c r="AL1306">
        <v>7</v>
      </c>
      <c r="AM1306" s="5">
        <f t="shared" si="162"/>
        <v>0.35</v>
      </c>
      <c r="AN1306" s="4">
        <f t="shared" si="167"/>
        <v>5.3010223400227184E-4</v>
      </c>
      <c r="AO1306" s="3"/>
      <c r="AP1306">
        <v>0</v>
      </c>
      <c r="AR1306" t="s">
        <v>1</v>
      </c>
      <c r="AT1306" s="2" t="s">
        <v>0</v>
      </c>
      <c r="AU1306" s="1" t="e">
        <f t="shared" si="163"/>
        <v>#VALUE!</v>
      </c>
      <c r="AV1306" s="1" t="e">
        <f t="shared" si="164"/>
        <v>#VALUE!</v>
      </c>
      <c r="AW1306" s="1" t="e">
        <f t="shared" si="165"/>
        <v>#VALUE!</v>
      </c>
    </row>
    <row r="1307" spans="1:49" x14ac:dyDescent="0.2">
      <c r="A1307">
        <v>1305</v>
      </c>
      <c r="B1307" t="s">
        <v>5483</v>
      </c>
      <c r="C1307" t="s">
        <v>5482</v>
      </c>
      <c r="F1307" t="s">
        <v>5481</v>
      </c>
      <c r="G1307" t="s">
        <v>16</v>
      </c>
      <c r="H1307" t="s">
        <v>15</v>
      </c>
      <c r="I1307" t="s">
        <v>5480</v>
      </c>
      <c r="J1307" t="s">
        <v>5479</v>
      </c>
      <c r="K1307" t="s">
        <v>5478</v>
      </c>
      <c r="L1307" t="s">
        <v>5477</v>
      </c>
      <c r="M1307" t="s">
        <v>963</v>
      </c>
      <c r="N1307">
        <v>3</v>
      </c>
      <c r="O1307" t="s">
        <v>5476</v>
      </c>
      <c r="P1307" t="s">
        <v>5475</v>
      </c>
      <c r="Q1307" t="s">
        <v>5474</v>
      </c>
      <c r="R1307" s="7">
        <v>37257</v>
      </c>
      <c r="S1307" s="8">
        <f t="shared" si="160"/>
        <v>2002</v>
      </c>
      <c r="T1307" s="8">
        <v>2002</v>
      </c>
      <c r="U1307" s="8">
        <f t="shared" si="161"/>
        <v>20</v>
      </c>
      <c r="V1307" s="7">
        <v>2002</v>
      </c>
      <c r="W1307" t="s">
        <v>5315</v>
      </c>
      <c r="X1307" s="2" t="s">
        <v>0</v>
      </c>
      <c r="Y1307" s="6" t="e">
        <f t="shared" si="166"/>
        <v>#VALUE!</v>
      </c>
      <c r="AA1307">
        <v>5361486</v>
      </c>
      <c r="AB1307">
        <v>33201</v>
      </c>
      <c r="AD1307" t="s">
        <v>5</v>
      </c>
      <c r="AE1307">
        <v>3</v>
      </c>
      <c r="AH1307" t="s">
        <v>5473</v>
      </c>
      <c r="AI1307" t="s">
        <v>5472</v>
      </c>
      <c r="AK1307" t="s">
        <v>5471</v>
      </c>
      <c r="AL1307">
        <v>1</v>
      </c>
      <c r="AM1307" s="5">
        <f t="shared" si="162"/>
        <v>0.05</v>
      </c>
      <c r="AN1307" s="4">
        <f t="shared" si="167"/>
        <v>7.5728890571753133E-5</v>
      </c>
      <c r="AO1307" s="3"/>
      <c r="AP1307">
        <v>0</v>
      </c>
      <c r="AR1307" t="s">
        <v>1</v>
      </c>
      <c r="AT1307" s="2" t="s">
        <v>0</v>
      </c>
      <c r="AU1307" s="1" t="e">
        <f t="shared" si="163"/>
        <v>#VALUE!</v>
      </c>
      <c r="AV1307" s="1" t="e">
        <f t="shared" si="164"/>
        <v>#VALUE!</v>
      </c>
      <c r="AW1307" s="1" t="e">
        <f t="shared" si="165"/>
        <v>#VALUE!</v>
      </c>
    </row>
    <row r="1308" spans="1:49" x14ac:dyDescent="0.2">
      <c r="A1308">
        <v>1306</v>
      </c>
      <c r="B1308" t="s">
        <v>5470</v>
      </c>
      <c r="C1308" t="s">
        <v>5469</v>
      </c>
      <c r="F1308" t="s">
        <v>5468</v>
      </c>
      <c r="G1308" t="s">
        <v>16</v>
      </c>
      <c r="H1308" t="s">
        <v>15</v>
      </c>
      <c r="I1308" t="s">
        <v>1569</v>
      </c>
      <c r="J1308">
        <v>60104032</v>
      </c>
      <c r="K1308" t="s">
        <v>5467</v>
      </c>
      <c r="L1308" t="s">
        <v>5466</v>
      </c>
      <c r="M1308" t="s">
        <v>57</v>
      </c>
      <c r="N1308">
        <v>3</v>
      </c>
      <c r="O1308" t="s">
        <v>5465</v>
      </c>
      <c r="P1308" t="s">
        <v>5464</v>
      </c>
      <c r="Q1308" t="s">
        <v>5463</v>
      </c>
      <c r="R1308" s="7">
        <v>37257</v>
      </c>
      <c r="S1308" s="8">
        <f t="shared" si="160"/>
        <v>2002</v>
      </c>
      <c r="T1308" s="8">
        <v>2002</v>
      </c>
      <c r="U1308" s="8">
        <f t="shared" si="161"/>
        <v>20</v>
      </c>
      <c r="V1308" s="7">
        <v>2002</v>
      </c>
      <c r="W1308" t="s">
        <v>5315</v>
      </c>
      <c r="X1308" s="2" t="s">
        <v>0</v>
      </c>
      <c r="Y1308" s="6" t="e">
        <f t="shared" si="166"/>
        <v>#VALUE!</v>
      </c>
      <c r="AA1308">
        <v>5361486</v>
      </c>
      <c r="AB1308">
        <v>33201</v>
      </c>
      <c r="AD1308" t="s">
        <v>5</v>
      </c>
      <c r="AE1308">
        <v>1</v>
      </c>
      <c r="AH1308" t="s">
        <v>5462</v>
      </c>
      <c r="AI1308" t="s">
        <v>5461</v>
      </c>
      <c r="AK1308" t="s">
        <v>5460</v>
      </c>
      <c r="AL1308">
        <v>4</v>
      </c>
      <c r="AM1308" s="5">
        <f t="shared" si="162"/>
        <v>0.2</v>
      </c>
      <c r="AN1308" s="4">
        <f t="shared" si="167"/>
        <v>3.0291556228701253E-4</v>
      </c>
      <c r="AO1308" s="3"/>
      <c r="AP1308">
        <v>0</v>
      </c>
      <c r="AR1308" t="s">
        <v>1</v>
      </c>
      <c r="AT1308" s="2" t="s">
        <v>0</v>
      </c>
      <c r="AU1308" s="1" t="e">
        <f t="shared" si="163"/>
        <v>#VALUE!</v>
      </c>
      <c r="AV1308" s="1" t="e">
        <f t="shared" si="164"/>
        <v>#VALUE!</v>
      </c>
      <c r="AW1308" s="1" t="e">
        <f t="shared" si="165"/>
        <v>#VALUE!</v>
      </c>
    </row>
    <row r="1309" spans="1:49" x14ac:dyDescent="0.2">
      <c r="A1309">
        <v>1307</v>
      </c>
      <c r="B1309" t="s">
        <v>5459</v>
      </c>
      <c r="C1309" t="s">
        <v>5458</v>
      </c>
      <c r="F1309" t="s">
        <v>5457</v>
      </c>
      <c r="G1309" t="s">
        <v>16</v>
      </c>
      <c r="H1309" t="s">
        <v>15</v>
      </c>
      <c r="I1309" t="s">
        <v>5456</v>
      </c>
      <c r="J1309">
        <v>60007798</v>
      </c>
      <c r="K1309" t="s">
        <v>5455</v>
      </c>
      <c r="L1309" t="s">
        <v>5454</v>
      </c>
      <c r="M1309" t="s">
        <v>1188</v>
      </c>
      <c r="N1309">
        <v>2</v>
      </c>
      <c r="O1309" t="s">
        <v>5453</v>
      </c>
      <c r="P1309" t="s">
        <v>5452</v>
      </c>
      <c r="Q1309" t="s">
        <v>5451</v>
      </c>
      <c r="R1309" s="7">
        <v>37257</v>
      </c>
      <c r="S1309" s="8">
        <f t="shared" si="160"/>
        <v>2002</v>
      </c>
      <c r="T1309" s="8">
        <v>2002</v>
      </c>
      <c r="U1309" s="8">
        <f t="shared" si="161"/>
        <v>20</v>
      </c>
      <c r="V1309" s="7">
        <v>2002</v>
      </c>
      <c r="W1309" t="s">
        <v>5315</v>
      </c>
      <c r="X1309" s="2" t="s">
        <v>0</v>
      </c>
      <c r="Y1309" s="6" t="e">
        <f t="shared" si="166"/>
        <v>#VALUE!</v>
      </c>
      <c r="AA1309">
        <v>5361486</v>
      </c>
      <c r="AB1309">
        <v>33201</v>
      </c>
      <c r="AD1309" t="s">
        <v>5</v>
      </c>
      <c r="AE1309">
        <v>5</v>
      </c>
      <c r="AH1309" t="s">
        <v>5450</v>
      </c>
      <c r="AI1309" t="s">
        <v>5449</v>
      </c>
      <c r="AK1309" t="s">
        <v>5448</v>
      </c>
      <c r="AL1309">
        <v>8</v>
      </c>
      <c r="AM1309" s="5">
        <f t="shared" si="162"/>
        <v>0.4</v>
      </c>
      <c r="AN1309" s="4">
        <f t="shared" si="167"/>
        <v>6.0583112457402507E-4</v>
      </c>
      <c r="AO1309" s="3"/>
      <c r="AP1309">
        <v>0</v>
      </c>
      <c r="AR1309" t="s">
        <v>1</v>
      </c>
      <c r="AT1309" s="2" t="s">
        <v>0</v>
      </c>
      <c r="AU1309" s="1" t="e">
        <f t="shared" si="163"/>
        <v>#VALUE!</v>
      </c>
      <c r="AV1309" s="1" t="e">
        <f t="shared" si="164"/>
        <v>#VALUE!</v>
      </c>
      <c r="AW1309" s="1" t="e">
        <f t="shared" si="165"/>
        <v>#VALUE!</v>
      </c>
    </row>
    <row r="1310" spans="1:49" x14ac:dyDescent="0.2">
      <c r="A1310">
        <v>1308</v>
      </c>
      <c r="B1310" t="s">
        <v>5447</v>
      </c>
      <c r="C1310" t="s">
        <v>5446</v>
      </c>
      <c r="F1310" t="s">
        <v>5445</v>
      </c>
      <c r="G1310" t="s">
        <v>16</v>
      </c>
      <c r="H1310" t="s">
        <v>15</v>
      </c>
      <c r="I1310" t="s">
        <v>3872</v>
      </c>
      <c r="J1310" t="s">
        <v>5444</v>
      </c>
      <c r="K1310" t="s">
        <v>5443</v>
      </c>
      <c r="L1310" t="s">
        <v>5442</v>
      </c>
      <c r="M1310" t="s">
        <v>5441</v>
      </c>
      <c r="N1310">
        <v>2</v>
      </c>
      <c r="O1310" t="s">
        <v>5440</v>
      </c>
      <c r="P1310" t="s">
        <v>5439</v>
      </c>
      <c r="Q1310" t="s">
        <v>5438</v>
      </c>
      <c r="R1310" s="7">
        <v>37257</v>
      </c>
      <c r="S1310" s="8">
        <f t="shared" si="160"/>
        <v>2002</v>
      </c>
      <c r="T1310" s="8">
        <v>2002</v>
      </c>
      <c r="U1310" s="8">
        <f t="shared" si="161"/>
        <v>20</v>
      </c>
      <c r="V1310" s="7">
        <v>2002</v>
      </c>
      <c r="W1310" t="s">
        <v>5315</v>
      </c>
      <c r="X1310" s="2" t="s">
        <v>0</v>
      </c>
      <c r="Y1310" s="6" t="e">
        <f t="shared" si="166"/>
        <v>#VALUE!</v>
      </c>
      <c r="AA1310">
        <v>5361486</v>
      </c>
      <c r="AB1310">
        <v>33201</v>
      </c>
      <c r="AD1310" t="s">
        <v>5</v>
      </c>
      <c r="AE1310">
        <v>1</v>
      </c>
      <c r="AH1310" t="s">
        <v>710</v>
      </c>
      <c r="AI1310" t="s">
        <v>5437</v>
      </c>
      <c r="AJ1310" t="s">
        <v>5436</v>
      </c>
      <c r="AK1310" t="s">
        <v>5435</v>
      </c>
      <c r="AL1310">
        <v>66</v>
      </c>
      <c r="AM1310" s="5">
        <f t="shared" si="162"/>
        <v>3.3</v>
      </c>
      <c r="AN1310" s="4">
        <f t="shared" si="167"/>
        <v>4.9981067777357061E-3</v>
      </c>
      <c r="AO1310" s="3"/>
      <c r="AP1310">
        <v>0</v>
      </c>
      <c r="AR1310" t="s">
        <v>1</v>
      </c>
      <c r="AT1310" s="2" t="s">
        <v>0</v>
      </c>
      <c r="AU1310" s="1" t="e">
        <f t="shared" si="163"/>
        <v>#VALUE!</v>
      </c>
      <c r="AV1310" s="1" t="e">
        <f t="shared" si="164"/>
        <v>#VALUE!</v>
      </c>
      <c r="AW1310" s="1" t="e">
        <f t="shared" si="165"/>
        <v>#VALUE!</v>
      </c>
    </row>
    <row r="1311" spans="1:49" x14ac:dyDescent="0.2">
      <c r="A1311">
        <v>1309</v>
      </c>
      <c r="B1311" t="s">
        <v>5434</v>
      </c>
      <c r="C1311" t="s">
        <v>5433</v>
      </c>
      <c r="F1311" t="s">
        <v>5432</v>
      </c>
      <c r="G1311" t="s">
        <v>16</v>
      </c>
      <c r="H1311" t="s">
        <v>15</v>
      </c>
      <c r="I1311" t="s">
        <v>5431</v>
      </c>
      <c r="J1311" t="s">
        <v>5426</v>
      </c>
      <c r="K1311" t="s">
        <v>5430</v>
      </c>
      <c r="L1311" t="s">
        <v>5429</v>
      </c>
      <c r="M1311" t="s">
        <v>10</v>
      </c>
      <c r="N1311">
        <v>2</v>
      </c>
      <c r="O1311" t="s">
        <v>5428</v>
      </c>
      <c r="P1311" t="s">
        <v>5427</v>
      </c>
      <c r="Q1311" t="s">
        <v>5426</v>
      </c>
      <c r="R1311" s="7">
        <v>37257</v>
      </c>
      <c r="S1311" s="8">
        <f t="shared" si="160"/>
        <v>2002</v>
      </c>
      <c r="T1311" s="8">
        <v>2002</v>
      </c>
      <c r="U1311" s="8">
        <f t="shared" si="161"/>
        <v>20</v>
      </c>
      <c r="V1311" s="7">
        <v>2002</v>
      </c>
      <c r="W1311" t="s">
        <v>5315</v>
      </c>
      <c r="X1311" s="2" t="s">
        <v>0</v>
      </c>
      <c r="Y1311" s="6" t="e">
        <f t="shared" si="166"/>
        <v>#VALUE!</v>
      </c>
      <c r="AA1311">
        <v>5361486</v>
      </c>
      <c r="AB1311">
        <v>33201</v>
      </c>
      <c r="AD1311" t="s">
        <v>5</v>
      </c>
      <c r="AE1311">
        <v>1</v>
      </c>
      <c r="AH1311" t="s">
        <v>5425</v>
      </c>
      <c r="AI1311" t="s">
        <v>5424</v>
      </c>
      <c r="AK1311" t="s">
        <v>5423</v>
      </c>
      <c r="AL1311">
        <v>190</v>
      </c>
      <c r="AM1311" s="5">
        <f t="shared" si="162"/>
        <v>9.5</v>
      </c>
      <c r="AN1311" s="4">
        <f t="shared" si="167"/>
        <v>1.4388489208633094E-2</v>
      </c>
      <c r="AO1311" s="3"/>
      <c r="AP1311">
        <v>0</v>
      </c>
      <c r="AR1311" t="s">
        <v>1</v>
      </c>
      <c r="AT1311" s="2" t="s">
        <v>0</v>
      </c>
      <c r="AU1311" s="1" t="e">
        <f t="shared" si="163"/>
        <v>#VALUE!</v>
      </c>
      <c r="AV1311" s="1" t="e">
        <f t="shared" si="164"/>
        <v>#VALUE!</v>
      </c>
      <c r="AW1311" s="1" t="e">
        <f t="shared" si="165"/>
        <v>#VALUE!</v>
      </c>
    </row>
    <row r="1312" spans="1:49" x14ac:dyDescent="0.2">
      <c r="A1312">
        <v>1310</v>
      </c>
      <c r="B1312" t="s">
        <v>5422</v>
      </c>
      <c r="C1312" t="s">
        <v>5421</v>
      </c>
      <c r="F1312" t="s">
        <v>5420</v>
      </c>
      <c r="G1312" t="s">
        <v>16</v>
      </c>
      <c r="H1312" t="s">
        <v>15</v>
      </c>
      <c r="I1312" t="s">
        <v>5419</v>
      </c>
      <c r="J1312">
        <v>60121655</v>
      </c>
      <c r="K1312" t="s">
        <v>5418</v>
      </c>
      <c r="L1312" t="s">
        <v>5417</v>
      </c>
      <c r="M1312" t="s">
        <v>57</v>
      </c>
      <c r="N1312">
        <v>2</v>
      </c>
      <c r="O1312" t="s">
        <v>5416</v>
      </c>
      <c r="P1312" t="s">
        <v>5415</v>
      </c>
      <c r="Q1312" t="s">
        <v>5414</v>
      </c>
      <c r="R1312" s="7">
        <v>37257</v>
      </c>
      <c r="S1312" s="8">
        <f t="shared" si="160"/>
        <v>2002</v>
      </c>
      <c r="T1312" s="8">
        <v>2002</v>
      </c>
      <c r="U1312" s="8">
        <f t="shared" si="161"/>
        <v>20</v>
      </c>
      <c r="V1312" s="7">
        <v>2002</v>
      </c>
      <c r="W1312" t="s">
        <v>5315</v>
      </c>
      <c r="X1312" s="2" t="s">
        <v>0</v>
      </c>
      <c r="Y1312" s="6" t="e">
        <f t="shared" si="166"/>
        <v>#VALUE!</v>
      </c>
      <c r="AA1312">
        <v>5361486</v>
      </c>
      <c r="AB1312">
        <v>33201</v>
      </c>
      <c r="AD1312" t="s">
        <v>5</v>
      </c>
      <c r="AE1312">
        <v>3</v>
      </c>
      <c r="AH1312" t="s">
        <v>5413</v>
      </c>
      <c r="AI1312" t="s">
        <v>5412</v>
      </c>
      <c r="AK1312" t="s">
        <v>5411</v>
      </c>
      <c r="AL1312">
        <v>4</v>
      </c>
      <c r="AM1312" s="5">
        <f t="shared" si="162"/>
        <v>0.2</v>
      </c>
      <c r="AN1312" s="4">
        <f t="shared" si="167"/>
        <v>3.0291556228701253E-4</v>
      </c>
      <c r="AO1312" s="3"/>
      <c r="AP1312">
        <v>0</v>
      </c>
      <c r="AR1312" t="s">
        <v>1</v>
      </c>
      <c r="AT1312" s="2" t="s">
        <v>0</v>
      </c>
      <c r="AU1312" s="1" t="e">
        <f t="shared" si="163"/>
        <v>#VALUE!</v>
      </c>
      <c r="AV1312" s="1" t="e">
        <f t="shared" si="164"/>
        <v>#VALUE!</v>
      </c>
      <c r="AW1312" s="1" t="e">
        <f t="shared" si="165"/>
        <v>#VALUE!</v>
      </c>
    </row>
    <row r="1313" spans="1:49" x14ac:dyDescent="0.2">
      <c r="A1313">
        <v>1311</v>
      </c>
      <c r="B1313" t="s">
        <v>5410</v>
      </c>
      <c r="C1313" t="s">
        <v>5409</v>
      </c>
      <c r="D1313" t="s">
        <v>5408</v>
      </c>
      <c r="E1313">
        <v>12080130</v>
      </c>
      <c r="F1313" t="s">
        <v>5407</v>
      </c>
      <c r="G1313" t="s">
        <v>16</v>
      </c>
      <c r="H1313" t="s">
        <v>15</v>
      </c>
      <c r="I1313" t="s">
        <v>5406</v>
      </c>
      <c r="J1313" t="s">
        <v>5405</v>
      </c>
      <c r="K1313" t="s">
        <v>5404</v>
      </c>
      <c r="L1313" t="s">
        <v>5403</v>
      </c>
      <c r="M1313" t="s">
        <v>5402</v>
      </c>
      <c r="N1313">
        <v>4</v>
      </c>
      <c r="O1313" t="s">
        <v>5401</v>
      </c>
      <c r="P1313" t="s">
        <v>5400</v>
      </c>
      <c r="Q1313" t="s">
        <v>5399</v>
      </c>
      <c r="R1313" s="7">
        <v>37257</v>
      </c>
      <c r="S1313" s="8">
        <f t="shared" si="160"/>
        <v>2002</v>
      </c>
      <c r="T1313" s="8">
        <v>2002</v>
      </c>
      <c r="U1313" s="8">
        <f t="shared" si="161"/>
        <v>20</v>
      </c>
      <c r="V1313" s="7">
        <v>2002</v>
      </c>
      <c r="W1313" t="s">
        <v>3528</v>
      </c>
      <c r="X1313" s="2">
        <v>1.7130000000000001</v>
      </c>
      <c r="Y1313" s="6">
        <f t="shared" si="166"/>
        <v>4.5727556658925285E-2</v>
      </c>
      <c r="AA1313">
        <v>63495</v>
      </c>
      <c r="AB1313">
        <v>14859</v>
      </c>
      <c r="AD1313" t="s">
        <v>5</v>
      </c>
      <c r="AE1313">
        <v>83</v>
      </c>
      <c r="AF1313">
        <v>1</v>
      </c>
      <c r="AH1313" t="s">
        <v>5398</v>
      </c>
      <c r="AI1313" t="s">
        <v>5397</v>
      </c>
      <c r="AK1313" t="s">
        <v>5396</v>
      </c>
      <c r="AL1313">
        <v>14</v>
      </c>
      <c r="AM1313" s="5">
        <f t="shared" si="162"/>
        <v>0.7</v>
      </c>
      <c r="AN1313" s="4">
        <f t="shared" si="167"/>
        <v>1.0602044680045437E-3</v>
      </c>
      <c r="AO1313" s="3"/>
      <c r="AP1313">
        <v>1</v>
      </c>
      <c r="AQ1313" t="s">
        <v>5395</v>
      </c>
      <c r="AR1313" t="s">
        <v>5394</v>
      </c>
      <c r="AS1313" t="s">
        <v>5393</v>
      </c>
      <c r="AT1313" s="2">
        <v>4.0330000000000004</v>
      </c>
      <c r="AU1313" s="1">
        <f t="shared" si="163"/>
        <v>3.2327351001649061</v>
      </c>
      <c r="AV1313" s="1">
        <f t="shared" si="164"/>
        <v>2.3393880563464915</v>
      </c>
      <c r="AW1313" s="1">
        <f t="shared" si="165"/>
        <v>1.4460410125280765</v>
      </c>
    </row>
    <row r="1314" spans="1:49" x14ac:dyDescent="0.2">
      <c r="A1314">
        <v>1312</v>
      </c>
      <c r="B1314" t="s">
        <v>5392</v>
      </c>
      <c r="C1314" t="s">
        <v>5391</v>
      </c>
      <c r="F1314" t="s">
        <v>5390</v>
      </c>
      <c r="G1314" t="s">
        <v>16</v>
      </c>
      <c r="H1314" t="s">
        <v>15</v>
      </c>
      <c r="I1314" t="s">
        <v>5389</v>
      </c>
      <c r="J1314" t="s">
        <v>5388</v>
      </c>
      <c r="K1314" t="s">
        <v>5387</v>
      </c>
      <c r="L1314" t="s">
        <v>5386</v>
      </c>
      <c r="M1314" t="s">
        <v>5385</v>
      </c>
      <c r="N1314">
        <v>4</v>
      </c>
      <c r="O1314" t="s">
        <v>5384</v>
      </c>
      <c r="P1314" t="s">
        <v>5383</v>
      </c>
      <c r="Q1314" t="s">
        <v>5382</v>
      </c>
      <c r="R1314" s="7">
        <v>37257</v>
      </c>
      <c r="S1314" s="8">
        <f t="shared" si="160"/>
        <v>2002</v>
      </c>
      <c r="T1314" s="8">
        <v>2002</v>
      </c>
      <c r="U1314" s="8">
        <f t="shared" si="161"/>
        <v>20</v>
      </c>
      <c r="V1314" s="7">
        <v>2002</v>
      </c>
      <c r="W1314" t="s">
        <v>5315</v>
      </c>
      <c r="X1314" s="2" t="s">
        <v>0</v>
      </c>
      <c r="Y1314" s="6" t="e">
        <f t="shared" si="166"/>
        <v>#VALUE!</v>
      </c>
      <c r="AA1314">
        <v>5361486</v>
      </c>
      <c r="AB1314">
        <v>33201</v>
      </c>
      <c r="AD1314" t="s">
        <v>5</v>
      </c>
      <c r="AE1314">
        <v>3</v>
      </c>
      <c r="AH1314" t="s">
        <v>5381</v>
      </c>
      <c r="AI1314" t="s">
        <v>5380</v>
      </c>
      <c r="AJ1314" t="s">
        <v>5379</v>
      </c>
      <c r="AK1314" t="s">
        <v>5378</v>
      </c>
      <c r="AL1314">
        <v>7</v>
      </c>
      <c r="AM1314" s="5">
        <f t="shared" si="162"/>
        <v>0.35</v>
      </c>
      <c r="AN1314" s="4">
        <f t="shared" si="167"/>
        <v>5.3010223400227184E-4</v>
      </c>
      <c r="AO1314" s="3"/>
      <c r="AP1314">
        <v>0</v>
      </c>
      <c r="AR1314" t="s">
        <v>1</v>
      </c>
      <c r="AT1314" s="2" t="s">
        <v>0</v>
      </c>
      <c r="AU1314" s="1" t="e">
        <f t="shared" si="163"/>
        <v>#VALUE!</v>
      </c>
      <c r="AV1314" s="1" t="e">
        <f t="shared" si="164"/>
        <v>#VALUE!</v>
      </c>
      <c r="AW1314" s="1" t="e">
        <f t="shared" si="165"/>
        <v>#VALUE!</v>
      </c>
    </row>
    <row r="1315" spans="1:49" x14ac:dyDescent="0.2">
      <c r="A1315">
        <v>1313</v>
      </c>
      <c r="B1315" t="s">
        <v>5377</v>
      </c>
      <c r="C1315" t="s">
        <v>5376</v>
      </c>
      <c r="F1315" t="s">
        <v>5375</v>
      </c>
      <c r="G1315" t="s">
        <v>16</v>
      </c>
      <c r="H1315" t="s">
        <v>15</v>
      </c>
      <c r="I1315" t="s">
        <v>5374</v>
      </c>
      <c r="J1315">
        <v>60012708</v>
      </c>
      <c r="K1315" t="s">
        <v>4095</v>
      </c>
      <c r="L1315" t="s">
        <v>5373</v>
      </c>
      <c r="M1315" t="s">
        <v>57</v>
      </c>
      <c r="N1315">
        <v>3</v>
      </c>
      <c r="O1315" t="s">
        <v>5372</v>
      </c>
      <c r="P1315" t="s">
        <v>5371</v>
      </c>
      <c r="Q1315" t="s">
        <v>5370</v>
      </c>
      <c r="R1315" s="7">
        <v>37257</v>
      </c>
      <c r="S1315" s="8">
        <f t="shared" si="160"/>
        <v>2002</v>
      </c>
      <c r="T1315" s="8">
        <v>2002</v>
      </c>
      <c r="U1315" s="8">
        <f t="shared" si="161"/>
        <v>20</v>
      </c>
      <c r="V1315" s="7">
        <v>2002</v>
      </c>
      <c r="W1315" t="s">
        <v>5315</v>
      </c>
      <c r="X1315" s="2" t="s">
        <v>0</v>
      </c>
      <c r="Y1315" s="6" t="e">
        <f t="shared" si="166"/>
        <v>#VALUE!</v>
      </c>
      <c r="AA1315">
        <v>5361486</v>
      </c>
      <c r="AB1315">
        <v>33201</v>
      </c>
      <c r="AD1315" t="s">
        <v>5</v>
      </c>
      <c r="AE1315">
        <v>3</v>
      </c>
      <c r="AH1315" t="s">
        <v>5369</v>
      </c>
      <c r="AI1315" t="s">
        <v>5368</v>
      </c>
      <c r="AK1315" t="s">
        <v>5367</v>
      </c>
      <c r="AL1315">
        <v>12</v>
      </c>
      <c r="AM1315" s="5">
        <f t="shared" si="162"/>
        <v>0.6</v>
      </c>
      <c r="AN1315" s="4">
        <f t="shared" si="167"/>
        <v>9.0874668686103744E-4</v>
      </c>
      <c r="AO1315" s="3"/>
      <c r="AP1315">
        <v>0</v>
      </c>
      <c r="AR1315" t="s">
        <v>1</v>
      </c>
      <c r="AT1315" s="2" t="s">
        <v>0</v>
      </c>
      <c r="AU1315" s="1" t="e">
        <f t="shared" si="163"/>
        <v>#VALUE!</v>
      </c>
      <c r="AV1315" s="1" t="e">
        <f t="shared" si="164"/>
        <v>#VALUE!</v>
      </c>
      <c r="AW1315" s="1" t="e">
        <f t="shared" si="165"/>
        <v>#VALUE!</v>
      </c>
    </row>
    <row r="1316" spans="1:49" x14ac:dyDescent="0.2">
      <c r="A1316">
        <v>1314</v>
      </c>
      <c r="B1316" t="s">
        <v>5366</v>
      </c>
      <c r="C1316" t="s">
        <v>5365</v>
      </c>
      <c r="F1316" t="s">
        <v>5364</v>
      </c>
      <c r="G1316" t="s">
        <v>16</v>
      </c>
      <c r="H1316" t="s">
        <v>15</v>
      </c>
      <c r="I1316" t="s">
        <v>5363</v>
      </c>
      <c r="J1316" t="s">
        <v>5362</v>
      </c>
      <c r="K1316" t="s">
        <v>5361</v>
      </c>
      <c r="L1316" t="s">
        <v>5360</v>
      </c>
      <c r="M1316" t="s">
        <v>10</v>
      </c>
      <c r="N1316">
        <v>4</v>
      </c>
      <c r="O1316" t="s">
        <v>5359</v>
      </c>
      <c r="P1316" t="s">
        <v>5358</v>
      </c>
      <c r="Q1316" t="s">
        <v>5357</v>
      </c>
      <c r="R1316" s="7">
        <v>37257</v>
      </c>
      <c r="S1316" s="8">
        <f t="shared" si="160"/>
        <v>2002</v>
      </c>
      <c r="T1316" s="8">
        <v>2002</v>
      </c>
      <c r="U1316" s="8">
        <f t="shared" si="161"/>
        <v>20</v>
      </c>
      <c r="V1316" s="7">
        <v>2002</v>
      </c>
      <c r="W1316" t="s">
        <v>5315</v>
      </c>
      <c r="X1316" s="2" t="s">
        <v>0</v>
      </c>
      <c r="Y1316" s="6" t="e">
        <f t="shared" si="166"/>
        <v>#VALUE!</v>
      </c>
      <c r="AA1316">
        <v>5361486</v>
      </c>
      <c r="AB1316">
        <v>33201</v>
      </c>
      <c r="AD1316" t="s">
        <v>5</v>
      </c>
      <c r="AE1316">
        <v>1</v>
      </c>
      <c r="AH1316" t="s">
        <v>5356</v>
      </c>
      <c r="AI1316" t="s">
        <v>5355</v>
      </c>
      <c r="AJ1316" t="s">
        <v>5354</v>
      </c>
      <c r="AK1316" t="s">
        <v>5353</v>
      </c>
      <c r="AL1316">
        <v>35</v>
      </c>
      <c r="AM1316" s="5">
        <f t="shared" si="162"/>
        <v>1.75</v>
      </c>
      <c r="AN1316" s="4">
        <f t="shared" si="167"/>
        <v>2.6505111700113595E-3</v>
      </c>
      <c r="AO1316" s="3"/>
      <c r="AP1316">
        <v>0</v>
      </c>
      <c r="AR1316" t="s">
        <v>1</v>
      </c>
      <c r="AT1316" s="2" t="s">
        <v>0</v>
      </c>
      <c r="AU1316" s="1" t="e">
        <f t="shared" si="163"/>
        <v>#VALUE!</v>
      </c>
      <c r="AV1316" s="1" t="e">
        <f t="shared" si="164"/>
        <v>#VALUE!</v>
      </c>
      <c r="AW1316" s="1" t="e">
        <f t="shared" si="165"/>
        <v>#VALUE!</v>
      </c>
    </row>
    <row r="1317" spans="1:49" x14ac:dyDescent="0.2">
      <c r="A1317">
        <v>1315</v>
      </c>
      <c r="B1317" t="s">
        <v>5352</v>
      </c>
      <c r="C1317" t="s">
        <v>5351</v>
      </c>
      <c r="F1317" t="s">
        <v>5350</v>
      </c>
      <c r="G1317" t="s">
        <v>16</v>
      </c>
      <c r="H1317" t="s">
        <v>15</v>
      </c>
      <c r="I1317" t="s">
        <v>5349</v>
      </c>
      <c r="J1317" t="s">
        <v>5348</v>
      </c>
      <c r="K1317" t="s">
        <v>5347</v>
      </c>
      <c r="L1317" t="s">
        <v>5346</v>
      </c>
      <c r="M1317" t="s">
        <v>5345</v>
      </c>
      <c r="N1317">
        <v>2</v>
      </c>
      <c r="O1317" t="s">
        <v>5344</v>
      </c>
      <c r="P1317" t="s">
        <v>5343</v>
      </c>
      <c r="Q1317" t="s">
        <v>5342</v>
      </c>
      <c r="R1317" s="7">
        <v>37257</v>
      </c>
      <c r="S1317" s="8">
        <f t="shared" si="160"/>
        <v>2002</v>
      </c>
      <c r="T1317" s="8">
        <v>2002</v>
      </c>
      <c r="U1317" s="8">
        <f t="shared" si="161"/>
        <v>20</v>
      </c>
      <c r="V1317" s="7">
        <v>2002</v>
      </c>
      <c r="W1317" t="s">
        <v>5315</v>
      </c>
      <c r="X1317" s="2" t="s">
        <v>0</v>
      </c>
      <c r="Y1317" s="6" t="e">
        <f t="shared" si="166"/>
        <v>#VALUE!</v>
      </c>
      <c r="AA1317">
        <v>5361486</v>
      </c>
      <c r="AB1317">
        <v>33201</v>
      </c>
      <c r="AD1317" t="s">
        <v>5</v>
      </c>
      <c r="AE1317">
        <v>1</v>
      </c>
      <c r="AH1317" t="s">
        <v>5341</v>
      </c>
      <c r="AI1317" t="s">
        <v>5340</v>
      </c>
      <c r="AK1317" t="s">
        <v>5339</v>
      </c>
      <c r="AL1317">
        <v>4</v>
      </c>
      <c r="AM1317" s="5">
        <f t="shared" si="162"/>
        <v>0.2</v>
      </c>
      <c r="AN1317" s="4">
        <f t="shared" si="167"/>
        <v>3.0291556228701253E-4</v>
      </c>
      <c r="AO1317" s="3"/>
      <c r="AP1317">
        <v>0</v>
      </c>
      <c r="AR1317" t="s">
        <v>1</v>
      </c>
      <c r="AT1317" s="2" t="s">
        <v>0</v>
      </c>
      <c r="AU1317" s="1" t="e">
        <f t="shared" si="163"/>
        <v>#VALUE!</v>
      </c>
      <c r="AV1317" s="1" t="e">
        <f t="shared" si="164"/>
        <v>#VALUE!</v>
      </c>
      <c r="AW1317" s="1" t="e">
        <f t="shared" si="165"/>
        <v>#VALUE!</v>
      </c>
    </row>
    <row r="1318" spans="1:49" x14ac:dyDescent="0.2">
      <c r="A1318">
        <v>1316</v>
      </c>
      <c r="B1318" t="s">
        <v>5338</v>
      </c>
      <c r="C1318" t="s">
        <v>5337</v>
      </c>
      <c r="F1318" t="s">
        <v>5336</v>
      </c>
      <c r="G1318" t="s">
        <v>16</v>
      </c>
      <c r="H1318" t="s">
        <v>15</v>
      </c>
      <c r="I1318" t="s">
        <v>5335</v>
      </c>
      <c r="J1318" t="s">
        <v>5334</v>
      </c>
      <c r="K1318" t="s">
        <v>5333</v>
      </c>
      <c r="L1318" t="s">
        <v>5332</v>
      </c>
      <c r="M1318" t="s">
        <v>10</v>
      </c>
      <c r="N1318">
        <v>2</v>
      </c>
      <c r="O1318" t="s">
        <v>5331</v>
      </c>
      <c r="P1318" t="s">
        <v>5330</v>
      </c>
      <c r="Q1318" t="s">
        <v>5329</v>
      </c>
      <c r="R1318" s="7">
        <v>37257</v>
      </c>
      <c r="S1318" s="8">
        <f t="shared" si="160"/>
        <v>2002</v>
      </c>
      <c r="T1318" s="8">
        <v>2002</v>
      </c>
      <c r="U1318" s="8">
        <f t="shared" si="161"/>
        <v>20</v>
      </c>
      <c r="V1318" s="7">
        <v>2002</v>
      </c>
      <c r="W1318" t="s">
        <v>5315</v>
      </c>
      <c r="X1318" s="2" t="s">
        <v>0</v>
      </c>
      <c r="Y1318" s="6" t="e">
        <f t="shared" si="166"/>
        <v>#VALUE!</v>
      </c>
      <c r="AA1318">
        <v>5361486</v>
      </c>
      <c r="AB1318">
        <v>33201</v>
      </c>
      <c r="AD1318" t="s">
        <v>5</v>
      </c>
      <c r="AE1318">
        <v>1</v>
      </c>
      <c r="AH1318" t="s">
        <v>5328</v>
      </c>
      <c r="AI1318" t="s">
        <v>5327</v>
      </c>
      <c r="AK1318" t="s">
        <v>5326</v>
      </c>
      <c r="AL1318">
        <v>0</v>
      </c>
      <c r="AM1318" s="5">
        <f t="shared" si="162"/>
        <v>0</v>
      </c>
      <c r="AN1318" s="4">
        <f t="shared" si="167"/>
        <v>0</v>
      </c>
      <c r="AO1318" s="3"/>
      <c r="AP1318">
        <v>0</v>
      </c>
      <c r="AR1318" t="s">
        <v>1</v>
      </c>
      <c r="AT1318" s="2" t="s">
        <v>0</v>
      </c>
      <c r="AU1318" s="1" t="e">
        <f t="shared" si="163"/>
        <v>#VALUE!</v>
      </c>
      <c r="AV1318" s="1" t="e">
        <f t="shared" si="164"/>
        <v>#VALUE!</v>
      </c>
      <c r="AW1318" s="1" t="e">
        <f t="shared" si="165"/>
        <v>#VALUE!</v>
      </c>
    </row>
    <row r="1319" spans="1:49" x14ac:dyDescent="0.2">
      <c r="A1319">
        <v>1317</v>
      </c>
      <c r="B1319" t="s">
        <v>5325</v>
      </c>
      <c r="C1319" t="s">
        <v>5324</v>
      </c>
      <c r="F1319" t="s">
        <v>5323</v>
      </c>
      <c r="G1319" t="s">
        <v>16</v>
      </c>
      <c r="H1319" t="s">
        <v>15</v>
      </c>
      <c r="I1319" t="s">
        <v>5322</v>
      </c>
      <c r="J1319" t="s">
        <v>5321</v>
      </c>
      <c r="K1319" t="s">
        <v>5320</v>
      </c>
      <c r="L1319" t="s">
        <v>5319</v>
      </c>
      <c r="M1319" t="s">
        <v>10</v>
      </c>
      <c r="N1319">
        <v>4</v>
      </c>
      <c r="O1319" t="s">
        <v>5318</v>
      </c>
      <c r="P1319" t="s">
        <v>5317</v>
      </c>
      <c r="Q1319" t="s">
        <v>5316</v>
      </c>
      <c r="R1319" s="7">
        <v>37257</v>
      </c>
      <c r="S1319" s="8">
        <f t="shared" ref="S1319:S1382" si="168">YEAR(R1319)</f>
        <v>2002</v>
      </c>
      <c r="T1319" s="8">
        <v>2002</v>
      </c>
      <c r="U1319" s="8">
        <f t="shared" ref="U1319:U1382" si="169">2022-T1319</f>
        <v>20</v>
      </c>
      <c r="V1319" s="7">
        <v>2002</v>
      </c>
      <c r="W1319" t="s">
        <v>5315</v>
      </c>
      <c r="X1319" s="2" t="s">
        <v>0</v>
      </c>
      <c r="Y1319" s="6" t="e">
        <f t="shared" si="166"/>
        <v>#VALUE!</v>
      </c>
      <c r="AA1319">
        <v>5361486</v>
      </c>
      <c r="AB1319">
        <v>33201</v>
      </c>
      <c r="AD1319" t="s">
        <v>5</v>
      </c>
      <c r="AE1319">
        <v>1</v>
      </c>
      <c r="AH1319" t="s">
        <v>5314</v>
      </c>
      <c r="AI1319" t="s">
        <v>5313</v>
      </c>
      <c r="AK1319" t="s">
        <v>5312</v>
      </c>
      <c r="AL1319">
        <v>70</v>
      </c>
      <c r="AM1319" s="5">
        <f t="shared" ref="AM1319:AM1382" si="170">AL1319/U1319</f>
        <v>3.5</v>
      </c>
      <c r="AN1319" s="4">
        <f t="shared" si="167"/>
        <v>5.301022340022719E-3</v>
      </c>
      <c r="AO1319" s="3"/>
      <c r="AP1319">
        <v>0</v>
      </c>
      <c r="AR1319" t="s">
        <v>1</v>
      </c>
      <c r="AT1319" s="2" t="s">
        <v>0</v>
      </c>
      <c r="AU1319" s="1" t="e">
        <f t="shared" ref="AU1319:AU1382" si="171">(Y1319*0.7+AN1319*0.3)*100</f>
        <v>#VALUE!</v>
      </c>
      <c r="AV1319" s="1" t="e">
        <f t="shared" ref="AV1319:AV1382" si="172">(Y1319*0.5+AN1319*0.5)*100</f>
        <v>#VALUE!</v>
      </c>
      <c r="AW1319" s="1" t="e">
        <f t="shared" ref="AW1319:AW1382" si="173">(Y1319*0.3+AN1319*0.7)*100</f>
        <v>#VALUE!</v>
      </c>
    </row>
    <row r="1320" spans="1:49" x14ac:dyDescent="0.2">
      <c r="A1320">
        <v>1318</v>
      </c>
      <c r="B1320" t="s">
        <v>5311</v>
      </c>
      <c r="F1320" t="s">
        <v>5310</v>
      </c>
      <c r="G1320" t="s">
        <v>16</v>
      </c>
      <c r="H1320" t="s">
        <v>15</v>
      </c>
      <c r="I1320" t="s">
        <v>5309</v>
      </c>
      <c r="J1320">
        <v>60000990</v>
      </c>
      <c r="K1320" t="s">
        <v>5308</v>
      </c>
      <c r="L1320" t="s">
        <v>1994</v>
      </c>
      <c r="M1320" t="s">
        <v>1993</v>
      </c>
      <c r="N1320">
        <v>1</v>
      </c>
      <c r="O1320" t="s">
        <v>5307</v>
      </c>
      <c r="P1320">
        <v>6603948604</v>
      </c>
      <c r="Q1320">
        <v>60000990</v>
      </c>
      <c r="R1320" s="7">
        <v>37257</v>
      </c>
      <c r="S1320" s="8">
        <f t="shared" si="168"/>
        <v>2002</v>
      </c>
      <c r="T1320" s="8">
        <v>2002</v>
      </c>
      <c r="U1320" s="8">
        <f t="shared" si="169"/>
        <v>20</v>
      </c>
      <c r="V1320" s="7">
        <v>2002</v>
      </c>
      <c r="W1320" t="s">
        <v>5306</v>
      </c>
      <c r="X1320" s="2">
        <v>0.125</v>
      </c>
      <c r="Y1320" s="6">
        <f t="shared" si="166"/>
        <v>3.3368036090867838E-3</v>
      </c>
      <c r="AA1320" t="s">
        <v>5305</v>
      </c>
      <c r="AB1320">
        <v>64260</v>
      </c>
      <c r="AD1320" t="s">
        <v>5</v>
      </c>
      <c r="AF1320">
        <v>1844</v>
      </c>
      <c r="AH1320" s="10">
        <v>14977</v>
      </c>
      <c r="AI1320" t="s">
        <v>5304</v>
      </c>
      <c r="AJ1320" t="s">
        <v>5303</v>
      </c>
      <c r="AK1320" t="s">
        <v>5302</v>
      </c>
      <c r="AL1320">
        <v>0</v>
      </c>
      <c r="AM1320" s="5">
        <f t="shared" si="170"/>
        <v>0</v>
      </c>
      <c r="AN1320" s="4">
        <f t="shared" si="167"/>
        <v>0</v>
      </c>
      <c r="AO1320" s="3"/>
      <c r="AP1320">
        <v>0</v>
      </c>
      <c r="AR1320" t="s">
        <v>1</v>
      </c>
      <c r="AT1320" s="2" t="s">
        <v>0</v>
      </c>
      <c r="AU1320" s="1">
        <f t="shared" si="171"/>
        <v>0.23357625263607484</v>
      </c>
      <c r="AV1320" s="1">
        <f t="shared" si="172"/>
        <v>0.16684018045433918</v>
      </c>
      <c r="AW1320" s="1">
        <f t="shared" si="173"/>
        <v>0.10010410827260351</v>
      </c>
    </row>
    <row r="1321" spans="1:49" x14ac:dyDescent="0.2">
      <c r="A1321">
        <v>1319</v>
      </c>
      <c r="B1321" t="s">
        <v>5301</v>
      </c>
      <c r="C1321" t="s">
        <v>5300</v>
      </c>
      <c r="F1321" t="s">
        <v>5299</v>
      </c>
      <c r="G1321" t="s">
        <v>16</v>
      </c>
      <c r="H1321" t="s">
        <v>15</v>
      </c>
      <c r="I1321" t="s">
        <v>5298</v>
      </c>
      <c r="J1321">
        <v>60024997</v>
      </c>
      <c r="K1321" t="s">
        <v>5297</v>
      </c>
      <c r="L1321" t="s">
        <v>5296</v>
      </c>
      <c r="M1321" t="s">
        <v>57</v>
      </c>
      <c r="N1321">
        <v>2</v>
      </c>
      <c r="O1321" t="s">
        <v>5295</v>
      </c>
      <c r="P1321" t="s">
        <v>5294</v>
      </c>
      <c r="Q1321" t="s">
        <v>5293</v>
      </c>
      <c r="R1321" s="7">
        <v>37257</v>
      </c>
      <c r="S1321" s="8">
        <f t="shared" si="168"/>
        <v>2002</v>
      </c>
      <c r="T1321" s="8">
        <v>2002</v>
      </c>
      <c r="U1321" s="8">
        <f t="shared" si="169"/>
        <v>20</v>
      </c>
      <c r="V1321" s="7">
        <v>37257</v>
      </c>
      <c r="W1321" t="s">
        <v>5292</v>
      </c>
      <c r="X1321" s="2">
        <v>1.524</v>
      </c>
      <c r="Y1321" s="6">
        <f t="shared" si="166"/>
        <v>4.0682309601986065E-2</v>
      </c>
      <c r="AA1321">
        <v>1469592</v>
      </c>
      <c r="AB1321">
        <v>12863</v>
      </c>
      <c r="AD1321" t="s">
        <v>5</v>
      </c>
      <c r="AE1321">
        <v>27</v>
      </c>
      <c r="AF1321">
        <v>1</v>
      </c>
      <c r="AH1321" t="s">
        <v>5291</v>
      </c>
      <c r="AI1321" t="s">
        <v>5290</v>
      </c>
      <c r="AK1321" t="s">
        <v>5289</v>
      </c>
      <c r="AL1321">
        <v>68</v>
      </c>
      <c r="AM1321" s="5">
        <f t="shared" si="170"/>
        <v>3.4</v>
      </c>
      <c r="AN1321" s="4">
        <f t="shared" si="167"/>
        <v>5.1495645588792126E-3</v>
      </c>
      <c r="AO1321" s="3"/>
      <c r="AP1321">
        <v>0</v>
      </c>
      <c r="AR1321" t="s">
        <v>1</v>
      </c>
      <c r="AT1321" s="2">
        <v>3.7759999999999998</v>
      </c>
      <c r="AU1321" s="1">
        <f t="shared" si="171"/>
        <v>3.002248608905401</v>
      </c>
      <c r="AV1321" s="1">
        <f t="shared" si="172"/>
        <v>2.2915937080432638</v>
      </c>
      <c r="AW1321" s="1">
        <f t="shared" si="173"/>
        <v>1.580938807181127</v>
      </c>
    </row>
    <row r="1322" spans="1:49" x14ac:dyDescent="0.2">
      <c r="A1322">
        <v>1320</v>
      </c>
      <c r="B1322" t="s">
        <v>5288</v>
      </c>
      <c r="C1322" t="s">
        <v>5287</v>
      </c>
      <c r="F1322" t="s">
        <v>5286</v>
      </c>
      <c r="G1322" t="s">
        <v>16</v>
      </c>
      <c r="H1322" t="s">
        <v>15</v>
      </c>
      <c r="I1322" t="s">
        <v>5285</v>
      </c>
      <c r="J1322">
        <v>60001563</v>
      </c>
      <c r="K1322" t="s">
        <v>5284</v>
      </c>
      <c r="L1322" t="s">
        <v>5283</v>
      </c>
      <c r="M1322" t="s">
        <v>5282</v>
      </c>
      <c r="N1322">
        <v>2</v>
      </c>
      <c r="O1322" t="s">
        <v>5281</v>
      </c>
      <c r="P1322" t="s">
        <v>5280</v>
      </c>
      <c r="Q1322" t="s">
        <v>5279</v>
      </c>
      <c r="R1322" s="7">
        <v>37257</v>
      </c>
      <c r="S1322" s="8">
        <f t="shared" si="168"/>
        <v>2002</v>
      </c>
      <c r="T1322" s="8">
        <v>2002</v>
      </c>
      <c r="U1322" s="8">
        <f t="shared" si="169"/>
        <v>20</v>
      </c>
      <c r="V1322" s="7">
        <v>2002</v>
      </c>
      <c r="W1322" t="s">
        <v>5278</v>
      </c>
      <c r="X1322" s="2">
        <v>0.49099999999999999</v>
      </c>
      <c r="Y1322" s="6">
        <f t="shared" si="166"/>
        <v>1.3106964576492887E-2</v>
      </c>
      <c r="AA1322">
        <v>1650424</v>
      </c>
      <c r="AB1322">
        <v>19144</v>
      </c>
      <c r="AD1322" t="s">
        <v>5</v>
      </c>
      <c r="AE1322">
        <v>24</v>
      </c>
      <c r="AF1322">
        <v>2</v>
      </c>
      <c r="AH1322" t="s">
        <v>5277</v>
      </c>
      <c r="AI1322" t="s">
        <v>5276</v>
      </c>
      <c r="AJ1322" t="s">
        <v>5275</v>
      </c>
      <c r="AK1322" t="s">
        <v>5274</v>
      </c>
      <c r="AL1322">
        <v>1</v>
      </c>
      <c r="AM1322" s="5">
        <f t="shared" si="170"/>
        <v>0.05</v>
      </c>
      <c r="AN1322" s="4">
        <f t="shared" si="167"/>
        <v>7.5728890571753133E-5</v>
      </c>
      <c r="AO1322" s="3"/>
      <c r="AP1322">
        <v>0</v>
      </c>
      <c r="AR1322" t="s">
        <v>1</v>
      </c>
      <c r="AT1322" s="2">
        <v>1.07</v>
      </c>
      <c r="AU1322" s="1">
        <f t="shared" si="171"/>
        <v>0.91975938707165461</v>
      </c>
      <c r="AV1322" s="1">
        <f t="shared" si="172"/>
        <v>0.65913467335323195</v>
      </c>
      <c r="AW1322" s="1">
        <f t="shared" si="173"/>
        <v>0.39850995963480929</v>
      </c>
    </row>
    <row r="1323" spans="1:49" x14ac:dyDescent="0.2">
      <c r="A1323">
        <v>1321</v>
      </c>
      <c r="B1323" t="s">
        <v>5273</v>
      </c>
      <c r="C1323" t="s">
        <v>5272</v>
      </c>
      <c r="F1323" t="s">
        <v>5271</v>
      </c>
      <c r="G1323" t="s">
        <v>16</v>
      </c>
      <c r="H1323" t="s">
        <v>15</v>
      </c>
      <c r="I1323" t="s">
        <v>5270</v>
      </c>
      <c r="J1323">
        <v>60069596</v>
      </c>
      <c r="K1323" t="s">
        <v>5269</v>
      </c>
      <c r="L1323" t="s">
        <v>5268</v>
      </c>
      <c r="M1323" t="s">
        <v>1325</v>
      </c>
      <c r="N1323">
        <v>2</v>
      </c>
      <c r="O1323" t="s">
        <v>5267</v>
      </c>
      <c r="P1323" t="s">
        <v>5266</v>
      </c>
      <c r="Q1323" t="s">
        <v>5265</v>
      </c>
      <c r="R1323" s="7">
        <v>37257</v>
      </c>
      <c r="S1323" s="8">
        <f t="shared" si="168"/>
        <v>2002</v>
      </c>
      <c r="T1323" s="8">
        <v>2002</v>
      </c>
      <c r="U1323" s="8">
        <f t="shared" si="169"/>
        <v>20</v>
      </c>
      <c r="V1323" s="7">
        <v>2002</v>
      </c>
      <c r="W1323" t="s">
        <v>3368</v>
      </c>
      <c r="X1323" s="2">
        <v>0.87</v>
      </c>
      <c r="Y1323" s="6">
        <f t="shared" si="166"/>
        <v>2.3224153119244015E-2</v>
      </c>
      <c r="AA1323">
        <v>1427873</v>
      </c>
      <c r="AB1323">
        <v>29635</v>
      </c>
      <c r="AD1323" t="s">
        <v>5</v>
      </c>
      <c r="AE1323">
        <v>24</v>
      </c>
      <c r="AF1323">
        <v>5</v>
      </c>
      <c r="AH1323" t="s">
        <v>5264</v>
      </c>
      <c r="AI1323" t="s">
        <v>5263</v>
      </c>
      <c r="AK1323" t="s">
        <v>5262</v>
      </c>
      <c r="AL1323">
        <v>1</v>
      </c>
      <c r="AM1323" s="5">
        <f t="shared" si="170"/>
        <v>0.05</v>
      </c>
      <c r="AN1323" s="4">
        <f t="shared" si="167"/>
        <v>7.5728890571753133E-5</v>
      </c>
      <c r="AO1323" s="3"/>
      <c r="AP1323">
        <v>1</v>
      </c>
      <c r="AR1323" t="s">
        <v>1</v>
      </c>
      <c r="AT1323" s="2">
        <v>2.4550000000000001</v>
      </c>
      <c r="AU1323" s="1">
        <f t="shared" si="171"/>
        <v>1.6279625850642334</v>
      </c>
      <c r="AV1323" s="1">
        <f t="shared" si="172"/>
        <v>1.1649941004907884</v>
      </c>
      <c r="AW1323" s="1">
        <f t="shared" si="173"/>
        <v>0.70202561591734314</v>
      </c>
    </row>
    <row r="1324" spans="1:49" x14ac:dyDescent="0.2">
      <c r="A1324">
        <v>1322</v>
      </c>
      <c r="B1324" t="s">
        <v>5261</v>
      </c>
      <c r="C1324" t="s">
        <v>5260</v>
      </c>
      <c r="F1324" t="s">
        <v>5259</v>
      </c>
      <c r="G1324" t="s">
        <v>16</v>
      </c>
      <c r="H1324" t="s">
        <v>15</v>
      </c>
      <c r="I1324" t="s">
        <v>5090</v>
      </c>
      <c r="J1324">
        <v>60014313</v>
      </c>
      <c r="K1324" t="s">
        <v>5089</v>
      </c>
      <c r="L1324" t="s">
        <v>5088</v>
      </c>
      <c r="M1324" t="s">
        <v>57</v>
      </c>
      <c r="N1324">
        <v>2</v>
      </c>
      <c r="O1324" t="s">
        <v>5258</v>
      </c>
      <c r="P1324" t="s">
        <v>5257</v>
      </c>
      <c r="Q1324" t="s">
        <v>5256</v>
      </c>
      <c r="R1324" s="7">
        <v>37257</v>
      </c>
      <c r="S1324" s="8">
        <f t="shared" si="168"/>
        <v>2002</v>
      </c>
      <c r="T1324" s="8">
        <v>2002</v>
      </c>
      <c r="U1324" s="8">
        <f t="shared" si="169"/>
        <v>20</v>
      </c>
      <c r="V1324" s="7">
        <v>2002</v>
      </c>
      <c r="W1324" t="s">
        <v>5086</v>
      </c>
      <c r="X1324" s="2">
        <v>0.77400000000000002</v>
      </c>
      <c r="Y1324" s="6">
        <f t="shared" si="166"/>
        <v>2.0661487947465366E-2</v>
      </c>
      <c r="AA1324">
        <v>7390572</v>
      </c>
      <c r="AB1324">
        <v>13549</v>
      </c>
      <c r="AD1324" t="s">
        <v>5</v>
      </c>
      <c r="AE1324">
        <v>19</v>
      </c>
      <c r="AF1324">
        <v>4</v>
      </c>
      <c r="AH1324" t="s">
        <v>5255</v>
      </c>
      <c r="AI1324" t="s">
        <v>5254</v>
      </c>
      <c r="AK1324" t="s">
        <v>5253</v>
      </c>
      <c r="AL1324">
        <v>10</v>
      </c>
      <c r="AM1324" s="5">
        <f t="shared" si="170"/>
        <v>0.5</v>
      </c>
      <c r="AN1324" s="4">
        <f t="shared" si="167"/>
        <v>7.572889057175312E-4</v>
      </c>
      <c r="AO1324" s="3"/>
      <c r="AP1324">
        <v>1</v>
      </c>
      <c r="AR1324" t="s">
        <v>1</v>
      </c>
      <c r="AT1324" s="2" t="s">
        <v>0</v>
      </c>
      <c r="AU1324" s="1">
        <f t="shared" si="171"/>
        <v>1.4690228234941014</v>
      </c>
      <c r="AV1324" s="1">
        <f t="shared" si="172"/>
        <v>1.0709388426591449</v>
      </c>
      <c r="AW1324" s="1">
        <f t="shared" si="173"/>
        <v>0.67285486182418808</v>
      </c>
    </row>
    <row r="1325" spans="1:49" x14ac:dyDescent="0.2">
      <c r="A1325">
        <v>1323</v>
      </c>
      <c r="B1325" t="s">
        <v>5252</v>
      </c>
      <c r="C1325" t="s">
        <v>5251</v>
      </c>
      <c r="D1325" t="s">
        <v>5250</v>
      </c>
      <c r="F1325" t="s">
        <v>5249</v>
      </c>
      <c r="G1325" t="s">
        <v>16</v>
      </c>
      <c r="H1325" t="s">
        <v>15</v>
      </c>
      <c r="I1325" t="s">
        <v>5248</v>
      </c>
      <c r="J1325" t="s">
        <v>5247</v>
      </c>
      <c r="K1325" t="s">
        <v>5246</v>
      </c>
      <c r="L1325" t="s">
        <v>5245</v>
      </c>
      <c r="M1325" t="s">
        <v>1786</v>
      </c>
      <c r="N1325">
        <v>3</v>
      </c>
      <c r="O1325" t="s">
        <v>5244</v>
      </c>
      <c r="P1325" t="s">
        <v>5243</v>
      </c>
      <c r="Q1325" t="s">
        <v>5242</v>
      </c>
      <c r="R1325" s="7">
        <v>37257</v>
      </c>
      <c r="S1325" s="8">
        <f t="shared" si="168"/>
        <v>2002</v>
      </c>
      <c r="T1325" s="8">
        <v>2002</v>
      </c>
      <c r="U1325" s="8">
        <f t="shared" si="169"/>
        <v>20</v>
      </c>
      <c r="V1325" s="7">
        <v>2002</v>
      </c>
      <c r="W1325" t="s">
        <v>4053</v>
      </c>
      <c r="X1325" s="2">
        <v>0.54700000000000004</v>
      </c>
      <c r="Y1325" s="6">
        <f t="shared" si="166"/>
        <v>1.4601852593363766E-2</v>
      </c>
      <c r="AA1325">
        <v>11096</v>
      </c>
      <c r="AB1325">
        <v>31211</v>
      </c>
      <c r="AD1325" t="s">
        <v>5</v>
      </c>
      <c r="AE1325">
        <v>56</v>
      </c>
      <c r="AF1325">
        <v>3</v>
      </c>
      <c r="AH1325" t="s">
        <v>5241</v>
      </c>
      <c r="AI1325" t="s">
        <v>5240</v>
      </c>
      <c r="AJ1325" t="s">
        <v>5239</v>
      </c>
      <c r="AK1325" t="s">
        <v>5238</v>
      </c>
      <c r="AL1325">
        <v>4</v>
      </c>
      <c r="AM1325" s="5">
        <f t="shared" si="170"/>
        <v>0.2</v>
      </c>
      <c r="AN1325" s="4">
        <f t="shared" si="167"/>
        <v>3.0291556228701253E-4</v>
      </c>
      <c r="AO1325" s="3"/>
      <c r="AP1325">
        <v>0</v>
      </c>
      <c r="AR1325" t="s">
        <v>1</v>
      </c>
      <c r="AT1325" s="2" t="s">
        <v>0</v>
      </c>
      <c r="AU1325" s="1">
        <f t="shared" si="171"/>
        <v>1.031217148404074</v>
      </c>
      <c r="AV1325" s="1">
        <f t="shared" si="172"/>
        <v>0.74523840778253891</v>
      </c>
      <c r="AW1325" s="1">
        <f t="shared" si="173"/>
        <v>0.45925966716100386</v>
      </c>
    </row>
    <row r="1326" spans="1:49" x14ac:dyDescent="0.2">
      <c r="A1326">
        <v>1324</v>
      </c>
      <c r="B1326" t="s">
        <v>5237</v>
      </c>
      <c r="C1326" t="s">
        <v>5236</v>
      </c>
      <c r="D1326" t="s">
        <v>5235</v>
      </c>
      <c r="F1326" t="s">
        <v>5234</v>
      </c>
      <c r="G1326" t="s">
        <v>16</v>
      </c>
      <c r="H1326" t="s">
        <v>15</v>
      </c>
      <c r="I1326" t="s">
        <v>5233</v>
      </c>
      <c r="J1326" t="s">
        <v>5232</v>
      </c>
      <c r="K1326" t="s">
        <v>5231</v>
      </c>
      <c r="L1326" t="s">
        <v>5230</v>
      </c>
      <c r="M1326" t="s">
        <v>5229</v>
      </c>
      <c r="N1326">
        <v>4</v>
      </c>
      <c r="O1326" t="s">
        <v>5228</v>
      </c>
      <c r="P1326" t="s">
        <v>5227</v>
      </c>
      <c r="Q1326" t="s">
        <v>5226</v>
      </c>
      <c r="R1326" s="7">
        <v>37257</v>
      </c>
      <c r="S1326" s="8">
        <f t="shared" si="168"/>
        <v>2002</v>
      </c>
      <c r="T1326" s="8">
        <v>2002</v>
      </c>
      <c r="U1326" s="8">
        <f t="shared" si="169"/>
        <v>20</v>
      </c>
      <c r="V1326" s="7">
        <v>37257</v>
      </c>
      <c r="W1326" t="s">
        <v>5029</v>
      </c>
      <c r="X1326" s="2">
        <v>1.6519999999999999</v>
      </c>
      <c r="Y1326" s="6">
        <f t="shared" si="166"/>
        <v>4.409919649769093E-2</v>
      </c>
      <c r="AA1326" t="s">
        <v>5028</v>
      </c>
      <c r="AB1326">
        <v>17337</v>
      </c>
      <c r="AD1326" t="s">
        <v>5</v>
      </c>
      <c r="AE1326">
        <v>50</v>
      </c>
      <c r="AF1326">
        <v>1</v>
      </c>
      <c r="AH1326" t="s">
        <v>5225</v>
      </c>
      <c r="AI1326" t="s">
        <v>5224</v>
      </c>
      <c r="AJ1326" t="s">
        <v>5223</v>
      </c>
      <c r="AK1326" t="s">
        <v>5222</v>
      </c>
      <c r="AL1326">
        <v>66</v>
      </c>
      <c r="AM1326" s="5">
        <f t="shared" si="170"/>
        <v>3.3</v>
      </c>
      <c r="AN1326" s="4">
        <f t="shared" si="167"/>
        <v>4.9981067777357061E-3</v>
      </c>
      <c r="AO1326" s="3"/>
      <c r="AP1326">
        <v>0</v>
      </c>
      <c r="AR1326" t="s">
        <v>1</v>
      </c>
      <c r="AT1326" s="2" t="s">
        <v>0</v>
      </c>
      <c r="AU1326" s="1">
        <f t="shared" si="171"/>
        <v>3.236886958170436</v>
      </c>
      <c r="AV1326" s="1">
        <f t="shared" si="172"/>
        <v>2.4548651637713319</v>
      </c>
      <c r="AW1326" s="1">
        <f t="shared" si="173"/>
        <v>1.6728433693722271</v>
      </c>
    </row>
    <row r="1327" spans="1:49" x14ac:dyDescent="0.2">
      <c r="A1327">
        <v>1325</v>
      </c>
      <c r="B1327" t="s">
        <v>5221</v>
      </c>
      <c r="C1327" t="s">
        <v>5220</v>
      </c>
      <c r="D1327" t="s">
        <v>5219</v>
      </c>
      <c r="F1327" t="s">
        <v>5218</v>
      </c>
      <c r="G1327" t="s">
        <v>16</v>
      </c>
      <c r="H1327" t="s">
        <v>15</v>
      </c>
      <c r="I1327" t="s">
        <v>5217</v>
      </c>
      <c r="J1327" t="s">
        <v>5216</v>
      </c>
      <c r="K1327" t="s">
        <v>5215</v>
      </c>
      <c r="L1327" t="s">
        <v>5214</v>
      </c>
      <c r="M1327" t="s">
        <v>10</v>
      </c>
      <c r="N1327">
        <v>2</v>
      </c>
      <c r="O1327" t="s">
        <v>5213</v>
      </c>
      <c r="P1327" t="s">
        <v>5212</v>
      </c>
      <c r="Q1327" t="s">
        <v>5211</v>
      </c>
      <c r="R1327" s="7">
        <v>37257</v>
      </c>
      <c r="S1327" s="8">
        <f t="shared" si="168"/>
        <v>2002</v>
      </c>
      <c r="T1327" s="8">
        <v>2002</v>
      </c>
      <c r="U1327" s="8">
        <f t="shared" si="169"/>
        <v>20</v>
      </c>
      <c r="V1327" s="7">
        <v>37257</v>
      </c>
      <c r="W1327" t="s">
        <v>5029</v>
      </c>
      <c r="X1327" s="2">
        <v>1.6519999999999999</v>
      </c>
      <c r="Y1327" s="6">
        <f t="shared" si="166"/>
        <v>4.409919649769093E-2</v>
      </c>
      <c r="AA1327" t="s">
        <v>5028</v>
      </c>
      <c r="AB1327">
        <v>17337</v>
      </c>
      <c r="AD1327" t="s">
        <v>5</v>
      </c>
      <c r="AE1327">
        <v>50</v>
      </c>
      <c r="AF1327">
        <v>1</v>
      </c>
      <c r="AH1327" s="9">
        <v>44501</v>
      </c>
      <c r="AI1327" t="s">
        <v>5210</v>
      </c>
      <c r="AJ1327" t="s">
        <v>5209</v>
      </c>
      <c r="AK1327" t="s">
        <v>5208</v>
      </c>
      <c r="AL1327">
        <v>27</v>
      </c>
      <c r="AM1327" s="5">
        <f t="shared" si="170"/>
        <v>1.35</v>
      </c>
      <c r="AN1327" s="4">
        <f t="shared" si="167"/>
        <v>2.0446800454373346E-3</v>
      </c>
      <c r="AO1327" s="3"/>
      <c r="AP1327">
        <v>0</v>
      </c>
      <c r="AR1327" t="s">
        <v>5207</v>
      </c>
      <c r="AS1327" t="s">
        <v>5206</v>
      </c>
      <c r="AT1327" s="2" t="s">
        <v>0</v>
      </c>
      <c r="AU1327" s="1">
        <f t="shared" si="171"/>
        <v>3.1482841562014849</v>
      </c>
      <c r="AV1327" s="1">
        <f t="shared" si="172"/>
        <v>2.3071938271564134</v>
      </c>
      <c r="AW1327" s="1">
        <f t="shared" si="173"/>
        <v>1.4661034981113412</v>
      </c>
    </row>
    <row r="1328" spans="1:49" x14ac:dyDescent="0.2">
      <c r="A1328">
        <v>1326</v>
      </c>
      <c r="B1328" t="s">
        <v>5205</v>
      </c>
      <c r="C1328" t="s">
        <v>5204</v>
      </c>
      <c r="D1328" t="s">
        <v>5203</v>
      </c>
      <c r="F1328" t="s">
        <v>5202</v>
      </c>
      <c r="G1328" t="s">
        <v>16</v>
      </c>
      <c r="H1328" t="s">
        <v>15</v>
      </c>
      <c r="I1328" t="s">
        <v>5201</v>
      </c>
      <c r="J1328">
        <v>60011357</v>
      </c>
      <c r="K1328" t="s">
        <v>2514</v>
      </c>
      <c r="L1328" t="s">
        <v>2513</v>
      </c>
      <c r="M1328" t="s">
        <v>1428</v>
      </c>
      <c r="N1328">
        <v>3</v>
      </c>
      <c r="O1328" t="s">
        <v>5200</v>
      </c>
      <c r="P1328" t="s">
        <v>5199</v>
      </c>
      <c r="Q1328" t="s">
        <v>2510</v>
      </c>
      <c r="R1328" s="7">
        <v>37257</v>
      </c>
      <c r="S1328" s="8">
        <f t="shared" si="168"/>
        <v>2002</v>
      </c>
      <c r="T1328" s="8">
        <v>2002</v>
      </c>
      <c r="U1328" s="8">
        <f t="shared" si="169"/>
        <v>20</v>
      </c>
      <c r="V1328" s="7">
        <v>37257</v>
      </c>
      <c r="W1328" t="s">
        <v>5029</v>
      </c>
      <c r="X1328" s="2">
        <v>1.6519999999999999</v>
      </c>
      <c r="Y1328" s="6">
        <f t="shared" si="166"/>
        <v>4.409919649769093E-2</v>
      </c>
      <c r="AA1328" t="s">
        <v>5028</v>
      </c>
      <c r="AB1328">
        <v>17337</v>
      </c>
      <c r="AD1328" t="s">
        <v>5</v>
      </c>
      <c r="AE1328">
        <v>50</v>
      </c>
      <c r="AF1328">
        <v>1</v>
      </c>
      <c r="AH1328" t="s">
        <v>5198</v>
      </c>
      <c r="AI1328" t="s">
        <v>5197</v>
      </c>
      <c r="AJ1328" t="s">
        <v>5196</v>
      </c>
      <c r="AK1328" t="s">
        <v>5195</v>
      </c>
      <c r="AL1328">
        <v>201</v>
      </c>
      <c r="AM1328" s="5">
        <f t="shared" si="170"/>
        <v>10.050000000000001</v>
      </c>
      <c r="AN1328" s="4">
        <f t="shared" si="167"/>
        <v>1.5221507004922379E-2</v>
      </c>
      <c r="AO1328" s="3"/>
      <c r="AP1328">
        <v>0</v>
      </c>
      <c r="AR1328" t="s">
        <v>1</v>
      </c>
      <c r="AT1328" s="2" t="s">
        <v>0</v>
      </c>
      <c r="AU1328" s="1">
        <f t="shared" si="171"/>
        <v>3.5435889649860366</v>
      </c>
      <c r="AV1328" s="1">
        <f t="shared" si="172"/>
        <v>2.9660351751306653</v>
      </c>
      <c r="AW1328" s="1">
        <f t="shared" si="173"/>
        <v>2.3884813852752944</v>
      </c>
    </row>
    <row r="1329" spans="1:49" x14ac:dyDescent="0.2">
      <c r="A1329">
        <v>1327</v>
      </c>
      <c r="B1329" t="s">
        <v>5194</v>
      </c>
      <c r="C1329" t="s">
        <v>5193</v>
      </c>
      <c r="F1329" t="s">
        <v>5192</v>
      </c>
      <c r="G1329" t="s">
        <v>16</v>
      </c>
      <c r="H1329" t="s">
        <v>15</v>
      </c>
      <c r="I1329" t="s">
        <v>5191</v>
      </c>
      <c r="J1329" t="s">
        <v>5186</v>
      </c>
      <c r="K1329" t="s">
        <v>5190</v>
      </c>
      <c r="L1329" t="s">
        <v>5189</v>
      </c>
      <c r="M1329" t="s">
        <v>813</v>
      </c>
      <c r="N1329">
        <v>2</v>
      </c>
      <c r="O1329" t="s">
        <v>5188</v>
      </c>
      <c r="P1329" t="s">
        <v>5187</v>
      </c>
      <c r="Q1329" t="s">
        <v>5186</v>
      </c>
      <c r="R1329" s="7">
        <v>37257</v>
      </c>
      <c r="S1329" s="8">
        <f t="shared" si="168"/>
        <v>2002</v>
      </c>
      <c r="T1329" s="8">
        <v>2002</v>
      </c>
      <c r="U1329" s="8">
        <f t="shared" si="169"/>
        <v>20</v>
      </c>
      <c r="V1329" s="7">
        <v>2002</v>
      </c>
      <c r="W1329" t="s">
        <v>3988</v>
      </c>
      <c r="X1329" s="2">
        <v>1.69</v>
      </c>
      <c r="Y1329" s="6">
        <f t="shared" si="166"/>
        <v>4.5113584794853313E-2</v>
      </c>
      <c r="AA1329">
        <v>310239</v>
      </c>
      <c r="AB1329">
        <v>14003</v>
      </c>
      <c r="AD1329" t="s">
        <v>5</v>
      </c>
      <c r="AE1329">
        <v>45</v>
      </c>
      <c r="AF1329">
        <v>3</v>
      </c>
      <c r="AH1329" t="s">
        <v>5185</v>
      </c>
      <c r="AI1329" t="s">
        <v>5184</v>
      </c>
      <c r="AJ1329" t="s">
        <v>5183</v>
      </c>
      <c r="AK1329" t="s">
        <v>5182</v>
      </c>
      <c r="AL1329">
        <v>98</v>
      </c>
      <c r="AM1329" s="5">
        <f t="shared" si="170"/>
        <v>4.9000000000000004</v>
      </c>
      <c r="AN1329" s="4">
        <f t="shared" si="167"/>
        <v>7.4214312760318068E-3</v>
      </c>
      <c r="AO1329" s="3"/>
      <c r="AP1329">
        <v>0</v>
      </c>
      <c r="AR1329" t="s">
        <v>1</v>
      </c>
      <c r="AT1329" s="2">
        <v>4.0730000000000004</v>
      </c>
      <c r="AU1329" s="1">
        <f t="shared" si="171"/>
        <v>3.3805938739206862</v>
      </c>
      <c r="AV1329" s="1">
        <f t="shared" si="172"/>
        <v>2.6267508035442559</v>
      </c>
      <c r="AW1329" s="1">
        <f t="shared" si="173"/>
        <v>1.8729077331678259</v>
      </c>
    </row>
    <row r="1330" spans="1:49" x14ac:dyDescent="0.2">
      <c r="A1330">
        <v>1328</v>
      </c>
      <c r="B1330" t="s">
        <v>5181</v>
      </c>
      <c r="C1330" t="s">
        <v>5180</v>
      </c>
      <c r="D1330" t="s">
        <v>5179</v>
      </c>
      <c r="F1330" t="s">
        <v>5178</v>
      </c>
      <c r="G1330" t="s">
        <v>16</v>
      </c>
      <c r="H1330" t="s">
        <v>15</v>
      </c>
      <c r="I1330" t="s">
        <v>5177</v>
      </c>
      <c r="J1330">
        <v>60011685</v>
      </c>
      <c r="K1330" t="s">
        <v>5176</v>
      </c>
      <c r="L1330" t="s">
        <v>5175</v>
      </c>
      <c r="M1330" t="s">
        <v>5174</v>
      </c>
      <c r="N1330">
        <v>2</v>
      </c>
      <c r="O1330" t="s">
        <v>5173</v>
      </c>
      <c r="P1330" t="s">
        <v>5172</v>
      </c>
      <c r="Q1330" t="s">
        <v>5171</v>
      </c>
      <c r="R1330" s="7">
        <v>37257</v>
      </c>
      <c r="S1330" s="8">
        <f t="shared" si="168"/>
        <v>2002</v>
      </c>
      <c r="T1330" s="8">
        <v>2002</v>
      </c>
      <c r="U1330" s="8">
        <f t="shared" si="169"/>
        <v>20</v>
      </c>
      <c r="V1330" s="7">
        <v>2002</v>
      </c>
      <c r="W1330" t="s">
        <v>5170</v>
      </c>
      <c r="X1330" s="2">
        <v>1.032</v>
      </c>
      <c r="Y1330" s="6">
        <f t="shared" si="166"/>
        <v>2.7548650596620487E-2</v>
      </c>
      <c r="AA1330">
        <v>1761617</v>
      </c>
      <c r="AB1330">
        <v>19257</v>
      </c>
      <c r="AD1330" t="s">
        <v>5</v>
      </c>
      <c r="AE1330">
        <v>159</v>
      </c>
      <c r="AF1330">
        <v>5</v>
      </c>
      <c r="AH1330" t="s">
        <v>5169</v>
      </c>
      <c r="AI1330" t="s">
        <v>5168</v>
      </c>
      <c r="AJ1330" t="s">
        <v>5167</v>
      </c>
      <c r="AK1330" t="s">
        <v>5166</v>
      </c>
      <c r="AL1330">
        <v>47</v>
      </c>
      <c r="AM1330" s="5">
        <f t="shared" si="170"/>
        <v>2.35</v>
      </c>
      <c r="AN1330" s="4">
        <f t="shared" si="167"/>
        <v>3.559257856872397E-3</v>
      </c>
      <c r="AO1330" s="3"/>
      <c r="AP1330">
        <v>0</v>
      </c>
      <c r="AR1330" t="s">
        <v>5165</v>
      </c>
      <c r="AS1330" t="s">
        <v>5164</v>
      </c>
      <c r="AT1330" s="2">
        <v>3.5489999999999999</v>
      </c>
      <c r="AU1330" s="1">
        <f t="shared" si="171"/>
        <v>2.0351832774696059</v>
      </c>
      <c r="AV1330" s="1">
        <f t="shared" si="172"/>
        <v>1.555395422674644</v>
      </c>
      <c r="AW1330" s="1">
        <f t="shared" si="173"/>
        <v>1.0756075678796824</v>
      </c>
    </row>
    <row r="1331" spans="1:49" x14ac:dyDescent="0.2">
      <c r="A1331">
        <v>1329</v>
      </c>
      <c r="B1331" t="s">
        <v>5163</v>
      </c>
      <c r="C1331" t="s">
        <v>5162</v>
      </c>
      <c r="D1331" t="s">
        <v>5161</v>
      </c>
      <c r="F1331" t="s">
        <v>5160</v>
      </c>
      <c r="G1331" t="s">
        <v>16</v>
      </c>
      <c r="H1331" t="s">
        <v>15</v>
      </c>
      <c r="I1331" t="s">
        <v>5159</v>
      </c>
      <c r="J1331" t="s">
        <v>5158</v>
      </c>
      <c r="K1331" t="s">
        <v>5157</v>
      </c>
      <c r="L1331" t="s">
        <v>5156</v>
      </c>
      <c r="M1331" t="s">
        <v>5155</v>
      </c>
      <c r="N1331">
        <v>5</v>
      </c>
      <c r="O1331" t="s">
        <v>5154</v>
      </c>
      <c r="P1331" t="s">
        <v>5153</v>
      </c>
      <c r="Q1331" t="s">
        <v>5152</v>
      </c>
      <c r="R1331" s="7">
        <v>37257</v>
      </c>
      <c r="S1331" s="8">
        <f t="shared" si="168"/>
        <v>2002</v>
      </c>
      <c r="T1331" s="8">
        <v>2002</v>
      </c>
      <c r="U1331" s="8">
        <f t="shared" si="169"/>
        <v>20</v>
      </c>
      <c r="V1331" s="7">
        <v>37257</v>
      </c>
      <c r="W1331" t="s">
        <v>5029</v>
      </c>
      <c r="X1331" s="2">
        <v>1.6519999999999999</v>
      </c>
      <c r="Y1331" s="6">
        <f t="shared" si="166"/>
        <v>4.409919649769093E-2</v>
      </c>
      <c r="AA1331" t="s">
        <v>5028</v>
      </c>
      <c r="AB1331">
        <v>17337</v>
      </c>
      <c r="AD1331" t="s">
        <v>5</v>
      </c>
      <c r="AE1331">
        <v>50</v>
      </c>
      <c r="AF1331">
        <v>1</v>
      </c>
      <c r="AH1331" t="s">
        <v>5151</v>
      </c>
      <c r="AI1331" t="s">
        <v>5150</v>
      </c>
      <c r="AJ1331" t="s">
        <v>5149</v>
      </c>
      <c r="AK1331" t="s">
        <v>5148</v>
      </c>
      <c r="AL1331">
        <v>100</v>
      </c>
      <c r="AM1331" s="5">
        <f t="shared" si="170"/>
        <v>5</v>
      </c>
      <c r="AN1331" s="4">
        <f t="shared" si="167"/>
        <v>7.5728890571753124E-3</v>
      </c>
      <c r="AO1331" s="3"/>
      <c r="AP1331">
        <v>0</v>
      </c>
      <c r="AR1331" t="s">
        <v>5147</v>
      </c>
      <c r="AT1331" s="2" t="s">
        <v>0</v>
      </c>
      <c r="AU1331" s="1">
        <f t="shared" si="171"/>
        <v>3.314130426553624</v>
      </c>
      <c r="AV1331" s="1">
        <f t="shared" si="172"/>
        <v>2.5836042777433121</v>
      </c>
      <c r="AW1331" s="1">
        <f t="shared" si="173"/>
        <v>1.8530781289329996</v>
      </c>
    </row>
    <row r="1332" spans="1:49" x14ac:dyDescent="0.2">
      <c r="A1332">
        <v>1330</v>
      </c>
      <c r="B1332" t="s">
        <v>5146</v>
      </c>
      <c r="C1332" t="s">
        <v>5145</v>
      </c>
      <c r="D1332" t="s">
        <v>5144</v>
      </c>
      <c r="F1332" t="s">
        <v>5143</v>
      </c>
      <c r="G1332" t="s">
        <v>16</v>
      </c>
      <c r="H1332" t="s">
        <v>15</v>
      </c>
      <c r="I1332" t="s">
        <v>5142</v>
      </c>
      <c r="J1332">
        <v>60025778</v>
      </c>
      <c r="K1332" t="s">
        <v>1226</v>
      </c>
      <c r="L1332" t="s">
        <v>1225</v>
      </c>
      <c r="M1332" t="s">
        <v>57</v>
      </c>
      <c r="N1332">
        <v>2</v>
      </c>
      <c r="O1332" t="s">
        <v>5141</v>
      </c>
      <c r="P1332" t="s">
        <v>5140</v>
      </c>
      <c r="Q1332" t="s">
        <v>5139</v>
      </c>
      <c r="R1332" s="7">
        <v>37257</v>
      </c>
      <c r="S1332" s="8">
        <f t="shared" si="168"/>
        <v>2002</v>
      </c>
      <c r="T1332" s="8">
        <v>2002</v>
      </c>
      <c r="U1332" s="8">
        <f t="shared" si="169"/>
        <v>20</v>
      </c>
      <c r="V1332" s="7">
        <v>37257</v>
      </c>
      <c r="W1332" t="s">
        <v>5029</v>
      </c>
      <c r="X1332" s="2">
        <v>1.6519999999999999</v>
      </c>
      <c r="Y1332" s="6">
        <f t="shared" si="166"/>
        <v>4.409919649769093E-2</v>
      </c>
      <c r="AA1332" t="s">
        <v>5028</v>
      </c>
      <c r="AB1332">
        <v>17337</v>
      </c>
      <c r="AD1332" t="s">
        <v>5</v>
      </c>
      <c r="AE1332">
        <v>50</v>
      </c>
      <c r="AF1332">
        <v>1</v>
      </c>
      <c r="AH1332" t="s">
        <v>5138</v>
      </c>
      <c r="AI1332" t="s">
        <v>5137</v>
      </c>
      <c r="AJ1332" t="s">
        <v>5136</v>
      </c>
      <c r="AK1332" t="s">
        <v>5135</v>
      </c>
      <c r="AL1332">
        <v>20</v>
      </c>
      <c r="AM1332" s="5">
        <f t="shared" si="170"/>
        <v>1</v>
      </c>
      <c r="AN1332" s="4">
        <f t="shared" si="167"/>
        <v>1.5145778114350624E-3</v>
      </c>
      <c r="AO1332" s="3"/>
      <c r="AP1332">
        <v>0</v>
      </c>
      <c r="AR1332" t="s">
        <v>1</v>
      </c>
      <c r="AT1332" s="2" t="s">
        <v>0</v>
      </c>
      <c r="AU1332" s="1">
        <f t="shared" si="171"/>
        <v>3.132381089181417</v>
      </c>
      <c r="AV1332" s="1">
        <f t="shared" si="172"/>
        <v>2.2806887154562996</v>
      </c>
      <c r="AW1332" s="1">
        <f t="shared" si="173"/>
        <v>1.4289963417311822</v>
      </c>
    </row>
    <row r="1333" spans="1:49" x14ac:dyDescent="0.2">
      <c r="A1333">
        <v>1331</v>
      </c>
      <c r="B1333" t="s">
        <v>5134</v>
      </c>
      <c r="C1333" t="s">
        <v>5133</v>
      </c>
      <c r="D1333" t="s">
        <v>5132</v>
      </c>
      <c r="F1333" t="s">
        <v>5131</v>
      </c>
      <c r="G1333" t="s">
        <v>16</v>
      </c>
      <c r="H1333" t="s">
        <v>15</v>
      </c>
      <c r="I1333" t="s">
        <v>5130</v>
      </c>
      <c r="J1333" t="s">
        <v>5129</v>
      </c>
      <c r="K1333" t="s">
        <v>5128</v>
      </c>
      <c r="L1333" t="s">
        <v>5127</v>
      </c>
      <c r="M1333" t="s">
        <v>1147</v>
      </c>
      <c r="N1333">
        <v>3</v>
      </c>
      <c r="O1333" t="s">
        <v>5126</v>
      </c>
      <c r="P1333" t="s">
        <v>5125</v>
      </c>
      <c r="Q1333" t="s">
        <v>5124</v>
      </c>
      <c r="R1333" s="7">
        <v>37257</v>
      </c>
      <c r="S1333" s="8">
        <f t="shared" si="168"/>
        <v>2002</v>
      </c>
      <c r="T1333" s="8">
        <v>2002</v>
      </c>
      <c r="U1333" s="8">
        <f t="shared" si="169"/>
        <v>20</v>
      </c>
      <c r="V1333" s="7">
        <v>37257</v>
      </c>
      <c r="W1333" t="s">
        <v>5029</v>
      </c>
      <c r="X1333" s="2">
        <v>1.6519999999999999</v>
      </c>
      <c r="Y1333" s="6">
        <f t="shared" si="166"/>
        <v>4.409919649769093E-2</v>
      </c>
      <c r="AA1333" t="s">
        <v>5028</v>
      </c>
      <c r="AB1333">
        <v>17337</v>
      </c>
      <c r="AD1333" t="s">
        <v>5</v>
      </c>
      <c r="AE1333">
        <v>50</v>
      </c>
      <c r="AF1333">
        <v>1</v>
      </c>
      <c r="AH1333" t="s">
        <v>5123</v>
      </c>
      <c r="AI1333" t="s">
        <v>5122</v>
      </c>
      <c r="AJ1333" t="s">
        <v>5121</v>
      </c>
      <c r="AK1333" t="s">
        <v>5120</v>
      </c>
      <c r="AL1333">
        <v>26</v>
      </c>
      <c r="AM1333" s="5">
        <f t="shared" si="170"/>
        <v>1.3</v>
      </c>
      <c r="AN1333" s="4">
        <f t="shared" si="167"/>
        <v>1.9689511548655813E-3</v>
      </c>
      <c r="AO1333" s="3"/>
      <c r="AP1333">
        <v>0</v>
      </c>
      <c r="AR1333" t="s">
        <v>1</v>
      </c>
      <c r="AT1333" s="2" t="s">
        <v>0</v>
      </c>
      <c r="AU1333" s="1">
        <f t="shared" si="171"/>
        <v>3.1460122894843323</v>
      </c>
      <c r="AV1333" s="1">
        <f t="shared" si="172"/>
        <v>2.3034073826278254</v>
      </c>
      <c r="AW1333" s="1">
        <f t="shared" si="173"/>
        <v>1.4608024757713185</v>
      </c>
    </row>
    <row r="1334" spans="1:49" x14ac:dyDescent="0.2">
      <c r="A1334">
        <v>1332</v>
      </c>
      <c r="B1334" t="s">
        <v>5119</v>
      </c>
      <c r="C1334" t="s">
        <v>5118</v>
      </c>
      <c r="F1334" t="s">
        <v>5117</v>
      </c>
      <c r="G1334" t="s">
        <v>16</v>
      </c>
      <c r="H1334" t="s">
        <v>15</v>
      </c>
      <c r="I1334" t="s">
        <v>773</v>
      </c>
      <c r="J1334">
        <v>60000745</v>
      </c>
      <c r="K1334" t="s">
        <v>1903</v>
      </c>
      <c r="L1334" t="s">
        <v>1902</v>
      </c>
      <c r="M1334" t="s">
        <v>57</v>
      </c>
      <c r="N1334">
        <v>3</v>
      </c>
      <c r="O1334" t="s">
        <v>5116</v>
      </c>
      <c r="P1334" t="s">
        <v>5115</v>
      </c>
      <c r="Q1334" t="s">
        <v>1899</v>
      </c>
      <c r="R1334" s="7">
        <v>37257</v>
      </c>
      <c r="S1334" s="8">
        <f t="shared" si="168"/>
        <v>2002</v>
      </c>
      <c r="T1334" s="8">
        <v>2002</v>
      </c>
      <c r="U1334" s="8">
        <f t="shared" si="169"/>
        <v>20</v>
      </c>
      <c r="V1334" s="7">
        <v>37257</v>
      </c>
      <c r="W1334" t="s">
        <v>5029</v>
      </c>
      <c r="X1334" s="2">
        <v>1.6519999999999999</v>
      </c>
      <c r="Y1334" s="6">
        <f t="shared" si="166"/>
        <v>4.409919649769093E-2</v>
      </c>
      <c r="AA1334" t="s">
        <v>5028</v>
      </c>
      <c r="AB1334">
        <v>17337</v>
      </c>
      <c r="AD1334" t="s">
        <v>5</v>
      </c>
      <c r="AE1334">
        <v>50</v>
      </c>
      <c r="AF1334">
        <v>1</v>
      </c>
      <c r="AH1334" t="s">
        <v>5114</v>
      </c>
      <c r="AI1334" t="s">
        <v>5113</v>
      </c>
      <c r="AJ1334" t="s">
        <v>5112</v>
      </c>
      <c r="AK1334" t="s">
        <v>5111</v>
      </c>
      <c r="AL1334">
        <v>4</v>
      </c>
      <c r="AM1334" s="5">
        <f t="shared" si="170"/>
        <v>0.2</v>
      </c>
      <c r="AN1334" s="4">
        <f t="shared" si="167"/>
        <v>3.0291556228701253E-4</v>
      </c>
      <c r="AO1334" s="3"/>
      <c r="AP1334">
        <v>0</v>
      </c>
      <c r="AQ1334" t="s">
        <v>3568</v>
      </c>
      <c r="AR1334" t="s">
        <v>5066</v>
      </c>
      <c r="AS1334" t="s">
        <v>3566</v>
      </c>
      <c r="AT1334" s="2" t="s">
        <v>0</v>
      </c>
      <c r="AU1334" s="1">
        <f t="shared" si="171"/>
        <v>3.0960312217069754</v>
      </c>
      <c r="AV1334" s="1">
        <f t="shared" si="172"/>
        <v>2.2201056029988968</v>
      </c>
      <c r="AW1334" s="1">
        <f t="shared" si="173"/>
        <v>1.3441799842908186</v>
      </c>
    </row>
    <row r="1335" spans="1:49" x14ac:dyDescent="0.2">
      <c r="A1335">
        <v>1333</v>
      </c>
      <c r="B1335" t="s">
        <v>5110</v>
      </c>
      <c r="C1335" t="s">
        <v>5109</v>
      </c>
      <c r="D1335" t="s">
        <v>5108</v>
      </c>
      <c r="F1335" t="s">
        <v>5107</v>
      </c>
      <c r="G1335" t="s">
        <v>16</v>
      </c>
      <c r="H1335" t="s">
        <v>15</v>
      </c>
      <c r="I1335" t="s">
        <v>5106</v>
      </c>
      <c r="J1335" t="s">
        <v>5105</v>
      </c>
      <c r="K1335" t="s">
        <v>5104</v>
      </c>
      <c r="L1335" t="s">
        <v>5103</v>
      </c>
      <c r="M1335" t="s">
        <v>5102</v>
      </c>
      <c r="N1335">
        <v>2</v>
      </c>
      <c r="O1335" t="s">
        <v>5101</v>
      </c>
      <c r="P1335" t="s">
        <v>5100</v>
      </c>
      <c r="Q1335" t="s">
        <v>5099</v>
      </c>
      <c r="R1335" s="7">
        <v>37257</v>
      </c>
      <c r="S1335" s="8">
        <f t="shared" si="168"/>
        <v>2002</v>
      </c>
      <c r="T1335" s="8">
        <v>2002</v>
      </c>
      <c r="U1335" s="8">
        <f t="shared" si="169"/>
        <v>20</v>
      </c>
      <c r="V1335" s="7">
        <v>37257</v>
      </c>
      <c r="W1335" t="s">
        <v>5029</v>
      </c>
      <c r="X1335" s="2">
        <v>1.6519999999999999</v>
      </c>
      <c r="Y1335" s="6">
        <f t="shared" si="166"/>
        <v>4.409919649769093E-2</v>
      </c>
      <c r="AA1335" t="s">
        <v>5028</v>
      </c>
      <c r="AB1335">
        <v>17337</v>
      </c>
      <c r="AD1335" t="s">
        <v>5</v>
      </c>
      <c r="AE1335">
        <v>50</v>
      </c>
      <c r="AF1335">
        <v>1</v>
      </c>
      <c r="AH1335" t="s">
        <v>5098</v>
      </c>
      <c r="AI1335" t="s">
        <v>5097</v>
      </c>
      <c r="AJ1335" t="s">
        <v>5096</v>
      </c>
      <c r="AK1335" t="s">
        <v>5095</v>
      </c>
      <c r="AL1335">
        <v>27</v>
      </c>
      <c r="AM1335" s="5">
        <f t="shared" si="170"/>
        <v>1.35</v>
      </c>
      <c r="AN1335" s="4">
        <f t="shared" si="167"/>
        <v>2.0446800454373346E-3</v>
      </c>
      <c r="AO1335" s="3"/>
      <c r="AP1335">
        <v>0</v>
      </c>
      <c r="AQ1335" t="s">
        <v>3568</v>
      </c>
      <c r="AR1335" t="s">
        <v>5094</v>
      </c>
      <c r="AS1335" t="s">
        <v>3566</v>
      </c>
      <c r="AT1335" s="2" t="s">
        <v>0</v>
      </c>
      <c r="AU1335" s="1">
        <f t="shared" si="171"/>
        <v>3.1482841562014849</v>
      </c>
      <c r="AV1335" s="1">
        <f t="shared" si="172"/>
        <v>2.3071938271564134</v>
      </c>
      <c r="AW1335" s="1">
        <f t="shared" si="173"/>
        <v>1.4661034981113412</v>
      </c>
    </row>
    <row r="1336" spans="1:49" x14ac:dyDescent="0.2">
      <c r="A1336">
        <v>1334</v>
      </c>
      <c r="B1336" t="s">
        <v>5093</v>
      </c>
      <c r="C1336" t="s">
        <v>5092</v>
      </c>
      <c r="F1336" t="s">
        <v>5091</v>
      </c>
      <c r="G1336" t="s">
        <v>16</v>
      </c>
      <c r="H1336" t="s">
        <v>15</v>
      </c>
      <c r="I1336" t="s">
        <v>5090</v>
      </c>
      <c r="J1336">
        <v>60014313</v>
      </c>
      <c r="K1336" t="s">
        <v>5089</v>
      </c>
      <c r="L1336" t="s">
        <v>5088</v>
      </c>
      <c r="M1336" t="s">
        <v>57</v>
      </c>
      <c r="N1336">
        <v>1</v>
      </c>
      <c r="O1336" t="s">
        <v>5087</v>
      </c>
      <c r="P1336">
        <v>7004110988</v>
      </c>
      <c r="Q1336">
        <v>60014313</v>
      </c>
      <c r="R1336" s="7">
        <v>37257</v>
      </c>
      <c r="S1336" s="8">
        <f t="shared" si="168"/>
        <v>2002</v>
      </c>
      <c r="T1336" s="8">
        <v>2002</v>
      </c>
      <c r="U1336" s="8">
        <f t="shared" si="169"/>
        <v>20</v>
      </c>
      <c r="V1336" s="7">
        <v>2002</v>
      </c>
      <c r="W1336" t="s">
        <v>5086</v>
      </c>
      <c r="X1336" s="2">
        <v>0.77400000000000002</v>
      </c>
      <c r="Y1336" s="6">
        <f t="shared" si="166"/>
        <v>2.0661487947465366E-2</v>
      </c>
      <c r="AA1336">
        <v>7390572</v>
      </c>
      <c r="AB1336">
        <v>13549</v>
      </c>
      <c r="AD1336" t="s">
        <v>5</v>
      </c>
      <c r="AE1336">
        <v>19</v>
      </c>
      <c r="AF1336">
        <v>4</v>
      </c>
      <c r="AH1336" t="s">
        <v>5085</v>
      </c>
      <c r="AI1336" t="s">
        <v>5084</v>
      </c>
      <c r="AK1336" t="s">
        <v>5083</v>
      </c>
      <c r="AL1336">
        <v>23</v>
      </c>
      <c r="AM1336" s="5">
        <f t="shared" si="170"/>
        <v>1.1499999999999999</v>
      </c>
      <c r="AN1336" s="4">
        <f t="shared" si="167"/>
        <v>1.7417644831503216E-3</v>
      </c>
      <c r="AO1336" s="3"/>
      <c r="AP1336">
        <v>1</v>
      </c>
      <c r="AR1336" t="s">
        <v>1</v>
      </c>
      <c r="AT1336" s="2" t="s">
        <v>0</v>
      </c>
      <c r="AU1336" s="1">
        <f t="shared" si="171"/>
        <v>1.4985570908170851</v>
      </c>
      <c r="AV1336" s="1">
        <f t="shared" si="172"/>
        <v>1.1201626215307843</v>
      </c>
      <c r="AW1336" s="1">
        <f t="shared" si="173"/>
        <v>0.74176815224448345</v>
      </c>
    </row>
    <row r="1337" spans="1:49" x14ac:dyDescent="0.2">
      <c r="A1337">
        <v>1335</v>
      </c>
      <c r="B1337" t="s">
        <v>5082</v>
      </c>
      <c r="C1337" t="s">
        <v>5081</v>
      </c>
      <c r="D1337" t="s">
        <v>5080</v>
      </c>
      <c r="F1337" t="s">
        <v>5079</v>
      </c>
      <c r="G1337" t="s">
        <v>16</v>
      </c>
      <c r="H1337" t="s">
        <v>15</v>
      </c>
      <c r="I1337" t="s">
        <v>5078</v>
      </c>
      <c r="J1337" t="s">
        <v>5077</v>
      </c>
      <c r="K1337" t="s">
        <v>5076</v>
      </c>
      <c r="L1337" t="s">
        <v>5075</v>
      </c>
      <c r="M1337" t="s">
        <v>5074</v>
      </c>
      <c r="N1337">
        <v>2</v>
      </c>
      <c r="O1337" t="s">
        <v>5073</v>
      </c>
      <c r="P1337" t="s">
        <v>5072</v>
      </c>
      <c r="Q1337" t="s">
        <v>5071</v>
      </c>
      <c r="R1337" s="7">
        <v>37257</v>
      </c>
      <c r="S1337" s="8">
        <f t="shared" si="168"/>
        <v>2002</v>
      </c>
      <c r="T1337" s="8">
        <v>2002</v>
      </c>
      <c r="U1337" s="8">
        <f t="shared" si="169"/>
        <v>20</v>
      </c>
      <c r="V1337" s="7">
        <v>37257</v>
      </c>
      <c r="W1337" t="s">
        <v>5029</v>
      </c>
      <c r="X1337" s="2">
        <v>1.6519999999999999</v>
      </c>
      <c r="Y1337" s="6">
        <f t="shared" si="166"/>
        <v>4.409919649769093E-2</v>
      </c>
      <c r="AA1337" t="s">
        <v>5028</v>
      </c>
      <c r="AB1337">
        <v>17337</v>
      </c>
      <c r="AD1337" t="s">
        <v>5</v>
      </c>
      <c r="AE1337">
        <v>50</v>
      </c>
      <c r="AF1337">
        <v>1</v>
      </c>
      <c r="AH1337" t="s">
        <v>5070</v>
      </c>
      <c r="AI1337" t="s">
        <v>5069</v>
      </c>
      <c r="AJ1337" t="s">
        <v>5068</v>
      </c>
      <c r="AK1337" t="s">
        <v>5067</v>
      </c>
      <c r="AL1337">
        <v>95</v>
      </c>
      <c r="AM1337" s="5">
        <f t="shared" si="170"/>
        <v>4.75</v>
      </c>
      <c r="AN1337" s="4">
        <f t="shared" si="167"/>
        <v>7.1942446043165471E-3</v>
      </c>
      <c r="AO1337" s="3"/>
      <c r="AP1337">
        <v>0</v>
      </c>
      <c r="AQ1337" t="s">
        <v>3568</v>
      </c>
      <c r="AR1337" t="s">
        <v>5066</v>
      </c>
      <c r="AS1337" t="s">
        <v>3566</v>
      </c>
      <c r="AT1337" s="2" t="s">
        <v>0</v>
      </c>
      <c r="AU1337" s="1">
        <f t="shared" si="171"/>
        <v>3.3027710929678613</v>
      </c>
      <c r="AV1337" s="1">
        <f t="shared" si="172"/>
        <v>2.5646720551003739</v>
      </c>
      <c r="AW1337" s="1">
        <f t="shared" si="173"/>
        <v>1.826573017232886</v>
      </c>
    </row>
    <row r="1338" spans="1:49" x14ac:dyDescent="0.2">
      <c r="A1338">
        <v>1336</v>
      </c>
      <c r="B1338" t="s">
        <v>5065</v>
      </c>
      <c r="C1338" t="s">
        <v>5064</v>
      </c>
      <c r="D1338" t="s">
        <v>5063</v>
      </c>
      <c r="F1338" t="s">
        <v>5062</v>
      </c>
      <c r="G1338" t="s">
        <v>16</v>
      </c>
      <c r="H1338" t="s">
        <v>15</v>
      </c>
      <c r="I1338" t="s">
        <v>5061</v>
      </c>
      <c r="J1338" t="s">
        <v>5060</v>
      </c>
      <c r="K1338" t="s">
        <v>5059</v>
      </c>
      <c r="L1338" t="s">
        <v>5058</v>
      </c>
      <c r="M1338" t="s">
        <v>5057</v>
      </c>
      <c r="N1338">
        <v>4</v>
      </c>
      <c r="O1338" t="s">
        <v>5056</v>
      </c>
      <c r="P1338" t="s">
        <v>5055</v>
      </c>
      <c r="Q1338" t="s">
        <v>5054</v>
      </c>
      <c r="R1338" s="7">
        <v>37257</v>
      </c>
      <c r="S1338" s="8">
        <f t="shared" si="168"/>
        <v>2002</v>
      </c>
      <c r="T1338" s="8">
        <v>2002</v>
      </c>
      <c r="U1338" s="8">
        <f t="shared" si="169"/>
        <v>20</v>
      </c>
      <c r="V1338" s="7">
        <v>37257</v>
      </c>
      <c r="W1338" t="s">
        <v>5029</v>
      </c>
      <c r="X1338" s="2">
        <v>1.6519999999999999</v>
      </c>
      <c r="Y1338" s="6">
        <f t="shared" si="166"/>
        <v>4.409919649769093E-2</v>
      </c>
      <c r="AA1338" t="s">
        <v>5028</v>
      </c>
      <c r="AB1338">
        <v>17337</v>
      </c>
      <c r="AD1338" t="s">
        <v>5</v>
      </c>
      <c r="AE1338">
        <v>50</v>
      </c>
      <c r="AF1338">
        <v>1</v>
      </c>
      <c r="AH1338" s="10">
        <v>42705</v>
      </c>
      <c r="AI1338" t="s">
        <v>5053</v>
      </c>
      <c r="AJ1338" t="s">
        <v>5052</v>
      </c>
      <c r="AK1338" t="s">
        <v>5051</v>
      </c>
      <c r="AL1338">
        <v>31</v>
      </c>
      <c r="AM1338" s="5">
        <f t="shared" si="170"/>
        <v>1.55</v>
      </c>
      <c r="AN1338" s="4">
        <f t="shared" si="167"/>
        <v>2.347595607724347E-3</v>
      </c>
      <c r="AO1338" s="3"/>
      <c r="AP1338">
        <v>0</v>
      </c>
      <c r="AR1338" t="s">
        <v>1</v>
      </c>
      <c r="AT1338" s="2" t="s">
        <v>0</v>
      </c>
      <c r="AU1338" s="1">
        <f t="shared" si="171"/>
        <v>3.1573716230700954</v>
      </c>
      <c r="AV1338" s="1">
        <f t="shared" si="172"/>
        <v>2.3223396052707637</v>
      </c>
      <c r="AW1338" s="1">
        <f t="shared" si="173"/>
        <v>1.4873075874714321</v>
      </c>
    </row>
    <row r="1339" spans="1:49" x14ac:dyDescent="0.2">
      <c r="A1339">
        <v>1337</v>
      </c>
      <c r="B1339" t="s">
        <v>5050</v>
      </c>
      <c r="C1339" t="s">
        <v>5049</v>
      </c>
      <c r="D1339" t="s">
        <v>5048</v>
      </c>
      <c r="F1339" t="s">
        <v>5047</v>
      </c>
      <c r="G1339" t="s">
        <v>16</v>
      </c>
      <c r="H1339" t="s">
        <v>15</v>
      </c>
      <c r="I1339" t="s">
        <v>5046</v>
      </c>
      <c r="J1339" t="s">
        <v>5045</v>
      </c>
      <c r="K1339" t="s">
        <v>5044</v>
      </c>
      <c r="L1339" t="s">
        <v>5043</v>
      </c>
      <c r="M1339" t="s">
        <v>5042</v>
      </c>
      <c r="N1339">
        <v>2</v>
      </c>
      <c r="O1339" t="s">
        <v>5041</v>
      </c>
      <c r="P1339" t="s">
        <v>5040</v>
      </c>
      <c r="Q1339" t="s">
        <v>5039</v>
      </c>
      <c r="R1339" s="7">
        <v>37257</v>
      </c>
      <c r="S1339" s="8">
        <f t="shared" si="168"/>
        <v>2002</v>
      </c>
      <c r="T1339" s="8">
        <v>2002</v>
      </c>
      <c r="U1339" s="8">
        <f t="shared" si="169"/>
        <v>20</v>
      </c>
      <c r="V1339" s="7">
        <v>37257</v>
      </c>
      <c r="W1339" t="s">
        <v>5029</v>
      </c>
      <c r="X1339" s="2">
        <v>1.6519999999999999</v>
      </c>
      <c r="Y1339" s="6">
        <f t="shared" si="166"/>
        <v>4.409919649769093E-2</v>
      </c>
      <c r="AA1339" t="s">
        <v>5028</v>
      </c>
      <c r="AB1339">
        <v>17337</v>
      </c>
      <c r="AD1339" t="s">
        <v>5</v>
      </c>
      <c r="AE1339">
        <v>50</v>
      </c>
      <c r="AF1339">
        <v>1</v>
      </c>
      <c r="AH1339" t="s">
        <v>696</v>
      </c>
      <c r="AI1339" t="s">
        <v>5038</v>
      </c>
      <c r="AJ1339" t="s">
        <v>5037</v>
      </c>
      <c r="AK1339" t="s">
        <v>5036</v>
      </c>
      <c r="AL1339">
        <v>52</v>
      </c>
      <c r="AM1339" s="5">
        <f t="shared" si="170"/>
        <v>2.6</v>
      </c>
      <c r="AN1339" s="4">
        <f t="shared" si="167"/>
        <v>3.9379023097311627E-3</v>
      </c>
      <c r="AO1339" s="3"/>
      <c r="AP1339">
        <v>0</v>
      </c>
      <c r="AR1339" t="s">
        <v>1</v>
      </c>
      <c r="AT1339" s="2" t="s">
        <v>0</v>
      </c>
      <c r="AU1339" s="1">
        <f t="shared" si="171"/>
        <v>3.2050808241302997</v>
      </c>
      <c r="AV1339" s="1">
        <f t="shared" si="172"/>
        <v>2.4018549403711047</v>
      </c>
      <c r="AW1339" s="1">
        <f t="shared" si="173"/>
        <v>1.5986290566119092</v>
      </c>
    </row>
    <row r="1340" spans="1:49" x14ac:dyDescent="0.2">
      <c r="A1340">
        <v>1338</v>
      </c>
      <c r="B1340" t="s">
        <v>5035</v>
      </c>
      <c r="C1340" t="s">
        <v>5034</v>
      </c>
      <c r="D1340" t="s">
        <v>5033</v>
      </c>
      <c r="F1340" t="s">
        <v>5032</v>
      </c>
      <c r="G1340" t="s">
        <v>16</v>
      </c>
      <c r="H1340" t="s">
        <v>15</v>
      </c>
      <c r="I1340" t="s">
        <v>5031</v>
      </c>
      <c r="J1340">
        <v>60013983</v>
      </c>
      <c r="K1340" t="s">
        <v>4648</v>
      </c>
      <c r="L1340" t="s">
        <v>4647</v>
      </c>
      <c r="M1340" t="s">
        <v>1200</v>
      </c>
      <c r="N1340">
        <v>1</v>
      </c>
      <c r="O1340" t="s">
        <v>5030</v>
      </c>
      <c r="P1340">
        <v>56415172000</v>
      </c>
      <c r="Q1340">
        <v>60013983</v>
      </c>
      <c r="R1340" s="7">
        <v>37257</v>
      </c>
      <c r="S1340" s="8">
        <f t="shared" si="168"/>
        <v>2002</v>
      </c>
      <c r="T1340" s="8">
        <v>2002</v>
      </c>
      <c r="U1340" s="8">
        <f t="shared" si="169"/>
        <v>20</v>
      </c>
      <c r="V1340" s="7">
        <v>37257</v>
      </c>
      <c r="W1340" t="s">
        <v>5029</v>
      </c>
      <c r="X1340" s="2">
        <v>1.6519999999999999</v>
      </c>
      <c r="Y1340" s="6">
        <f t="shared" si="166"/>
        <v>4.409919649769093E-2</v>
      </c>
      <c r="AA1340" t="s">
        <v>5028</v>
      </c>
      <c r="AB1340">
        <v>17337</v>
      </c>
      <c r="AD1340" t="s">
        <v>5</v>
      </c>
      <c r="AE1340">
        <v>50</v>
      </c>
      <c r="AF1340">
        <v>1</v>
      </c>
      <c r="AH1340" t="s">
        <v>5027</v>
      </c>
      <c r="AI1340" t="s">
        <v>5026</v>
      </c>
      <c r="AJ1340" t="s">
        <v>5025</v>
      </c>
      <c r="AK1340" t="s">
        <v>5024</v>
      </c>
      <c r="AL1340">
        <v>3</v>
      </c>
      <c r="AM1340" s="5">
        <f t="shared" si="170"/>
        <v>0.15</v>
      </c>
      <c r="AN1340" s="4">
        <f t="shared" si="167"/>
        <v>2.2718667171525936E-4</v>
      </c>
      <c r="AO1340" s="3"/>
      <c r="AP1340">
        <v>0</v>
      </c>
      <c r="AR1340" t="s">
        <v>1</v>
      </c>
      <c r="AT1340" s="2" t="s">
        <v>0</v>
      </c>
      <c r="AU1340" s="1">
        <f t="shared" si="171"/>
        <v>3.0937593549898228</v>
      </c>
      <c r="AV1340" s="1">
        <f t="shared" si="172"/>
        <v>2.2163191584703092</v>
      </c>
      <c r="AW1340" s="1">
        <f t="shared" si="173"/>
        <v>1.3388789619507961</v>
      </c>
    </row>
    <row r="1341" spans="1:49" x14ac:dyDescent="0.2">
      <c r="A1341">
        <v>1339</v>
      </c>
      <c r="B1341" t="s">
        <v>5023</v>
      </c>
      <c r="C1341" t="s">
        <v>5022</v>
      </c>
      <c r="D1341" t="s">
        <v>5021</v>
      </c>
      <c r="F1341" t="s">
        <v>5020</v>
      </c>
      <c r="G1341" t="s">
        <v>16</v>
      </c>
      <c r="H1341" t="s">
        <v>15</v>
      </c>
      <c r="I1341" t="s">
        <v>5019</v>
      </c>
      <c r="J1341" t="s">
        <v>5018</v>
      </c>
      <c r="K1341" t="s">
        <v>5017</v>
      </c>
      <c r="L1341" t="s">
        <v>5016</v>
      </c>
      <c r="M1341" t="s">
        <v>5015</v>
      </c>
      <c r="N1341">
        <v>4</v>
      </c>
      <c r="O1341" t="s">
        <v>5014</v>
      </c>
      <c r="P1341" t="s">
        <v>5013</v>
      </c>
      <c r="Q1341" t="s">
        <v>5012</v>
      </c>
      <c r="R1341" s="7">
        <v>37257</v>
      </c>
      <c r="S1341" s="8">
        <f t="shared" si="168"/>
        <v>2002</v>
      </c>
      <c r="T1341" s="8">
        <v>2002</v>
      </c>
      <c r="U1341" s="8">
        <f t="shared" si="169"/>
        <v>20</v>
      </c>
      <c r="V1341" s="7">
        <v>37257</v>
      </c>
      <c r="W1341" t="s">
        <v>4850</v>
      </c>
      <c r="X1341" s="2">
        <v>1.365</v>
      </c>
      <c r="Y1341" s="6">
        <f t="shared" si="166"/>
        <v>3.6437895411227675E-2</v>
      </c>
      <c r="AA1341">
        <v>189545</v>
      </c>
      <c r="AB1341">
        <v>17393</v>
      </c>
      <c r="AD1341" t="s">
        <v>5</v>
      </c>
      <c r="AE1341">
        <v>51</v>
      </c>
      <c r="AF1341">
        <v>1</v>
      </c>
      <c r="AH1341" t="s">
        <v>5011</v>
      </c>
      <c r="AI1341" t="s">
        <v>5010</v>
      </c>
      <c r="AJ1341" t="s">
        <v>5009</v>
      </c>
      <c r="AK1341" t="s">
        <v>5008</v>
      </c>
      <c r="AL1341">
        <v>2</v>
      </c>
      <c r="AM1341" s="5">
        <f t="shared" si="170"/>
        <v>0.1</v>
      </c>
      <c r="AN1341" s="4">
        <f t="shared" si="167"/>
        <v>1.5145778114350627E-4</v>
      </c>
      <c r="AO1341" s="3"/>
      <c r="AP1341">
        <v>0</v>
      </c>
      <c r="AR1341" t="s">
        <v>1</v>
      </c>
      <c r="AT1341" s="2" t="s">
        <v>0</v>
      </c>
      <c r="AU1341" s="1">
        <f t="shared" si="171"/>
        <v>2.555196412220242</v>
      </c>
      <c r="AV1341" s="1">
        <f t="shared" si="172"/>
        <v>1.8294676596185591</v>
      </c>
      <c r="AW1341" s="1">
        <f t="shared" si="173"/>
        <v>1.1037389070168757</v>
      </c>
    </row>
    <row r="1342" spans="1:49" x14ac:dyDescent="0.2">
      <c r="A1342">
        <v>1340</v>
      </c>
      <c r="B1342" t="s">
        <v>5007</v>
      </c>
      <c r="C1342" t="s">
        <v>5006</v>
      </c>
      <c r="D1342" t="s">
        <v>5005</v>
      </c>
      <c r="F1342" t="s">
        <v>5004</v>
      </c>
      <c r="G1342" t="s">
        <v>16</v>
      </c>
      <c r="H1342" t="s">
        <v>15</v>
      </c>
      <c r="I1342" t="s">
        <v>1468</v>
      </c>
      <c r="J1342" t="s">
        <v>4910</v>
      </c>
      <c r="K1342" t="s">
        <v>4909</v>
      </c>
      <c r="L1342" t="s">
        <v>4908</v>
      </c>
      <c r="M1342" t="s">
        <v>4907</v>
      </c>
      <c r="N1342">
        <v>4</v>
      </c>
      <c r="O1342" t="s">
        <v>5003</v>
      </c>
      <c r="P1342" t="s">
        <v>5002</v>
      </c>
      <c r="Q1342" t="s">
        <v>4904</v>
      </c>
      <c r="R1342" s="7">
        <v>37257</v>
      </c>
      <c r="S1342" s="8">
        <f t="shared" si="168"/>
        <v>2002</v>
      </c>
      <c r="T1342" s="8">
        <v>2002</v>
      </c>
      <c r="U1342" s="8">
        <f t="shared" si="169"/>
        <v>20</v>
      </c>
      <c r="V1342" s="7">
        <v>37257</v>
      </c>
      <c r="W1342" t="s">
        <v>4850</v>
      </c>
      <c r="X1342" s="2">
        <v>1.365</v>
      </c>
      <c r="Y1342" s="6">
        <f t="shared" si="166"/>
        <v>3.6437895411227675E-2</v>
      </c>
      <c r="AA1342">
        <v>189545</v>
      </c>
      <c r="AB1342">
        <v>17393</v>
      </c>
      <c r="AD1342" t="s">
        <v>5</v>
      </c>
      <c r="AE1342">
        <v>51</v>
      </c>
      <c r="AF1342">
        <v>1</v>
      </c>
      <c r="AH1342" t="s">
        <v>5001</v>
      </c>
      <c r="AI1342" t="s">
        <v>5000</v>
      </c>
      <c r="AJ1342" t="s">
        <v>4999</v>
      </c>
      <c r="AK1342" t="s">
        <v>4998</v>
      </c>
      <c r="AL1342">
        <v>24</v>
      </c>
      <c r="AM1342" s="5">
        <f t="shared" si="170"/>
        <v>1.2</v>
      </c>
      <c r="AN1342" s="4">
        <f t="shared" si="167"/>
        <v>1.8174933737220749E-3</v>
      </c>
      <c r="AO1342" s="3"/>
      <c r="AP1342">
        <v>0</v>
      </c>
      <c r="AR1342" t="s">
        <v>1</v>
      </c>
      <c r="AT1342" s="2" t="s">
        <v>0</v>
      </c>
      <c r="AU1342" s="1">
        <f t="shared" si="171"/>
        <v>2.6051774799975993</v>
      </c>
      <c r="AV1342" s="1">
        <f t="shared" si="172"/>
        <v>1.9127694392474877</v>
      </c>
      <c r="AW1342" s="1">
        <f t="shared" si="173"/>
        <v>1.2203613984973753</v>
      </c>
    </row>
    <row r="1343" spans="1:49" x14ac:dyDescent="0.2">
      <c r="A1343">
        <v>1341</v>
      </c>
      <c r="B1343" t="s">
        <v>4997</v>
      </c>
      <c r="E1343">
        <v>12101794</v>
      </c>
      <c r="F1343" t="s">
        <v>4996</v>
      </c>
      <c r="G1343" t="s">
        <v>16</v>
      </c>
      <c r="H1343" t="s">
        <v>15</v>
      </c>
      <c r="I1343" t="s">
        <v>4995</v>
      </c>
      <c r="N1343">
        <v>8</v>
      </c>
      <c r="O1343" t="s">
        <v>4994</v>
      </c>
      <c r="P1343" t="s">
        <v>4993</v>
      </c>
      <c r="Q1343" t="s">
        <v>4992</v>
      </c>
      <c r="R1343" s="7">
        <v>37257</v>
      </c>
      <c r="S1343" s="8">
        <f t="shared" si="168"/>
        <v>2002</v>
      </c>
      <c r="T1343" s="8">
        <v>2002</v>
      </c>
      <c r="U1343" s="8">
        <f t="shared" si="169"/>
        <v>20</v>
      </c>
      <c r="V1343" s="7">
        <v>2002</v>
      </c>
      <c r="W1343" t="s">
        <v>4991</v>
      </c>
      <c r="X1343" s="2" t="s">
        <v>0</v>
      </c>
      <c r="Y1343" s="6" t="e">
        <f t="shared" si="166"/>
        <v>#VALUE!</v>
      </c>
      <c r="AA1343">
        <v>13028723</v>
      </c>
      <c r="AB1343">
        <v>40304</v>
      </c>
      <c r="AD1343" t="s">
        <v>5</v>
      </c>
      <c r="AE1343">
        <v>2</v>
      </c>
      <c r="AF1343">
        <v>1</v>
      </c>
      <c r="AH1343" t="s">
        <v>4990</v>
      </c>
      <c r="AI1343" t="s">
        <v>4989</v>
      </c>
      <c r="AK1343" t="s">
        <v>4988</v>
      </c>
      <c r="AL1343">
        <v>2</v>
      </c>
      <c r="AM1343" s="5">
        <f t="shared" si="170"/>
        <v>0.1</v>
      </c>
      <c r="AN1343" s="4">
        <f t="shared" si="167"/>
        <v>1.5145778114350627E-4</v>
      </c>
      <c r="AO1343" s="3"/>
      <c r="AP1343">
        <v>0</v>
      </c>
      <c r="AR1343" t="s">
        <v>1</v>
      </c>
      <c r="AT1343" s="2" t="s">
        <v>0</v>
      </c>
      <c r="AU1343" s="1" t="e">
        <f t="shared" si="171"/>
        <v>#VALUE!</v>
      </c>
      <c r="AV1343" s="1" t="e">
        <f t="shared" si="172"/>
        <v>#VALUE!</v>
      </c>
      <c r="AW1343" s="1" t="e">
        <f t="shared" si="173"/>
        <v>#VALUE!</v>
      </c>
    </row>
    <row r="1344" spans="1:49" x14ac:dyDescent="0.2">
      <c r="A1344">
        <v>1342</v>
      </c>
      <c r="B1344" t="s">
        <v>4987</v>
      </c>
      <c r="C1344" t="s">
        <v>4986</v>
      </c>
      <c r="D1344" t="s">
        <v>4985</v>
      </c>
      <c r="F1344" t="s">
        <v>4984</v>
      </c>
      <c r="G1344" t="s">
        <v>16</v>
      </c>
      <c r="H1344" t="s">
        <v>15</v>
      </c>
      <c r="I1344" t="s">
        <v>4983</v>
      </c>
      <c r="J1344" t="s">
        <v>4982</v>
      </c>
      <c r="K1344" t="s">
        <v>4981</v>
      </c>
      <c r="L1344" t="s">
        <v>4980</v>
      </c>
      <c r="M1344" t="s">
        <v>4979</v>
      </c>
      <c r="N1344">
        <v>2</v>
      </c>
      <c r="O1344" t="s">
        <v>4978</v>
      </c>
      <c r="P1344" t="s">
        <v>4977</v>
      </c>
      <c r="Q1344" t="s">
        <v>4976</v>
      </c>
      <c r="R1344" s="7">
        <v>37257</v>
      </c>
      <c r="S1344" s="8">
        <f t="shared" si="168"/>
        <v>2002</v>
      </c>
      <c r="T1344" s="8">
        <v>2002</v>
      </c>
      <c r="U1344" s="8">
        <f t="shared" si="169"/>
        <v>20</v>
      </c>
      <c r="V1344" s="7">
        <v>37257</v>
      </c>
      <c r="W1344" t="s">
        <v>4850</v>
      </c>
      <c r="X1344" s="2">
        <v>1.365</v>
      </c>
      <c r="Y1344" s="6">
        <f t="shared" si="166"/>
        <v>3.6437895411227675E-2</v>
      </c>
      <c r="AA1344">
        <v>189545</v>
      </c>
      <c r="AB1344">
        <v>17393</v>
      </c>
      <c r="AD1344" t="s">
        <v>5</v>
      </c>
      <c r="AE1344">
        <v>51</v>
      </c>
      <c r="AF1344">
        <v>1</v>
      </c>
      <c r="AH1344" s="10">
        <v>42370</v>
      </c>
      <c r="AI1344" t="s">
        <v>4975</v>
      </c>
      <c r="AJ1344" t="s">
        <v>4974</v>
      </c>
      <c r="AK1344" t="s">
        <v>4973</v>
      </c>
      <c r="AL1344">
        <v>14</v>
      </c>
      <c r="AM1344" s="5">
        <f t="shared" si="170"/>
        <v>0.7</v>
      </c>
      <c r="AN1344" s="4">
        <f t="shared" si="167"/>
        <v>1.0602044680045437E-3</v>
      </c>
      <c r="AO1344" s="3"/>
      <c r="AP1344">
        <v>0</v>
      </c>
      <c r="AQ1344" t="s">
        <v>4972</v>
      </c>
      <c r="AR1344" t="s">
        <v>1</v>
      </c>
      <c r="AS1344" t="s">
        <v>4971</v>
      </c>
      <c r="AT1344" s="2" t="s">
        <v>0</v>
      </c>
      <c r="AU1344" s="1">
        <f t="shared" si="171"/>
        <v>2.5824588128260735</v>
      </c>
      <c r="AV1344" s="1">
        <f t="shared" si="172"/>
        <v>1.8749049939616111</v>
      </c>
      <c r="AW1344" s="1">
        <f t="shared" si="173"/>
        <v>1.1673511750971481</v>
      </c>
    </row>
    <row r="1345" spans="1:49" x14ac:dyDescent="0.2">
      <c r="A1345">
        <v>1343</v>
      </c>
      <c r="B1345" t="s">
        <v>4970</v>
      </c>
      <c r="C1345" t="s">
        <v>4969</v>
      </c>
      <c r="F1345" t="s">
        <v>4968</v>
      </c>
      <c r="G1345" t="s">
        <v>16</v>
      </c>
      <c r="H1345" t="s">
        <v>15</v>
      </c>
      <c r="I1345" t="s">
        <v>4967</v>
      </c>
      <c r="J1345" t="s">
        <v>4966</v>
      </c>
      <c r="K1345" t="s">
        <v>4965</v>
      </c>
      <c r="L1345" t="s">
        <v>4964</v>
      </c>
      <c r="M1345" t="s">
        <v>10</v>
      </c>
      <c r="N1345">
        <v>3</v>
      </c>
      <c r="O1345" t="s">
        <v>4963</v>
      </c>
      <c r="P1345" t="s">
        <v>4962</v>
      </c>
      <c r="Q1345" t="s">
        <v>4961</v>
      </c>
      <c r="R1345" s="7">
        <v>37257</v>
      </c>
      <c r="S1345" s="8">
        <f t="shared" si="168"/>
        <v>2002</v>
      </c>
      <c r="T1345" s="8">
        <v>2002</v>
      </c>
      <c r="U1345" s="8">
        <f t="shared" si="169"/>
        <v>20</v>
      </c>
      <c r="V1345" s="7">
        <v>37257</v>
      </c>
      <c r="W1345" t="s">
        <v>4946</v>
      </c>
      <c r="X1345" s="2">
        <v>1.137</v>
      </c>
      <c r="Y1345" s="6">
        <f t="shared" si="166"/>
        <v>3.0351565628253384E-2</v>
      </c>
      <c r="AA1345">
        <v>189251</v>
      </c>
      <c r="AB1345">
        <v>17336</v>
      </c>
      <c r="AD1345" t="s">
        <v>5</v>
      </c>
      <c r="AE1345">
        <v>38</v>
      </c>
      <c r="AF1345">
        <v>1</v>
      </c>
      <c r="AH1345" t="s">
        <v>4960</v>
      </c>
      <c r="AI1345" t="s">
        <v>4959</v>
      </c>
      <c r="AK1345" t="s">
        <v>4958</v>
      </c>
      <c r="AL1345">
        <v>81</v>
      </c>
      <c r="AM1345" s="5">
        <f t="shared" si="170"/>
        <v>4.05</v>
      </c>
      <c r="AN1345" s="4">
        <f t="shared" si="167"/>
        <v>6.1340401363120028E-3</v>
      </c>
      <c r="AO1345" s="3"/>
      <c r="AP1345">
        <v>0</v>
      </c>
      <c r="AR1345" t="s">
        <v>1</v>
      </c>
      <c r="AT1345" s="2" t="s">
        <v>0</v>
      </c>
      <c r="AU1345" s="1">
        <f t="shared" si="171"/>
        <v>2.3086307980670968</v>
      </c>
      <c r="AV1345" s="1">
        <f t="shared" si="172"/>
        <v>1.8242802882282694</v>
      </c>
      <c r="AW1345" s="1">
        <f t="shared" si="173"/>
        <v>1.3399297783894417</v>
      </c>
    </row>
    <row r="1346" spans="1:49" x14ac:dyDescent="0.2">
      <c r="A1346">
        <v>1344</v>
      </c>
      <c r="B1346" t="s">
        <v>4957</v>
      </c>
      <c r="C1346" t="s">
        <v>4956</v>
      </c>
      <c r="F1346" t="s">
        <v>4955</v>
      </c>
      <c r="G1346" t="s">
        <v>16</v>
      </c>
      <c r="H1346" t="s">
        <v>15</v>
      </c>
      <c r="I1346" t="s">
        <v>4954</v>
      </c>
      <c r="J1346" t="s">
        <v>4953</v>
      </c>
      <c r="K1346" t="s">
        <v>4952</v>
      </c>
      <c r="L1346" t="s">
        <v>4951</v>
      </c>
      <c r="M1346" t="s">
        <v>4950</v>
      </c>
      <c r="N1346">
        <v>5</v>
      </c>
      <c r="O1346" t="s">
        <v>4949</v>
      </c>
      <c r="P1346" t="s">
        <v>4948</v>
      </c>
      <c r="Q1346" t="s">
        <v>4947</v>
      </c>
      <c r="R1346" s="7">
        <v>37257</v>
      </c>
      <c r="S1346" s="8">
        <f t="shared" si="168"/>
        <v>2002</v>
      </c>
      <c r="T1346" s="8">
        <v>2002</v>
      </c>
      <c r="U1346" s="8">
        <f t="shared" si="169"/>
        <v>20</v>
      </c>
      <c r="V1346" s="7">
        <v>37257</v>
      </c>
      <c r="W1346" t="s">
        <v>4946</v>
      </c>
      <c r="X1346" s="2">
        <v>1.137</v>
      </c>
      <c r="Y1346" s="6">
        <f t="shared" si="166"/>
        <v>3.0351565628253384E-2</v>
      </c>
      <c r="AA1346">
        <v>189251</v>
      </c>
      <c r="AB1346">
        <v>17336</v>
      </c>
      <c r="AD1346" t="s">
        <v>5</v>
      </c>
      <c r="AE1346">
        <v>38</v>
      </c>
      <c r="AF1346">
        <v>1</v>
      </c>
      <c r="AH1346" s="9">
        <v>44532</v>
      </c>
      <c r="AI1346" t="s">
        <v>4945</v>
      </c>
      <c r="AK1346" t="s">
        <v>4944</v>
      </c>
      <c r="AL1346">
        <v>4</v>
      </c>
      <c r="AM1346" s="5">
        <f t="shared" si="170"/>
        <v>0.2</v>
      </c>
      <c r="AN1346" s="4">
        <f t="shared" si="167"/>
        <v>3.0291556228701253E-4</v>
      </c>
      <c r="AO1346" s="3"/>
      <c r="AP1346">
        <v>0</v>
      </c>
      <c r="AR1346" t="s">
        <v>1</v>
      </c>
      <c r="AT1346" s="2" t="s">
        <v>0</v>
      </c>
      <c r="AU1346" s="1">
        <f t="shared" si="171"/>
        <v>2.1336970608463472</v>
      </c>
      <c r="AV1346" s="1">
        <f t="shared" si="172"/>
        <v>1.5327240595270197</v>
      </c>
      <c r="AW1346" s="1">
        <f t="shared" si="173"/>
        <v>0.93175105820769244</v>
      </c>
    </row>
    <row r="1347" spans="1:49" x14ac:dyDescent="0.2">
      <c r="A1347">
        <v>1345</v>
      </c>
      <c r="B1347" t="s">
        <v>4943</v>
      </c>
      <c r="C1347" t="s">
        <v>4942</v>
      </c>
      <c r="E1347">
        <v>11984846</v>
      </c>
      <c r="F1347" t="s">
        <v>4941</v>
      </c>
      <c r="G1347" t="s">
        <v>16</v>
      </c>
      <c r="H1347" t="s">
        <v>15</v>
      </c>
      <c r="I1347" t="s">
        <v>4940</v>
      </c>
      <c r="J1347" t="s">
        <v>4939</v>
      </c>
      <c r="K1347" t="s">
        <v>4938</v>
      </c>
      <c r="L1347" t="s">
        <v>4937</v>
      </c>
      <c r="M1347" t="s">
        <v>4936</v>
      </c>
      <c r="N1347">
        <v>12</v>
      </c>
      <c r="O1347" t="s">
        <v>4935</v>
      </c>
      <c r="P1347" t="s">
        <v>4934</v>
      </c>
      <c r="Q1347" t="s">
        <v>4933</v>
      </c>
      <c r="R1347" s="7">
        <v>37257</v>
      </c>
      <c r="S1347" s="8">
        <f t="shared" si="168"/>
        <v>2002</v>
      </c>
      <c r="T1347" s="8">
        <v>2002</v>
      </c>
      <c r="U1347" s="8">
        <f t="shared" si="169"/>
        <v>20</v>
      </c>
      <c r="V1347" s="7">
        <v>2002</v>
      </c>
      <c r="W1347" t="s">
        <v>4932</v>
      </c>
      <c r="X1347" s="2" t="s">
        <v>0</v>
      </c>
      <c r="Y1347" s="6" t="e">
        <f t="shared" ref="Y1347:Y1410" si="174">(X1347-$Z$3)/($Z$2-$Z$3)</f>
        <v>#VALUE!</v>
      </c>
      <c r="AA1347">
        <v>223034</v>
      </c>
      <c r="AB1347">
        <v>23463</v>
      </c>
      <c r="AD1347" t="s">
        <v>5</v>
      </c>
      <c r="AE1347">
        <v>51</v>
      </c>
      <c r="AF1347">
        <v>3</v>
      </c>
      <c r="AH1347" t="s">
        <v>4931</v>
      </c>
      <c r="AI1347" t="s">
        <v>4930</v>
      </c>
      <c r="AJ1347" t="s">
        <v>4929</v>
      </c>
      <c r="AK1347" t="s">
        <v>4928</v>
      </c>
      <c r="AL1347">
        <v>21</v>
      </c>
      <c r="AM1347" s="5">
        <f t="shared" si="170"/>
        <v>1.05</v>
      </c>
      <c r="AN1347" s="4">
        <f t="shared" ref="AN1347:AN1410" si="175">(AM1347-$AO$3)/($AO$2-$AO$3)</f>
        <v>1.5903067020068156E-3</v>
      </c>
      <c r="AO1347" s="3"/>
      <c r="AP1347">
        <v>0</v>
      </c>
      <c r="AQ1347" t="s">
        <v>4927</v>
      </c>
      <c r="AR1347" t="s">
        <v>4926</v>
      </c>
      <c r="AS1347" t="s">
        <v>4925</v>
      </c>
      <c r="AT1347" s="2" t="s">
        <v>0</v>
      </c>
      <c r="AU1347" s="1" t="e">
        <f t="shared" si="171"/>
        <v>#VALUE!</v>
      </c>
      <c r="AV1347" s="1" t="e">
        <f t="shared" si="172"/>
        <v>#VALUE!</v>
      </c>
      <c r="AW1347" s="1" t="e">
        <f t="shared" si="173"/>
        <v>#VALUE!</v>
      </c>
    </row>
    <row r="1348" spans="1:49" x14ac:dyDescent="0.2">
      <c r="A1348">
        <v>1346</v>
      </c>
      <c r="B1348" t="s">
        <v>4924</v>
      </c>
      <c r="C1348" t="s">
        <v>4923</v>
      </c>
      <c r="D1348" t="s">
        <v>4922</v>
      </c>
      <c r="F1348" t="s">
        <v>4921</v>
      </c>
      <c r="G1348" t="s">
        <v>16</v>
      </c>
      <c r="H1348" t="s">
        <v>15</v>
      </c>
      <c r="I1348" t="s">
        <v>4920</v>
      </c>
      <c r="J1348">
        <v>60028333</v>
      </c>
      <c r="K1348" t="s">
        <v>3799</v>
      </c>
      <c r="L1348" t="s">
        <v>3798</v>
      </c>
      <c r="M1348" t="s">
        <v>3797</v>
      </c>
      <c r="N1348">
        <v>1</v>
      </c>
      <c r="O1348" t="s">
        <v>4919</v>
      </c>
      <c r="P1348">
        <v>7501393707</v>
      </c>
      <c r="Q1348">
        <v>60028333</v>
      </c>
      <c r="R1348" s="7">
        <v>37257</v>
      </c>
      <c r="S1348" s="8">
        <f t="shared" si="168"/>
        <v>2002</v>
      </c>
      <c r="T1348" s="8">
        <v>2002</v>
      </c>
      <c r="U1348" s="8">
        <f t="shared" si="169"/>
        <v>20</v>
      </c>
      <c r="V1348" s="7">
        <v>37257</v>
      </c>
      <c r="W1348" t="s">
        <v>4850</v>
      </c>
      <c r="X1348" s="2">
        <v>1.365</v>
      </c>
      <c r="Y1348" s="6">
        <f t="shared" si="174"/>
        <v>3.6437895411227675E-2</v>
      </c>
      <c r="AA1348">
        <v>189545</v>
      </c>
      <c r="AB1348">
        <v>17393</v>
      </c>
      <c r="AD1348" t="s">
        <v>5</v>
      </c>
      <c r="AE1348">
        <v>51</v>
      </c>
      <c r="AF1348">
        <v>1</v>
      </c>
      <c r="AH1348" t="s">
        <v>4918</v>
      </c>
      <c r="AI1348" t="s">
        <v>4917</v>
      </c>
      <c r="AJ1348" t="s">
        <v>4916</v>
      </c>
      <c r="AK1348" t="s">
        <v>4915</v>
      </c>
      <c r="AL1348">
        <v>44</v>
      </c>
      <c r="AM1348" s="5">
        <f t="shared" si="170"/>
        <v>2.2000000000000002</v>
      </c>
      <c r="AN1348" s="4">
        <f t="shared" si="175"/>
        <v>3.3320711851571377E-3</v>
      </c>
      <c r="AO1348" s="3"/>
      <c r="AP1348">
        <v>0</v>
      </c>
      <c r="AR1348" t="s">
        <v>1</v>
      </c>
      <c r="AT1348" s="2" t="s">
        <v>0</v>
      </c>
      <c r="AU1348" s="1">
        <f t="shared" si="171"/>
        <v>2.6506148143406509</v>
      </c>
      <c r="AV1348" s="1">
        <f t="shared" si="172"/>
        <v>1.9884983298192407</v>
      </c>
      <c r="AW1348" s="1">
        <f t="shared" si="173"/>
        <v>1.3263818452978298</v>
      </c>
    </row>
    <row r="1349" spans="1:49" x14ac:dyDescent="0.2">
      <c r="A1349">
        <v>1347</v>
      </c>
      <c r="B1349" t="s">
        <v>4914</v>
      </c>
      <c r="C1349" t="s">
        <v>4913</v>
      </c>
      <c r="D1349" t="s">
        <v>4912</v>
      </c>
      <c r="F1349" t="s">
        <v>4911</v>
      </c>
      <c r="G1349" t="s">
        <v>16</v>
      </c>
      <c r="H1349" t="s">
        <v>15</v>
      </c>
      <c r="I1349" t="s">
        <v>1468</v>
      </c>
      <c r="J1349" t="s">
        <v>4910</v>
      </c>
      <c r="K1349" t="s">
        <v>4909</v>
      </c>
      <c r="L1349" t="s">
        <v>4908</v>
      </c>
      <c r="M1349" t="s">
        <v>4907</v>
      </c>
      <c r="N1349">
        <v>4</v>
      </c>
      <c r="O1349" t="s">
        <v>4906</v>
      </c>
      <c r="P1349" t="s">
        <v>4905</v>
      </c>
      <c r="Q1349" t="s">
        <v>4904</v>
      </c>
      <c r="R1349" s="7">
        <v>37257</v>
      </c>
      <c r="S1349" s="8">
        <f t="shared" si="168"/>
        <v>2002</v>
      </c>
      <c r="T1349" s="8">
        <v>2002</v>
      </c>
      <c r="U1349" s="8">
        <f t="shared" si="169"/>
        <v>20</v>
      </c>
      <c r="V1349" s="7">
        <v>37257</v>
      </c>
      <c r="W1349" t="s">
        <v>4850</v>
      </c>
      <c r="X1349" s="2">
        <v>1.365</v>
      </c>
      <c r="Y1349" s="6">
        <f t="shared" si="174"/>
        <v>3.6437895411227675E-2</v>
      </c>
      <c r="AA1349">
        <v>189545</v>
      </c>
      <c r="AB1349">
        <v>17393</v>
      </c>
      <c r="AD1349" t="s">
        <v>5</v>
      </c>
      <c r="AE1349">
        <v>51</v>
      </c>
      <c r="AF1349">
        <v>1</v>
      </c>
      <c r="AH1349" t="s">
        <v>4903</v>
      </c>
      <c r="AI1349" t="s">
        <v>4902</v>
      </c>
      <c r="AJ1349" t="s">
        <v>4901</v>
      </c>
      <c r="AK1349" t="s">
        <v>4900</v>
      </c>
      <c r="AL1349">
        <v>48</v>
      </c>
      <c r="AM1349" s="5">
        <f t="shared" si="170"/>
        <v>2.4</v>
      </c>
      <c r="AN1349" s="4">
        <f t="shared" si="175"/>
        <v>3.6349867474441497E-3</v>
      </c>
      <c r="AO1349" s="3"/>
      <c r="AP1349">
        <v>0</v>
      </c>
      <c r="AR1349" t="s">
        <v>1</v>
      </c>
      <c r="AT1349" s="2" t="s">
        <v>0</v>
      </c>
      <c r="AU1349" s="1">
        <f t="shared" si="171"/>
        <v>2.6597022812092614</v>
      </c>
      <c r="AV1349" s="1">
        <f t="shared" si="172"/>
        <v>2.0036441079335909</v>
      </c>
      <c r="AW1349" s="1">
        <f t="shared" si="173"/>
        <v>1.3475859346579206</v>
      </c>
    </row>
    <row r="1350" spans="1:49" x14ac:dyDescent="0.2">
      <c r="A1350">
        <v>1348</v>
      </c>
      <c r="B1350" t="s">
        <v>4899</v>
      </c>
      <c r="C1350" t="s">
        <v>4898</v>
      </c>
      <c r="D1350" t="s">
        <v>4897</v>
      </c>
      <c r="F1350" t="s">
        <v>4896</v>
      </c>
      <c r="G1350" t="s">
        <v>16</v>
      </c>
      <c r="H1350" t="s">
        <v>15</v>
      </c>
      <c r="I1350" t="s">
        <v>4895</v>
      </c>
      <c r="J1350" t="s">
        <v>4894</v>
      </c>
      <c r="K1350" t="s">
        <v>4893</v>
      </c>
      <c r="L1350" t="s">
        <v>4892</v>
      </c>
      <c r="M1350" t="s">
        <v>4891</v>
      </c>
      <c r="N1350">
        <v>2</v>
      </c>
      <c r="O1350" t="s">
        <v>4890</v>
      </c>
      <c r="P1350" t="s">
        <v>4889</v>
      </c>
      <c r="Q1350" t="s">
        <v>4888</v>
      </c>
      <c r="R1350" s="7">
        <v>37257</v>
      </c>
      <c r="S1350" s="8">
        <f t="shared" si="168"/>
        <v>2002</v>
      </c>
      <c r="T1350" s="8">
        <v>2002</v>
      </c>
      <c r="U1350" s="8">
        <f t="shared" si="169"/>
        <v>20</v>
      </c>
      <c r="V1350" s="7">
        <v>37257</v>
      </c>
      <c r="W1350" t="s">
        <v>4850</v>
      </c>
      <c r="X1350" s="2">
        <v>1.365</v>
      </c>
      <c r="Y1350" s="6">
        <f t="shared" si="174"/>
        <v>3.6437895411227675E-2</v>
      </c>
      <c r="AA1350">
        <v>189545</v>
      </c>
      <c r="AB1350">
        <v>17393</v>
      </c>
      <c r="AD1350" t="s">
        <v>5</v>
      </c>
      <c r="AE1350">
        <v>51</v>
      </c>
      <c r="AF1350">
        <v>1</v>
      </c>
      <c r="AH1350" t="s">
        <v>4887</v>
      </c>
      <c r="AI1350" t="s">
        <v>4886</v>
      </c>
      <c r="AJ1350" t="s">
        <v>4885</v>
      </c>
      <c r="AK1350" t="s">
        <v>4884</v>
      </c>
      <c r="AL1350">
        <v>10</v>
      </c>
      <c r="AM1350" s="5">
        <f t="shared" si="170"/>
        <v>0.5</v>
      </c>
      <c r="AN1350" s="4">
        <f t="shared" si="175"/>
        <v>7.572889057175312E-4</v>
      </c>
      <c r="AO1350" s="3"/>
      <c r="AP1350">
        <v>0</v>
      </c>
      <c r="AQ1350" t="s">
        <v>3568</v>
      </c>
      <c r="AR1350" t="s">
        <v>4883</v>
      </c>
      <c r="AS1350" t="s">
        <v>3566</v>
      </c>
      <c r="AT1350" s="2" t="s">
        <v>0</v>
      </c>
      <c r="AU1350" s="1">
        <f t="shared" si="171"/>
        <v>2.573371345957463</v>
      </c>
      <c r="AV1350" s="1">
        <f t="shared" si="172"/>
        <v>1.8597592158472602</v>
      </c>
      <c r="AW1350" s="1">
        <f t="shared" si="173"/>
        <v>1.1461470857370573</v>
      </c>
    </row>
    <row r="1351" spans="1:49" x14ac:dyDescent="0.2">
      <c r="A1351">
        <v>1349</v>
      </c>
      <c r="B1351" t="s">
        <v>4882</v>
      </c>
      <c r="C1351" t="s">
        <v>4881</v>
      </c>
      <c r="F1351" t="s">
        <v>4880</v>
      </c>
      <c r="G1351" t="s">
        <v>16</v>
      </c>
      <c r="H1351" t="s">
        <v>15</v>
      </c>
      <c r="I1351" t="s">
        <v>4879</v>
      </c>
      <c r="J1351">
        <v>60010806</v>
      </c>
      <c r="K1351" t="s">
        <v>4878</v>
      </c>
      <c r="L1351" t="s">
        <v>4877</v>
      </c>
      <c r="M1351" t="s">
        <v>57</v>
      </c>
      <c r="N1351">
        <v>3</v>
      </c>
      <c r="O1351" t="s">
        <v>4876</v>
      </c>
      <c r="P1351" t="s">
        <v>4875</v>
      </c>
      <c r="Q1351" t="s">
        <v>4874</v>
      </c>
      <c r="R1351" s="7">
        <v>37257</v>
      </c>
      <c r="S1351" s="8">
        <f t="shared" si="168"/>
        <v>2002</v>
      </c>
      <c r="T1351" s="8">
        <v>2002</v>
      </c>
      <c r="U1351" s="8">
        <f t="shared" si="169"/>
        <v>20</v>
      </c>
      <c r="V1351" s="7">
        <v>2002</v>
      </c>
      <c r="W1351" t="s">
        <v>1172</v>
      </c>
      <c r="X1351" s="2">
        <v>0.34699999999999998</v>
      </c>
      <c r="Y1351" s="6">
        <f t="shared" si="174"/>
        <v>9.2629668188249116E-3</v>
      </c>
      <c r="AA1351" t="s">
        <v>1171</v>
      </c>
      <c r="AB1351">
        <v>19750</v>
      </c>
      <c r="AD1351" t="s">
        <v>5</v>
      </c>
      <c r="AE1351">
        <v>56</v>
      </c>
      <c r="AF1351">
        <v>1</v>
      </c>
      <c r="AH1351" t="s">
        <v>4873</v>
      </c>
      <c r="AI1351" t="s">
        <v>4872</v>
      </c>
      <c r="AK1351" t="s">
        <v>4871</v>
      </c>
      <c r="AL1351">
        <v>12</v>
      </c>
      <c r="AM1351" s="5">
        <f t="shared" si="170"/>
        <v>0.6</v>
      </c>
      <c r="AN1351" s="4">
        <f t="shared" si="175"/>
        <v>9.0874668686103744E-4</v>
      </c>
      <c r="AO1351" s="3"/>
      <c r="AP1351">
        <v>0</v>
      </c>
      <c r="AR1351" t="s">
        <v>1</v>
      </c>
      <c r="AT1351" s="2">
        <v>0.77600000000000002</v>
      </c>
      <c r="AU1351" s="1">
        <f t="shared" si="171"/>
        <v>0.67567007792357492</v>
      </c>
      <c r="AV1351" s="1">
        <f t="shared" si="172"/>
        <v>0.50858567528429743</v>
      </c>
      <c r="AW1351" s="1">
        <f t="shared" si="173"/>
        <v>0.34150127264501995</v>
      </c>
    </row>
    <row r="1352" spans="1:49" x14ac:dyDescent="0.2">
      <c r="A1352">
        <v>1350</v>
      </c>
      <c r="B1352" t="s">
        <v>4870</v>
      </c>
      <c r="C1352" t="s">
        <v>4869</v>
      </c>
      <c r="F1352" t="s">
        <v>4868</v>
      </c>
      <c r="G1352" t="s">
        <v>16</v>
      </c>
      <c r="H1352" t="s">
        <v>15</v>
      </c>
      <c r="I1352" t="s">
        <v>4867</v>
      </c>
      <c r="N1352">
        <v>1</v>
      </c>
      <c r="O1352" t="s">
        <v>4866</v>
      </c>
      <c r="P1352">
        <v>7401782133</v>
      </c>
      <c r="R1352" s="7">
        <v>37257</v>
      </c>
      <c r="S1352" s="8">
        <f t="shared" si="168"/>
        <v>2002</v>
      </c>
      <c r="T1352" s="8">
        <v>2002</v>
      </c>
      <c r="U1352" s="8">
        <f t="shared" si="169"/>
        <v>20</v>
      </c>
      <c r="V1352" s="7">
        <v>37257</v>
      </c>
      <c r="W1352" t="s">
        <v>4865</v>
      </c>
      <c r="X1352" s="2">
        <v>0.39600000000000002</v>
      </c>
      <c r="Y1352" s="6">
        <f t="shared" si="174"/>
        <v>1.0570993833586931E-2</v>
      </c>
      <c r="AA1352">
        <v>8858985</v>
      </c>
      <c r="AB1352">
        <v>25993</v>
      </c>
      <c r="AD1352" t="s">
        <v>5</v>
      </c>
      <c r="AE1352">
        <v>17</v>
      </c>
      <c r="AF1352">
        <v>1</v>
      </c>
      <c r="AH1352" t="s">
        <v>4864</v>
      </c>
      <c r="AI1352" t="s">
        <v>4863</v>
      </c>
      <c r="AK1352" t="s">
        <v>4862</v>
      </c>
      <c r="AL1352">
        <v>0</v>
      </c>
      <c r="AM1352" s="5">
        <f t="shared" si="170"/>
        <v>0</v>
      </c>
      <c r="AN1352" s="4">
        <f t="shared" si="175"/>
        <v>0</v>
      </c>
      <c r="AO1352" s="3"/>
      <c r="AP1352">
        <v>0</v>
      </c>
      <c r="AR1352" t="s">
        <v>1</v>
      </c>
      <c r="AT1352" s="2" t="s">
        <v>0</v>
      </c>
      <c r="AU1352" s="1">
        <f t="shared" si="171"/>
        <v>0.73996956835108518</v>
      </c>
      <c r="AV1352" s="1">
        <f t="shared" si="172"/>
        <v>0.52854969167934651</v>
      </c>
      <c r="AW1352" s="1">
        <f t="shared" si="173"/>
        <v>0.3171298150076079</v>
      </c>
    </row>
    <row r="1353" spans="1:49" x14ac:dyDescent="0.2">
      <c r="A1353">
        <v>1351</v>
      </c>
      <c r="B1353" t="s">
        <v>4861</v>
      </c>
      <c r="C1353" t="s">
        <v>4860</v>
      </c>
      <c r="D1353" t="s">
        <v>4859</v>
      </c>
      <c r="F1353" t="s">
        <v>4858</v>
      </c>
      <c r="G1353" t="s">
        <v>16</v>
      </c>
      <c r="H1353" t="s">
        <v>15</v>
      </c>
      <c r="I1353" t="s">
        <v>4857</v>
      </c>
      <c r="J1353" t="s">
        <v>4856</v>
      </c>
      <c r="K1353" t="s">
        <v>4855</v>
      </c>
      <c r="L1353" t="s">
        <v>4854</v>
      </c>
      <c r="M1353" t="s">
        <v>726</v>
      </c>
      <c r="N1353">
        <v>2</v>
      </c>
      <c r="O1353" t="s">
        <v>4853</v>
      </c>
      <c r="P1353" t="s">
        <v>4852</v>
      </c>
      <c r="Q1353" t="s">
        <v>4851</v>
      </c>
      <c r="R1353" s="7">
        <v>37257</v>
      </c>
      <c r="S1353" s="8">
        <f t="shared" si="168"/>
        <v>2002</v>
      </c>
      <c r="T1353" s="8">
        <v>2002</v>
      </c>
      <c r="U1353" s="8">
        <f t="shared" si="169"/>
        <v>20</v>
      </c>
      <c r="V1353" s="7">
        <v>37257</v>
      </c>
      <c r="W1353" t="s">
        <v>4850</v>
      </c>
      <c r="X1353" s="2">
        <v>1.365</v>
      </c>
      <c r="Y1353" s="6">
        <f t="shared" si="174"/>
        <v>3.6437895411227675E-2</v>
      </c>
      <c r="AA1353">
        <v>189545</v>
      </c>
      <c r="AB1353">
        <v>17393</v>
      </c>
      <c r="AD1353" t="s">
        <v>5</v>
      </c>
      <c r="AE1353">
        <v>51</v>
      </c>
      <c r="AF1353">
        <v>1</v>
      </c>
      <c r="AH1353" t="s">
        <v>4849</v>
      </c>
      <c r="AI1353" t="s">
        <v>4848</v>
      </c>
      <c r="AJ1353" t="s">
        <v>4847</v>
      </c>
      <c r="AK1353" t="s">
        <v>4846</v>
      </c>
      <c r="AL1353">
        <v>23</v>
      </c>
      <c r="AM1353" s="5">
        <f t="shared" si="170"/>
        <v>1.1499999999999999</v>
      </c>
      <c r="AN1353" s="4">
        <f t="shared" si="175"/>
        <v>1.7417644831503216E-3</v>
      </c>
      <c r="AO1353" s="3"/>
      <c r="AP1353">
        <v>0</v>
      </c>
      <c r="AR1353" t="s">
        <v>1</v>
      </c>
      <c r="AT1353" s="2" t="s">
        <v>0</v>
      </c>
      <c r="AU1353" s="1">
        <f t="shared" si="171"/>
        <v>2.6029056132804467</v>
      </c>
      <c r="AV1353" s="1">
        <f t="shared" si="172"/>
        <v>1.9089829947188997</v>
      </c>
      <c r="AW1353" s="1">
        <f t="shared" si="173"/>
        <v>1.2150603761573526</v>
      </c>
    </row>
    <row r="1354" spans="1:49" x14ac:dyDescent="0.2">
      <c r="A1354">
        <v>1352</v>
      </c>
      <c r="B1354" t="s">
        <v>4845</v>
      </c>
      <c r="C1354" t="s">
        <v>4844</v>
      </c>
      <c r="E1354">
        <v>11985591</v>
      </c>
      <c r="F1354" t="s">
        <v>4843</v>
      </c>
      <c r="G1354" t="s">
        <v>16</v>
      </c>
      <c r="H1354" t="s">
        <v>15</v>
      </c>
      <c r="I1354" t="s">
        <v>4842</v>
      </c>
      <c r="J1354" t="s">
        <v>4841</v>
      </c>
      <c r="K1354" t="s">
        <v>4840</v>
      </c>
      <c r="L1354" t="s">
        <v>4839</v>
      </c>
      <c r="M1354" t="s">
        <v>4838</v>
      </c>
      <c r="N1354">
        <v>6</v>
      </c>
      <c r="O1354" t="s">
        <v>4837</v>
      </c>
      <c r="P1354" t="s">
        <v>4836</v>
      </c>
      <c r="Q1354" t="s">
        <v>4835</v>
      </c>
      <c r="R1354" s="7">
        <v>37257</v>
      </c>
      <c r="S1354" s="8">
        <f t="shared" si="168"/>
        <v>2002</v>
      </c>
      <c r="T1354" s="8">
        <v>2002</v>
      </c>
      <c r="U1354" s="8">
        <f t="shared" si="169"/>
        <v>20</v>
      </c>
      <c r="V1354" s="7">
        <v>2002</v>
      </c>
      <c r="W1354" t="s">
        <v>4834</v>
      </c>
      <c r="X1354" s="2">
        <v>1.9810000000000001</v>
      </c>
      <c r="Y1354" s="6">
        <f t="shared" si="174"/>
        <v>5.2881663596807349E-2</v>
      </c>
      <c r="AA1354">
        <v>142956</v>
      </c>
      <c r="AB1354">
        <v>39034</v>
      </c>
      <c r="AD1354" t="s">
        <v>5</v>
      </c>
      <c r="AE1354">
        <v>269</v>
      </c>
      <c r="AF1354">
        <v>8</v>
      </c>
      <c r="AH1354" t="s">
        <v>4833</v>
      </c>
      <c r="AI1354" t="s">
        <v>4832</v>
      </c>
      <c r="AJ1354" t="s">
        <v>4831</v>
      </c>
      <c r="AK1354" t="s">
        <v>4830</v>
      </c>
      <c r="AL1354">
        <v>26</v>
      </c>
      <c r="AM1354" s="5">
        <f t="shared" si="170"/>
        <v>1.3</v>
      </c>
      <c r="AN1354" s="4">
        <f t="shared" si="175"/>
        <v>1.9689511548655813E-3</v>
      </c>
      <c r="AO1354" s="3"/>
      <c r="AP1354">
        <v>1</v>
      </c>
      <c r="AR1354" t="s">
        <v>1</v>
      </c>
      <c r="AT1354" s="2" t="s">
        <v>0</v>
      </c>
      <c r="AU1354" s="1">
        <f t="shared" si="171"/>
        <v>3.7607849864224816</v>
      </c>
      <c r="AV1354" s="1">
        <f t="shared" si="172"/>
        <v>2.7425307375836465</v>
      </c>
      <c r="AW1354" s="1">
        <f t="shared" si="173"/>
        <v>1.7242764887448112</v>
      </c>
    </row>
    <row r="1355" spans="1:49" x14ac:dyDescent="0.2">
      <c r="A1355">
        <v>1353</v>
      </c>
      <c r="B1355" t="s">
        <v>4829</v>
      </c>
      <c r="C1355" t="s">
        <v>4828</v>
      </c>
      <c r="F1355" t="s">
        <v>4827</v>
      </c>
      <c r="G1355" t="s">
        <v>16</v>
      </c>
      <c r="H1355" t="s">
        <v>15</v>
      </c>
      <c r="I1355" t="s">
        <v>4826</v>
      </c>
      <c r="J1355" t="s">
        <v>4825</v>
      </c>
      <c r="K1355" t="s">
        <v>4824</v>
      </c>
      <c r="L1355" t="s">
        <v>4823</v>
      </c>
      <c r="M1355" t="s">
        <v>4822</v>
      </c>
      <c r="N1355">
        <v>5</v>
      </c>
      <c r="O1355" t="s">
        <v>4821</v>
      </c>
      <c r="P1355" t="s">
        <v>4820</v>
      </c>
      <c r="Q1355" t="s">
        <v>4819</v>
      </c>
      <c r="R1355" s="7">
        <v>37257</v>
      </c>
      <c r="S1355" s="8">
        <f t="shared" si="168"/>
        <v>2002</v>
      </c>
      <c r="T1355" s="8">
        <v>2002</v>
      </c>
      <c r="U1355" s="8">
        <f t="shared" si="169"/>
        <v>20</v>
      </c>
      <c r="V1355" s="7">
        <v>37257</v>
      </c>
      <c r="W1355" t="s">
        <v>2684</v>
      </c>
      <c r="X1355" s="2">
        <v>0.85</v>
      </c>
      <c r="Y1355" s="6">
        <f t="shared" si="174"/>
        <v>2.2690264541790128E-2</v>
      </c>
      <c r="AA1355">
        <v>223646</v>
      </c>
      <c r="AB1355">
        <v>19225</v>
      </c>
      <c r="AD1355" t="s">
        <v>5</v>
      </c>
      <c r="AE1355">
        <v>38</v>
      </c>
      <c r="AF1355">
        <v>2</v>
      </c>
      <c r="AH1355" t="s">
        <v>4818</v>
      </c>
      <c r="AI1355" t="s">
        <v>4817</v>
      </c>
      <c r="AJ1355" t="s">
        <v>4816</v>
      </c>
      <c r="AK1355" t="s">
        <v>4815</v>
      </c>
      <c r="AL1355">
        <v>20</v>
      </c>
      <c r="AM1355" s="5">
        <f t="shared" si="170"/>
        <v>1</v>
      </c>
      <c r="AN1355" s="4">
        <f t="shared" si="175"/>
        <v>1.5145778114350624E-3</v>
      </c>
      <c r="AO1355" s="3"/>
      <c r="AP1355">
        <v>0</v>
      </c>
      <c r="AR1355" t="s">
        <v>1</v>
      </c>
      <c r="AT1355" s="2">
        <v>2.923</v>
      </c>
      <c r="AU1355" s="1">
        <f t="shared" si="171"/>
        <v>1.6337558522683606</v>
      </c>
      <c r="AV1355" s="1">
        <f t="shared" si="172"/>
        <v>1.2102421176612594</v>
      </c>
      <c r="AW1355" s="1">
        <f t="shared" si="173"/>
        <v>0.78672838305415826</v>
      </c>
    </row>
    <row r="1356" spans="1:49" x14ac:dyDescent="0.2">
      <c r="A1356">
        <v>1354</v>
      </c>
      <c r="B1356" t="s">
        <v>4814</v>
      </c>
      <c r="C1356" t="s">
        <v>4813</v>
      </c>
      <c r="F1356" t="s">
        <v>4812</v>
      </c>
      <c r="G1356" t="s">
        <v>16</v>
      </c>
      <c r="H1356" t="s">
        <v>15</v>
      </c>
      <c r="I1356" t="s">
        <v>4811</v>
      </c>
      <c r="J1356">
        <v>60032350</v>
      </c>
      <c r="K1356" t="s">
        <v>4810</v>
      </c>
      <c r="L1356" t="s">
        <v>1086</v>
      </c>
      <c r="M1356" t="s">
        <v>163</v>
      </c>
      <c r="N1356">
        <v>2</v>
      </c>
      <c r="O1356" t="s">
        <v>4809</v>
      </c>
      <c r="P1356" t="s">
        <v>4808</v>
      </c>
      <c r="Q1356" t="s">
        <v>4807</v>
      </c>
      <c r="R1356" s="7">
        <v>37257</v>
      </c>
      <c r="S1356" s="8">
        <f t="shared" si="168"/>
        <v>2002</v>
      </c>
      <c r="T1356" s="8">
        <v>2002</v>
      </c>
      <c r="U1356" s="8">
        <f t="shared" si="169"/>
        <v>20</v>
      </c>
      <c r="V1356" s="7">
        <v>37257</v>
      </c>
      <c r="W1356" s="11" t="s">
        <v>4806</v>
      </c>
      <c r="X1356" s="2">
        <v>2.383</v>
      </c>
      <c r="Y1356" s="6">
        <f t="shared" si="174"/>
        <v>6.3612824003630442E-2</v>
      </c>
      <c r="AA1356">
        <v>13502344</v>
      </c>
      <c r="AB1356">
        <v>17419</v>
      </c>
      <c r="AD1356" t="s">
        <v>5</v>
      </c>
      <c r="AE1356">
        <v>149</v>
      </c>
      <c r="AF1356">
        <v>1</v>
      </c>
      <c r="AH1356" t="s">
        <v>4805</v>
      </c>
      <c r="AI1356" t="s">
        <v>4804</v>
      </c>
      <c r="AK1356" t="s">
        <v>4803</v>
      </c>
      <c r="AL1356">
        <v>19</v>
      </c>
      <c r="AM1356" s="5">
        <f t="shared" si="170"/>
        <v>0.95</v>
      </c>
      <c r="AN1356" s="4">
        <f t="shared" si="175"/>
        <v>1.4388489208633094E-3</v>
      </c>
      <c r="AO1356" s="3"/>
      <c r="AP1356">
        <v>0</v>
      </c>
      <c r="AR1356" t="s">
        <v>1</v>
      </c>
      <c r="AT1356" s="2" t="s">
        <v>0</v>
      </c>
      <c r="AU1356" s="1">
        <f t="shared" si="171"/>
        <v>4.4960631478800295</v>
      </c>
      <c r="AV1356" s="1">
        <f t="shared" si="172"/>
        <v>3.2525836462246875</v>
      </c>
      <c r="AW1356" s="1">
        <f t="shared" si="173"/>
        <v>2.0091041445693447</v>
      </c>
    </row>
    <row r="1357" spans="1:49" x14ac:dyDescent="0.2">
      <c r="A1357">
        <v>1355</v>
      </c>
      <c r="B1357" t="s">
        <v>4802</v>
      </c>
      <c r="F1357" t="s">
        <v>4801</v>
      </c>
      <c r="G1357" t="s">
        <v>16</v>
      </c>
      <c r="H1357" t="s">
        <v>15</v>
      </c>
      <c r="I1357" t="s">
        <v>4800</v>
      </c>
      <c r="J1357">
        <v>60017519</v>
      </c>
      <c r="K1357" t="s">
        <v>4799</v>
      </c>
      <c r="L1357" t="s">
        <v>4798</v>
      </c>
      <c r="M1357" t="s">
        <v>1188</v>
      </c>
      <c r="N1357">
        <v>2</v>
      </c>
      <c r="O1357" t="s">
        <v>4797</v>
      </c>
      <c r="P1357" t="s">
        <v>4796</v>
      </c>
      <c r="Q1357" t="s">
        <v>4795</v>
      </c>
      <c r="R1357" s="7">
        <v>37257</v>
      </c>
      <c r="S1357" s="8">
        <f t="shared" si="168"/>
        <v>2002</v>
      </c>
      <c r="T1357" s="8">
        <v>2002</v>
      </c>
      <c r="U1357" s="8">
        <f t="shared" si="169"/>
        <v>20</v>
      </c>
      <c r="V1357" s="7">
        <v>2002</v>
      </c>
      <c r="W1357" t="s">
        <v>4794</v>
      </c>
      <c r="X1357" s="2" t="s">
        <v>0</v>
      </c>
      <c r="Y1357" s="6" t="e">
        <f t="shared" si="174"/>
        <v>#VALUE!</v>
      </c>
      <c r="AA1357">
        <v>1764101</v>
      </c>
      <c r="AB1357">
        <v>19695</v>
      </c>
      <c r="AD1357" t="s">
        <v>5</v>
      </c>
      <c r="AF1357">
        <v>1</v>
      </c>
      <c r="AH1357" t="s">
        <v>4793</v>
      </c>
      <c r="AI1357" t="s">
        <v>4792</v>
      </c>
      <c r="AK1357" t="s">
        <v>4791</v>
      </c>
      <c r="AL1357">
        <v>0</v>
      </c>
      <c r="AM1357" s="5">
        <f t="shared" si="170"/>
        <v>0</v>
      </c>
      <c r="AN1357" s="4">
        <f t="shared" si="175"/>
        <v>0</v>
      </c>
      <c r="AO1357" s="3"/>
      <c r="AP1357">
        <v>0</v>
      </c>
      <c r="AR1357" t="s">
        <v>1</v>
      </c>
      <c r="AT1357" s="2" t="s">
        <v>0</v>
      </c>
      <c r="AU1357" s="1" t="e">
        <f t="shared" si="171"/>
        <v>#VALUE!</v>
      </c>
      <c r="AV1357" s="1" t="e">
        <f t="shared" si="172"/>
        <v>#VALUE!</v>
      </c>
      <c r="AW1357" s="1" t="e">
        <f t="shared" si="173"/>
        <v>#VALUE!</v>
      </c>
    </row>
    <row r="1358" spans="1:49" x14ac:dyDescent="0.2">
      <c r="A1358">
        <v>1356</v>
      </c>
      <c r="B1358" t="s">
        <v>4790</v>
      </c>
      <c r="C1358" t="s">
        <v>4789</v>
      </c>
      <c r="D1358" t="s">
        <v>4788</v>
      </c>
      <c r="F1358" t="s">
        <v>4787</v>
      </c>
      <c r="G1358" t="s">
        <v>16</v>
      </c>
      <c r="H1358" t="s">
        <v>15</v>
      </c>
      <c r="I1358" t="s">
        <v>4786</v>
      </c>
      <c r="J1358" t="s">
        <v>4785</v>
      </c>
      <c r="K1358" t="s">
        <v>4784</v>
      </c>
      <c r="L1358" t="s">
        <v>4783</v>
      </c>
      <c r="M1358" t="s">
        <v>4782</v>
      </c>
      <c r="N1358">
        <v>2</v>
      </c>
      <c r="O1358" t="s">
        <v>4781</v>
      </c>
      <c r="P1358" t="s">
        <v>4780</v>
      </c>
      <c r="Q1358" t="s">
        <v>4779</v>
      </c>
      <c r="R1358" s="7">
        <v>37257</v>
      </c>
      <c r="S1358" s="8">
        <f t="shared" si="168"/>
        <v>2002</v>
      </c>
      <c r="T1358" s="8">
        <v>2002</v>
      </c>
      <c r="U1358" s="8">
        <f t="shared" si="169"/>
        <v>20</v>
      </c>
      <c r="V1358" s="7">
        <v>37257</v>
      </c>
      <c r="W1358" t="s">
        <v>4614</v>
      </c>
      <c r="X1358" s="2">
        <v>0.94</v>
      </c>
      <c r="Y1358" s="6">
        <f t="shared" si="174"/>
        <v>2.5092763140332611E-2</v>
      </c>
      <c r="AA1358">
        <v>15311309</v>
      </c>
      <c r="AB1358">
        <v>17295</v>
      </c>
      <c r="AD1358" t="s">
        <v>5</v>
      </c>
      <c r="AE1358">
        <v>12</v>
      </c>
      <c r="AF1358">
        <v>1</v>
      </c>
      <c r="AH1358" s="10">
        <v>41974</v>
      </c>
      <c r="AI1358" t="s">
        <v>4778</v>
      </c>
      <c r="AJ1358" t="s">
        <v>4777</v>
      </c>
      <c r="AK1358" t="s">
        <v>4776</v>
      </c>
      <c r="AL1358">
        <v>7</v>
      </c>
      <c r="AM1358" s="5">
        <f t="shared" si="170"/>
        <v>0.35</v>
      </c>
      <c r="AN1358" s="4">
        <f t="shared" si="175"/>
        <v>5.3010223400227184E-4</v>
      </c>
      <c r="AO1358" s="3"/>
      <c r="AP1358">
        <v>0</v>
      </c>
      <c r="AQ1358" t="s">
        <v>4775</v>
      </c>
      <c r="AR1358" t="s">
        <v>1</v>
      </c>
      <c r="AS1358" t="s">
        <v>4774</v>
      </c>
      <c r="AT1358" s="2" t="s">
        <v>0</v>
      </c>
      <c r="AU1358" s="1">
        <f t="shared" si="171"/>
        <v>1.7723964868433508</v>
      </c>
      <c r="AV1358" s="1">
        <f t="shared" si="172"/>
        <v>1.2811432687167441</v>
      </c>
      <c r="AW1358" s="1">
        <f t="shared" si="173"/>
        <v>0.78989005059013728</v>
      </c>
    </row>
    <row r="1359" spans="1:49" x14ac:dyDescent="0.2">
      <c r="A1359">
        <v>1357</v>
      </c>
      <c r="B1359" t="s">
        <v>4773</v>
      </c>
      <c r="C1359" t="s">
        <v>4772</v>
      </c>
      <c r="F1359" t="s">
        <v>4771</v>
      </c>
      <c r="G1359" t="s">
        <v>16</v>
      </c>
      <c r="H1359" t="s">
        <v>15</v>
      </c>
      <c r="I1359" t="s">
        <v>4770</v>
      </c>
      <c r="J1359" t="s">
        <v>4769</v>
      </c>
      <c r="K1359" t="s">
        <v>4768</v>
      </c>
      <c r="L1359" t="s">
        <v>4767</v>
      </c>
      <c r="M1359" t="s">
        <v>4766</v>
      </c>
      <c r="N1359">
        <v>4</v>
      </c>
      <c r="O1359" t="s">
        <v>4765</v>
      </c>
      <c r="P1359" t="s">
        <v>4764</v>
      </c>
      <c r="Q1359" t="s">
        <v>4763</v>
      </c>
      <c r="R1359" s="7">
        <v>37257</v>
      </c>
      <c r="S1359" s="8">
        <f t="shared" si="168"/>
        <v>2002</v>
      </c>
      <c r="T1359" s="8">
        <v>2002</v>
      </c>
      <c r="U1359" s="8">
        <f t="shared" si="169"/>
        <v>20</v>
      </c>
      <c r="V1359" s="7">
        <v>37257</v>
      </c>
      <c r="W1359" t="s">
        <v>4703</v>
      </c>
      <c r="X1359" s="2">
        <v>0.84299999999999997</v>
      </c>
      <c r="Y1359" s="6">
        <f t="shared" si="174"/>
        <v>2.250340353968127E-2</v>
      </c>
      <c r="AA1359">
        <v>188158</v>
      </c>
      <c r="AB1359">
        <v>15168</v>
      </c>
      <c r="AD1359" t="s">
        <v>5</v>
      </c>
      <c r="AE1359">
        <v>467</v>
      </c>
      <c r="AH1359" t="s">
        <v>4762</v>
      </c>
      <c r="AI1359" t="s">
        <v>4761</v>
      </c>
      <c r="AJ1359" t="s">
        <v>4760</v>
      </c>
      <c r="AK1359" t="s">
        <v>4759</v>
      </c>
      <c r="AL1359">
        <v>17</v>
      </c>
      <c r="AM1359" s="5">
        <f t="shared" si="170"/>
        <v>0.85</v>
      </c>
      <c r="AN1359" s="4">
        <f t="shared" si="175"/>
        <v>1.2873911397198031E-3</v>
      </c>
      <c r="AO1359" s="3"/>
      <c r="AP1359">
        <v>0</v>
      </c>
      <c r="AQ1359" t="s">
        <v>4758</v>
      </c>
      <c r="AR1359" t="s">
        <v>4757</v>
      </c>
      <c r="AS1359" t="s">
        <v>4756</v>
      </c>
      <c r="AT1359" s="2">
        <v>2.694</v>
      </c>
      <c r="AU1359" s="1">
        <f t="shared" si="171"/>
        <v>1.6138599819692832</v>
      </c>
      <c r="AV1359" s="1">
        <f t="shared" si="172"/>
        <v>1.1895397339700537</v>
      </c>
      <c r="AW1359" s="1">
        <f t="shared" si="173"/>
        <v>0.76521948597082434</v>
      </c>
    </row>
    <row r="1360" spans="1:49" x14ac:dyDescent="0.2">
      <c r="A1360">
        <v>1358</v>
      </c>
      <c r="B1360" t="s">
        <v>4755</v>
      </c>
      <c r="C1360" t="s">
        <v>4754</v>
      </c>
      <c r="F1360" t="s">
        <v>4753</v>
      </c>
      <c r="G1360" t="s">
        <v>16</v>
      </c>
      <c r="H1360" t="s">
        <v>15</v>
      </c>
      <c r="I1360" t="s">
        <v>4752</v>
      </c>
      <c r="J1360">
        <v>60069972</v>
      </c>
      <c r="K1360" t="s">
        <v>4751</v>
      </c>
      <c r="L1360" t="s">
        <v>446</v>
      </c>
      <c r="M1360" t="s">
        <v>240</v>
      </c>
      <c r="N1360">
        <v>2</v>
      </c>
      <c r="O1360" t="s">
        <v>4750</v>
      </c>
      <c r="P1360" t="s">
        <v>4749</v>
      </c>
      <c r="Q1360" t="s">
        <v>4748</v>
      </c>
      <c r="R1360" s="7">
        <v>37257</v>
      </c>
      <c r="S1360" s="8">
        <f t="shared" si="168"/>
        <v>2002</v>
      </c>
      <c r="T1360" s="8">
        <v>2002</v>
      </c>
      <c r="U1360" s="8">
        <f t="shared" si="169"/>
        <v>20</v>
      </c>
      <c r="V1360" s="7" t="s">
        <v>4673</v>
      </c>
      <c r="W1360" t="s">
        <v>4672</v>
      </c>
      <c r="X1360" s="2">
        <v>0.371</v>
      </c>
      <c r="Y1360" s="6">
        <f t="shared" si="174"/>
        <v>9.9036331117695747E-3</v>
      </c>
      <c r="AA1360">
        <v>486604</v>
      </c>
      <c r="AB1360">
        <v>28580</v>
      </c>
      <c r="AD1360" t="s">
        <v>5</v>
      </c>
      <c r="AE1360">
        <v>37</v>
      </c>
      <c r="AF1360">
        <v>1</v>
      </c>
      <c r="AH1360" t="s">
        <v>4747</v>
      </c>
      <c r="AI1360" t="s">
        <v>4746</v>
      </c>
      <c r="AJ1360" t="s">
        <v>4745</v>
      </c>
      <c r="AK1360" t="s">
        <v>4744</v>
      </c>
      <c r="AL1360">
        <v>4</v>
      </c>
      <c r="AM1360" s="5">
        <f t="shared" si="170"/>
        <v>0.2</v>
      </c>
      <c r="AN1360" s="4">
        <f t="shared" si="175"/>
        <v>3.0291556228701253E-4</v>
      </c>
      <c r="AO1360" s="3"/>
      <c r="AP1360">
        <v>1</v>
      </c>
      <c r="AR1360" t="s">
        <v>1</v>
      </c>
      <c r="AT1360" s="2">
        <v>1.431</v>
      </c>
      <c r="AU1360" s="1">
        <f t="shared" si="171"/>
        <v>0.70234178469248054</v>
      </c>
      <c r="AV1360" s="1">
        <f t="shared" si="172"/>
        <v>0.5103274337028294</v>
      </c>
      <c r="AW1360" s="1">
        <f t="shared" si="173"/>
        <v>0.3183130827131781</v>
      </c>
    </row>
    <row r="1361" spans="1:49" x14ac:dyDescent="0.2">
      <c r="A1361">
        <v>1359</v>
      </c>
      <c r="B1361" t="s">
        <v>4743</v>
      </c>
      <c r="C1361" t="s">
        <v>4742</v>
      </c>
      <c r="F1361" t="s">
        <v>4741</v>
      </c>
      <c r="G1361" t="s">
        <v>16</v>
      </c>
      <c r="H1361" t="s">
        <v>15</v>
      </c>
      <c r="I1361" t="s">
        <v>4740</v>
      </c>
      <c r="J1361">
        <v>60106194</v>
      </c>
      <c r="K1361" t="s">
        <v>4678</v>
      </c>
      <c r="L1361" t="s">
        <v>4677</v>
      </c>
      <c r="M1361" t="s">
        <v>134</v>
      </c>
      <c r="N1361">
        <v>6</v>
      </c>
      <c r="O1361" t="s">
        <v>4739</v>
      </c>
      <c r="P1361" t="s">
        <v>4738</v>
      </c>
      <c r="Q1361" t="s">
        <v>4737</v>
      </c>
      <c r="R1361" s="7">
        <v>37257</v>
      </c>
      <c r="S1361" s="8">
        <f t="shared" si="168"/>
        <v>2002</v>
      </c>
      <c r="T1361" s="8">
        <v>2002</v>
      </c>
      <c r="U1361" s="8">
        <f t="shared" si="169"/>
        <v>20</v>
      </c>
      <c r="V1361" s="7">
        <v>2002</v>
      </c>
      <c r="W1361" t="s">
        <v>4736</v>
      </c>
      <c r="X1361" s="2">
        <v>0.52200000000000002</v>
      </c>
      <c r="Y1361" s="6">
        <f t="shared" si="174"/>
        <v>1.393449187154641E-2</v>
      </c>
      <c r="AA1361">
        <v>9927689</v>
      </c>
      <c r="AB1361">
        <v>27424</v>
      </c>
      <c r="AD1361" t="s">
        <v>5</v>
      </c>
      <c r="AE1361">
        <v>20</v>
      </c>
      <c r="AF1361">
        <v>3</v>
      </c>
      <c r="AH1361" t="s">
        <v>4735</v>
      </c>
      <c r="AI1361" t="s">
        <v>4734</v>
      </c>
      <c r="AJ1361" t="s">
        <v>4733</v>
      </c>
      <c r="AK1361" t="s">
        <v>4732</v>
      </c>
      <c r="AL1361">
        <v>8</v>
      </c>
      <c r="AM1361" s="5">
        <f t="shared" si="170"/>
        <v>0.4</v>
      </c>
      <c r="AN1361" s="4">
        <f t="shared" si="175"/>
        <v>6.0583112457402507E-4</v>
      </c>
      <c r="AO1361" s="3"/>
      <c r="AP1361">
        <v>1</v>
      </c>
      <c r="AR1361" t="s">
        <v>1</v>
      </c>
      <c r="AT1361" s="2">
        <v>1.88</v>
      </c>
      <c r="AU1361" s="1">
        <f t="shared" si="171"/>
        <v>0.99358936474546933</v>
      </c>
      <c r="AV1361" s="1">
        <f t="shared" si="172"/>
        <v>0.72701614980602181</v>
      </c>
      <c r="AW1361" s="1">
        <f t="shared" si="173"/>
        <v>0.46044293486657406</v>
      </c>
    </row>
    <row r="1362" spans="1:49" x14ac:dyDescent="0.2">
      <c r="A1362">
        <v>1360</v>
      </c>
      <c r="B1362" t="s">
        <v>4731</v>
      </c>
      <c r="C1362" t="s">
        <v>4730</v>
      </c>
      <c r="D1362" t="s">
        <v>4729</v>
      </c>
      <c r="E1362">
        <v>12009109</v>
      </c>
      <c r="F1362" t="s">
        <v>4728</v>
      </c>
      <c r="G1362" t="s">
        <v>16</v>
      </c>
      <c r="H1362" t="s">
        <v>15</v>
      </c>
      <c r="I1362" t="s">
        <v>4727</v>
      </c>
      <c r="J1362">
        <v>60189665</v>
      </c>
      <c r="K1362" t="s">
        <v>4726</v>
      </c>
      <c r="L1362" t="s">
        <v>4725</v>
      </c>
      <c r="M1362" t="s">
        <v>3797</v>
      </c>
      <c r="N1362">
        <v>1</v>
      </c>
      <c r="O1362" t="s">
        <v>4724</v>
      </c>
      <c r="P1362">
        <v>7004518886</v>
      </c>
      <c r="Q1362">
        <v>60189665</v>
      </c>
      <c r="R1362" s="7">
        <v>37257</v>
      </c>
      <c r="S1362" s="8">
        <f t="shared" si="168"/>
        <v>2002</v>
      </c>
      <c r="T1362" s="8">
        <v>2002</v>
      </c>
      <c r="U1362" s="8">
        <f t="shared" si="169"/>
        <v>20</v>
      </c>
      <c r="V1362" s="7">
        <v>2002</v>
      </c>
      <c r="W1362" t="s">
        <v>4723</v>
      </c>
      <c r="X1362" s="2">
        <v>1.335</v>
      </c>
      <c r="Y1362" s="6">
        <f t="shared" si="174"/>
        <v>3.5637062545046852E-2</v>
      </c>
      <c r="AA1362">
        <v>313025</v>
      </c>
      <c r="AB1362">
        <v>16973</v>
      </c>
      <c r="AD1362" t="s">
        <v>5</v>
      </c>
      <c r="AE1362">
        <v>34</v>
      </c>
      <c r="AF1362">
        <v>2</v>
      </c>
      <c r="AH1362" t="s">
        <v>4722</v>
      </c>
      <c r="AL1362">
        <v>2</v>
      </c>
      <c r="AM1362" s="5">
        <f t="shared" si="170"/>
        <v>0.1</v>
      </c>
      <c r="AN1362" s="4">
        <f t="shared" si="175"/>
        <v>1.5145778114350627E-4</v>
      </c>
      <c r="AO1362" s="3"/>
      <c r="AP1362">
        <v>0</v>
      </c>
      <c r="AR1362" t="s">
        <v>1</v>
      </c>
      <c r="AT1362" s="2">
        <v>5.306</v>
      </c>
      <c r="AU1362" s="1">
        <f t="shared" si="171"/>
        <v>2.4991381115875848</v>
      </c>
      <c r="AV1362" s="1">
        <f t="shared" si="172"/>
        <v>1.7894260163095179</v>
      </c>
      <c r="AW1362" s="1">
        <f t="shared" si="173"/>
        <v>1.079713921031451</v>
      </c>
    </row>
    <row r="1363" spans="1:49" x14ac:dyDescent="0.2">
      <c r="A1363">
        <v>1361</v>
      </c>
      <c r="B1363" t="s">
        <v>4721</v>
      </c>
      <c r="F1363" t="s">
        <v>4720</v>
      </c>
      <c r="G1363" t="s">
        <v>16</v>
      </c>
      <c r="H1363" t="s">
        <v>15</v>
      </c>
      <c r="I1363" t="s">
        <v>4719</v>
      </c>
      <c r="N1363">
        <v>1</v>
      </c>
      <c r="O1363" t="s">
        <v>4718</v>
      </c>
      <c r="P1363">
        <v>56277506700</v>
      </c>
      <c r="R1363" s="7">
        <v>37257</v>
      </c>
      <c r="S1363" s="8">
        <f t="shared" si="168"/>
        <v>2002</v>
      </c>
      <c r="T1363" s="8">
        <v>2002</v>
      </c>
      <c r="U1363" s="8">
        <f t="shared" si="169"/>
        <v>20</v>
      </c>
      <c r="V1363" s="7">
        <v>37257</v>
      </c>
      <c r="W1363" t="s">
        <v>4717</v>
      </c>
      <c r="X1363" s="2" t="s">
        <v>0</v>
      </c>
      <c r="Y1363" s="6" t="e">
        <f t="shared" si="174"/>
        <v>#VALUE!</v>
      </c>
      <c r="AA1363">
        <v>10938001</v>
      </c>
      <c r="AB1363">
        <v>27332</v>
      </c>
      <c r="AD1363" t="s">
        <v>5</v>
      </c>
      <c r="AE1363">
        <v>17</v>
      </c>
      <c r="AF1363">
        <v>1</v>
      </c>
      <c r="AH1363" t="s">
        <v>2293</v>
      </c>
      <c r="AI1363" t="s">
        <v>4716</v>
      </c>
      <c r="AK1363" t="s">
        <v>4715</v>
      </c>
      <c r="AL1363">
        <v>2</v>
      </c>
      <c r="AM1363" s="5">
        <f t="shared" si="170"/>
        <v>0.1</v>
      </c>
      <c r="AN1363" s="4">
        <f t="shared" si="175"/>
        <v>1.5145778114350627E-4</v>
      </c>
      <c r="AO1363" s="3"/>
      <c r="AP1363">
        <v>0</v>
      </c>
      <c r="AR1363" t="s">
        <v>1</v>
      </c>
      <c r="AT1363" s="2" t="s">
        <v>0</v>
      </c>
      <c r="AU1363" s="1" t="e">
        <f t="shared" si="171"/>
        <v>#VALUE!</v>
      </c>
      <c r="AV1363" s="1" t="e">
        <f t="shared" si="172"/>
        <v>#VALUE!</v>
      </c>
      <c r="AW1363" s="1" t="e">
        <f t="shared" si="173"/>
        <v>#VALUE!</v>
      </c>
    </row>
    <row r="1364" spans="1:49" x14ac:dyDescent="0.2">
      <c r="A1364">
        <v>1362</v>
      </c>
      <c r="B1364" t="s">
        <v>4714</v>
      </c>
      <c r="C1364" t="s">
        <v>4713</v>
      </c>
      <c r="F1364" t="s">
        <v>4712</v>
      </c>
      <c r="G1364" t="s">
        <v>16</v>
      </c>
      <c r="H1364" t="s">
        <v>15</v>
      </c>
      <c r="I1364" t="s">
        <v>4711</v>
      </c>
      <c r="J1364" t="s">
        <v>4710</v>
      </c>
      <c r="K1364" t="s">
        <v>4709</v>
      </c>
      <c r="L1364" t="s">
        <v>4708</v>
      </c>
      <c r="M1364" t="s">
        <v>4707</v>
      </c>
      <c r="N1364">
        <v>3</v>
      </c>
      <c r="O1364" t="s">
        <v>4706</v>
      </c>
      <c r="P1364" t="s">
        <v>4705</v>
      </c>
      <c r="Q1364" t="s">
        <v>4704</v>
      </c>
      <c r="R1364" s="7">
        <v>37257</v>
      </c>
      <c r="S1364" s="8">
        <f t="shared" si="168"/>
        <v>2002</v>
      </c>
      <c r="T1364" s="8">
        <v>2002</v>
      </c>
      <c r="U1364" s="8">
        <f t="shared" si="169"/>
        <v>20</v>
      </c>
      <c r="V1364" s="7">
        <v>37257</v>
      </c>
      <c r="W1364" t="s">
        <v>4703</v>
      </c>
      <c r="X1364" s="2">
        <v>0.84299999999999997</v>
      </c>
      <c r="Y1364" s="6">
        <f t="shared" si="174"/>
        <v>2.250340353968127E-2</v>
      </c>
      <c r="AA1364">
        <v>188158</v>
      </c>
      <c r="AB1364">
        <v>15168</v>
      </c>
      <c r="AD1364" t="s">
        <v>5</v>
      </c>
      <c r="AE1364">
        <v>467</v>
      </c>
      <c r="AH1364" s="10">
        <v>16072</v>
      </c>
      <c r="AI1364" t="s">
        <v>4702</v>
      </c>
      <c r="AJ1364" t="s">
        <v>4701</v>
      </c>
      <c r="AK1364" t="s">
        <v>4700</v>
      </c>
      <c r="AL1364">
        <v>34</v>
      </c>
      <c r="AM1364" s="5">
        <f t="shared" si="170"/>
        <v>1.7</v>
      </c>
      <c r="AN1364" s="4">
        <f t="shared" si="175"/>
        <v>2.5747822794396063E-3</v>
      </c>
      <c r="AO1364" s="3"/>
      <c r="AP1364">
        <v>0</v>
      </c>
      <c r="AR1364" t="s">
        <v>1</v>
      </c>
      <c r="AT1364" s="2">
        <v>2.694</v>
      </c>
      <c r="AU1364" s="1">
        <f t="shared" si="171"/>
        <v>1.6524817161608771</v>
      </c>
      <c r="AV1364" s="1">
        <f t="shared" si="172"/>
        <v>1.2539092909560439</v>
      </c>
      <c r="AW1364" s="1">
        <f t="shared" si="173"/>
        <v>0.8553368657512106</v>
      </c>
    </row>
    <row r="1365" spans="1:49" x14ac:dyDescent="0.2">
      <c r="A1365">
        <v>1363</v>
      </c>
      <c r="B1365" t="s">
        <v>4699</v>
      </c>
      <c r="C1365" t="s">
        <v>4698</v>
      </c>
      <c r="D1365" t="s">
        <v>4697</v>
      </c>
      <c r="F1365" t="s">
        <v>4696</v>
      </c>
      <c r="G1365" t="s">
        <v>16</v>
      </c>
      <c r="H1365" t="s">
        <v>15</v>
      </c>
      <c r="I1365" t="s">
        <v>4695</v>
      </c>
      <c r="J1365" t="s">
        <v>4694</v>
      </c>
      <c r="K1365" t="s">
        <v>4693</v>
      </c>
      <c r="L1365" t="s">
        <v>4692</v>
      </c>
      <c r="M1365" t="s">
        <v>4691</v>
      </c>
      <c r="N1365">
        <v>3</v>
      </c>
      <c r="O1365" t="s">
        <v>4690</v>
      </c>
      <c r="P1365" t="s">
        <v>4689</v>
      </c>
      <c r="Q1365" t="s">
        <v>4688</v>
      </c>
      <c r="R1365" s="7">
        <v>37257</v>
      </c>
      <c r="S1365" s="8">
        <f t="shared" si="168"/>
        <v>2002</v>
      </c>
      <c r="T1365" s="8">
        <v>2002</v>
      </c>
      <c r="U1365" s="8">
        <f t="shared" si="169"/>
        <v>20</v>
      </c>
      <c r="V1365" s="7">
        <v>2002</v>
      </c>
      <c r="W1365" t="s">
        <v>4687</v>
      </c>
      <c r="X1365" s="2">
        <v>0.65600000000000003</v>
      </c>
      <c r="Y1365" s="6">
        <f t="shared" si="174"/>
        <v>1.751154534048744E-2</v>
      </c>
      <c r="AA1365">
        <v>445231</v>
      </c>
      <c r="AB1365">
        <v>24584</v>
      </c>
      <c r="AD1365" t="s">
        <v>5</v>
      </c>
      <c r="AE1365">
        <v>241</v>
      </c>
      <c r="AF1365">
        <v>1</v>
      </c>
      <c r="AH1365" t="s">
        <v>4686</v>
      </c>
      <c r="AI1365" t="s">
        <v>4685</v>
      </c>
      <c r="AJ1365" t="s">
        <v>4684</v>
      </c>
      <c r="AK1365" t="s">
        <v>4683</v>
      </c>
      <c r="AL1365">
        <v>3</v>
      </c>
      <c r="AM1365" s="5">
        <f t="shared" si="170"/>
        <v>0.15</v>
      </c>
      <c r="AN1365" s="4">
        <f t="shared" si="175"/>
        <v>2.2718667171525936E-4</v>
      </c>
      <c r="AO1365" s="3"/>
      <c r="AP1365">
        <v>0</v>
      </c>
      <c r="AR1365" t="s">
        <v>1</v>
      </c>
      <c r="AT1365" s="2">
        <v>1.5209999999999999</v>
      </c>
      <c r="AU1365" s="1">
        <f t="shared" si="171"/>
        <v>1.2326237739855785</v>
      </c>
      <c r="AV1365" s="1">
        <f t="shared" si="172"/>
        <v>0.88693660061013502</v>
      </c>
      <c r="AW1365" s="1">
        <f t="shared" si="173"/>
        <v>0.54124942723469138</v>
      </c>
    </row>
    <row r="1366" spans="1:49" x14ac:dyDescent="0.2">
      <c r="A1366">
        <v>1364</v>
      </c>
      <c r="B1366" t="s">
        <v>4682</v>
      </c>
      <c r="C1366" t="s">
        <v>4681</v>
      </c>
      <c r="F1366" t="s">
        <v>4680</v>
      </c>
      <c r="G1366" t="s">
        <v>16</v>
      </c>
      <c r="H1366" t="s">
        <v>15</v>
      </c>
      <c r="I1366" t="s">
        <v>4679</v>
      </c>
      <c r="J1366">
        <v>60106194</v>
      </c>
      <c r="K1366" t="s">
        <v>4678</v>
      </c>
      <c r="L1366" t="s">
        <v>4677</v>
      </c>
      <c r="M1366" t="s">
        <v>134</v>
      </c>
      <c r="N1366">
        <v>3</v>
      </c>
      <c r="O1366" t="s">
        <v>4676</v>
      </c>
      <c r="P1366" t="s">
        <v>4675</v>
      </c>
      <c r="Q1366" t="s">
        <v>4674</v>
      </c>
      <c r="R1366" s="7">
        <v>37257</v>
      </c>
      <c r="S1366" s="8">
        <f t="shared" si="168"/>
        <v>2002</v>
      </c>
      <c r="T1366" s="8">
        <v>2002</v>
      </c>
      <c r="U1366" s="8">
        <f t="shared" si="169"/>
        <v>20</v>
      </c>
      <c r="V1366" s="7" t="s">
        <v>4673</v>
      </c>
      <c r="W1366" t="s">
        <v>4672</v>
      </c>
      <c r="X1366" s="2">
        <v>0.371</v>
      </c>
      <c r="Y1366" s="6">
        <f t="shared" si="174"/>
        <v>9.9036331117695747E-3</v>
      </c>
      <c r="AA1366">
        <v>486604</v>
      </c>
      <c r="AB1366">
        <v>28580</v>
      </c>
      <c r="AD1366" t="s">
        <v>5</v>
      </c>
      <c r="AE1366">
        <v>37</v>
      </c>
      <c r="AF1366">
        <v>1</v>
      </c>
      <c r="AH1366" t="s">
        <v>4671</v>
      </c>
      <c r="AI1366" t="s">
        <v>4670</v>
      </c>
      <c r="AJ1366" t="s">
        <v>4669</v>
      </c>
      <c r="AK1366" t="s">
        <v>4668</v>
      </c>
      <c r="AL1366">
        <v>20</v>
      </c>
      <c r="AM1366" s="5">
        <f t="shared" si="170"/>
        <v>1</v>
      </c>
      <c r="AN1366" s="4">
        <f t="shared" si="175"/>
        <v>1.5145778114350624E-3</v>
      </c>
      <c r="AO1366" s="3"/>
      <c r="AP1366">
        <v>1</v>
      </c>
      <c r="AR1366" t="s">
        <v>1</v>
      </c>
      <c r="AT1366" s="2">
        <v>1.431</v>
      </c>
      <c r="AU1366" s="1">
        <f t="shared" si="171"/>
        <v>0.73869165216692201</v>
      </c>
      <c r="AV1366" s="1">
        <f t="shared" si="172"/>
        <v>0.57091054616023185</v>
      </c>
      <c r="AW1366" s="1">
        <f t="shared" si="173"/>
        <v>0.40312944015354163</v>
      </c>
    </row>
    <row r="1367" spans="1:49" x14ac:dyDescent="0.2">
      <c r="A1367">
        <v>1365</v>
      </c>
      <c r="B1367" t="s">
        <v>4667</v>
      </c>
      <c r="C1367" t="s">
        <v>4666</v>
      </c>
      <c r="D1367" t="s">
        <v>4665</v>
      </c>
      <c r="F1367" t="s">
        <v>4664</v>
      </c>
      <c r="G1367" t="s">
        <v>16</v>
      </c>
      <c r="H1367" t="s">
        <v>15</v>
      </c>
      <c r="I1367" t="s">
        <v>4663</v>
      </c>
      <c r="J1367">
        <v>60033019</v>
      </c>
      <c r="K1367" t="s">
        <v>4662</v>
      </c>
      <c r="L1367" t="s">
        <v>4661</v>
      </c>
      <c r="M1367" t="s">
        <v>2159</v>
      </c>
      <c r="N1367">
        <v>3</v>
      </c>
      <c r="O1367" t="s">
        <v>4660</v>
      </c>
      <c r="P1367" t="s">
        <v>4659</v>
      </c>
      <c r="Q1367" t="s">
        <v>4658</v>
      </c>
      <c r="R1367" s="7">
        <v>37257</v>
      </c>
      <c r="S1367" s="8">
        <f t="shared" si="168"/>
        <v>2002</v>
      </c>
      <c r="T1367" s="8">
        <v>2002</v>
      </c>
      <c r="U1367" s="8">
        <f t="shared" si="169"/>
        <v>20</v>
      </c>
      <c r="V1367" s="7">
        <v>37257</v>
      </c>
      <c r="W1367" t="s">
        <v>4614</v>
      </c>
      <c r="X1367" s="2">
        <v>0.94</v>
      </c>
      <c r="Y1367" s="6">
        <f t="shared" si="174"/>
        <v>2.5092763140332611E-2</v>
      </c>
      <c r="AA1367">
        <v>15311309</v>
      </c>
      <c r="AB1367">
        <v>17295</v>
      </c>
      <c r="AD1367" t="s">
        <v>5</v>
      </c>
      <c r="AE1367">
        <v>12</v>
      </c>
      <c r="AF1367">
        <v>1</v>
      </c>
      <c r="AH1367" t="s">
        <v>4657</v>
      </c>
      <c r="AI1367" t="s">
        <v>4656</v>
      </c>
      <c r="AJ1367" t="s">
        <v>4655</v>
      </c>
      <c r="AK1367" t="s">
        <v>4654</v>
      </c>
      <c r="AL1367">
        <v>19</v>
      </c>
      <c r="AM1367" s="5">
        <f t="shared" si="170"/>
        <v>0.95</v>
      </c>
      <c r="AN1367" s="4">
        <f t="shared" si="175"/>
        <v>1.4388489208633094E-3</v>
      </c>
      <c r="AO1367" s="3"/>
      <c r="AP1367">
        <v>0</v>
      </c>
      <c r="AR1367" t="s">
        <v>1</v>
      </c>
      <c r="AT1367" s="2" t="s">
        <v>0</v>
      </c>
      <c r="AU1367" s="1">
        <f t="shared" si="171"/>
        <v>1.7996588874491821</v>
      </c>
      <c r="AV1367" s="1">
        <f t="shared" si="172"/>
        <v>1.326580603059796</v>
      </c>
      <c r="AW1367" s="1">
        <f t="shared" si="173"/>
        <v>0.85350231867040993</v>
      </c>
    </row>
    <row r="1368" spans="1:49" x14ac:dyDescent="0.2">
      <c r="A1368">
        <v>1366</v>
      </c>
      <c r="B1368" t="s">
        <v>4653</v>
      </c>
      <c r="C1368" t="s">
        <v>4652</v>
      </c>
      <c r="D1368" t="s">
        <v>4651</v>
      </c>
      <c r="F1368" t="s">
        <v>4650</v>
      </c>
      <c r="G1368" t="s">
        <v>16</v>
      </c>
      <c r="H1368" t="s">
        <v>15</v>
      </c>
      <c r="I1368" t="s">
        <v>4649</v>
      </c>
      <c r="J1368">
        <v>60013983</v>
      </c>
      <c r="K1368" t="s">
        <v>4648</v>
      </c>
      <c r="L1368" t="s">
        <v>4647</v>
      </c>
      <c r="M1368" t="s">
        <v>1200</v>
      </c>
      <c r="N1368">
        <v>2</v>
      </c>
      <c r="O1368" t="s">
        <v>4646</v>
      </c>
      <c r="P1368" t="s">
        <v>4645</v>
      </c>
      <c r="Q1368" t="s">
        <v>4644</v>
      </c>
      <c r="R1368" s="7">
        <v>37257</v>
      </c>
      <c r="S1368" s="8">
        <f t="shared" si="168"/>
        <v>2002</v>
      </c>
      <c r="T1368" s="8">
        <v>2002</v>
      </c>
      <c r="U1368" s="8">
        <f t="shared" si="169"/>
        <v>20</v>
      </c>
      <c r="V1368" s="7">
        <v>37257</v>
      </c>
      <c r="W1368" t="s">
        <v>4614</v>
      </c>
      <c r="X1368" s="2">
        <v>0.94</v>
      </c>
      <c r="Y1368" s="6">
        <f t="shared" si="174"/>
        <v>2.5092763140332611E-2</v>
      </c>
      <c r="AA1368">
        <v>15311309</v>
      </c>
      <c r="AB1368">
        <v>17295</v>
      </c>
      <c r="AD1368" t="s">
        <v>5</v>
      </c>
      <c r="AE1368">
        <v>12</v>
      </c>
      <c r="AF1368">
        <v>1</v>
      </c>
      <c r="AH1368" t="s">
        <v>4643</v>
      </c>
      <c r="AI1368" t="s">
        <v>4642</v>
      </c>
      <c r="AJ1368" t="s">
        <v>4641</v>
      </c>
      <c r="AK1368" t="s">
        <v>4640</v>
      </c>
      <c r="AL1368">
        <v>97</v>
      </c>
      <c r="AM1368" s="5">
        <f t="shared" si="170"/>
        <v>4.8499999999999996</v>
      </c>
      <c r="AN1368" s="4">
        <f t="shared" si="175"/>
        <v>7.3457023854600527E-3</v>
      </c>
      <c r="AO1368" s="3"/>
      <c r="AP1368">
        <v>0</v>
      </c>
      <c r="AR1368" t="s">
        <v>4639</v>
      </c>
      <c r="AT1368" s="2" t="s">
        <v>0</v>
      </c>
      <c r="AU1368" s="1">
        <f t="shared" si="171"/>
        <v>1.9768644913870843</v>
      </c>
      <c r="AV1368" s="1">
        <f t="shared" si="172"/>
        <v>1.6219232762896334</v>
      </c>
      <c r="AW1368" s="1">
        <f t="shared" si="173"/>
        <v>1.266982061192182</v>
      </c>
    </row>
    <row r="1369" spans="1:49" x14ac:dyDescent="0.2">
      <c r="A1369">
        <v>1367</v>
      </c>
      <c r="B1369" t="s">
        <v>4638</v>
      </c>
      <c r="C1369" t="s">
        <v>4637</v>
      </c>
      <c r="D1369" t="s">
        <v>4636</v>
      </c>
      <c r="F1369" t="s">
        <v>4635</v>
      </c>
      <c r="G1369" t="s">
        <v>16</v>
      </c>
      <c r="H1369" t="s">
        <v>15</v>
      </c>
      <c r="I1369" t="s">
        <v>4634</v>
      </c>
      <c r="J1369">
        <v>60016849</v>
      </c>
      <c r="K1369" t="s">
        <v>4633</v>
      </c>
      <c r="L1369" t="s">
        <v>4632</v>
      </c>
      <c r="M1369" t="s">
        <v>1312</v>
      </c>
      <c r="N1369">
        <v>2</v>
      </c>
      <c r="O1369" t="s">
        <v>4631</v>
      </c>
      <c r="P1369" t="s">
        <v>4630</v>
      </c>
      <c r="Q1369" t="s">
        <v>4629</v>
      </c>
      <c r="R1369" s="7">
        <v>37257</v>
      </c>
      <c r="S1369" s="8">
        <f t="shared" si="168"/>
        <v>2002</v>
      </c>
      <c r="T1369" s="8">
        <v>2002</v>
      </c>
      <c r="U1369" s="8">
        <f t="shared" si="169"/>
        <v>20</v>
      </c>
      <c r="V1369" s="7">
        <v>37257</v>
      </c>
      <c r="W1369" t="s">
        <v>4614</v>
      </c>
      <c r="X1369" s="2">
        <v>0.94</v>
      </c>
      <c r="Y1369" s="6">
        <f t="shared" si="174"/>
        <v>2.5092763140332611E-2</v>
      </c>
      <c r="AA1369">
        <v>15311309</v>
      </c>
      <c r="AB1369">
        <v>17295</v>
      </c>
      <c r="AD1369" t="s">
        <v>5</v>
      </c>
      <c r="AE1369">
        <v>12</v>
      </c>
      <c r="AF1369">
        <v>1</v>
      </c>
      <c r="AH1369" t="s">
        <v>4628</v>
      </c>
      <c r="AI1369" t="s">
        <v>4627</v>
      </c>
      <c r="AJ1369" t="s">
        <v>4626</v>
      </c>
      <c r="AK1369" t="s">
        <v>4625</v>
      </c>
      <c r="AL1369">
        <v>2</v>
      </c>
      <c r="AM1369" s="5">
        <f t="shared" si="170"/>
        <v>0.1</v>
      </c>
      <c r="AN1369" s="4">
        <f t="shared" si="175"/>
        <v>1.5145778114350627E-4</v>
      </c>
      <c r="AO1369" s="3"/>
      <c r="AP1369">
        <v>0</v>
      </c>
      <c r="AR1369" t="s">
        <v>1</v>
      </c>
      <c r="AT1369" s="2" t="s">
        <v>0</v>
      </c>
      <c r="AU1369" s="1">
        <f t="shared" si="171"/>
        <v>1.7610371532575879</v>
      </c>
      <c r="AV1369" s="1">
        <f t="shared" si="172"/>
        <v>1.2622110460738059</v>
      </c>
      <c r="AW1369" s="1">
        <f t="shared" si="173"/>
        <v>0.76338493889002379</v>
      </c>
    </row>
    <row r="1370" spans="1:49" x14ac:dyDescent="0.2">
      <c r="A1370">
        <v>1368</v>
      </c>
      <c r="B1370" t="s">
        <v>4624</v>
      </c>
      <c r="C1370" t="s">
        <v>4623</v>
      </c>
      <c r="D1370" t="s">
        <v>4622</v>
      </c>
      <c r="F1370" t="s">
        <v>4621</v>
      </c>
      <c r="G1370" t="s">
        <v>16</v>
      </c>
      <c r="H1370" t="s">
        <v>15</v>
      </c>
      <c r="I1370" t="s">
        <v>2455</v>
      </c>
      <c r="J1370" t="s">
        <v>4620</v>
      </c>
      <c r="K1370" t="s">
        <v>4619</v>
      </c>
      <c r="L1370" t="s">
        <v>4618</v>
      </c>
      <c r="M1370" t="s">
        <v>726</v>
      </c>
      <c r="N1370">
        <v>4</v>
      </c>
      <c r="O1370" t="s">
        <v>4617</v>
      </c>
      <c r="P1370" t="s">
        <v>4616</v>
      </c>
      <c r="Q1370" t="s">
        <v>4615</v>
      </c>
      <c r="R1370" s="7">
        <v>37257</v>
      </c>
      <c r="S1370" s="8">
        <f t="shared" si="168"/>
        <v>2002</v>
      </c>
      <c r="T1370" s="8">
        <v>2002</v>
      </c>
      <c r="U1370" s="8">
        <f t="shared" si="169"/>
        <v>20</v>
      </c>
      <c r="V1370" s="7">
        <v>37257</v>
      </c>
      <c r="W1370" t="s">
        <v>4614</v>
      </c>
      <c r="X1370" s="2">
        <v>0.94</v>
      </c>
      <c r="Y1370" s="6">
        <f t="shared" si="174"/>
        <v>2.5092763140332611E-2</v>
      </c>
      <c r="AA1370">
        <v>15311309</v>
      </c>
      <c r="AB1370">
        <v>17295</v>
      </c>
      <c r="AD1370" t="s">
        <v>5</v>
      </c>
      <c r="AE1370">
        <v>12</v>
      </c>
      <c r="AF1370">
        <v>1</v>
      </c>
      <c r="AH1370" t="s">
        <v>4613</v>
      </c>
      <c r="AI1370" t="s">
        <v>4612</v>
      </c>
      <c r="AJ1370" t="s">
        <v>4611</v>
      </c>
      <c r="AK1370" t="s">
        <v>4610</v>
      </c>
      <c r="AL1370">
        <v>19</v>
      </c>
      <c r="AM1370" s="5">
        <f t="shared" si="170"/>
        <v>0.95</v>
      </c>
      <c r="AN1370" s="4">
        <f t="shared" si="175"/>
        <v>1.4388489208633094E-3</v>
      </c>
      <c r="AO1370" s="3"/>
      <c r="AP1370">
        <v>0</v>
      </c>
      <c r="AR1370" t="s">
        <v>1</v>
      </c>
      <c r="AT1370" s="2" t="s">
        <v>0</v>
      </c>
      <c r="AU1370" s="1">
        <f t="shared" si="171"/>
        <v>1.7996588874491821</v>
      </c>
      <c r="AV1370" s="1">
        <f t="shared" si="172"/>
        <v>1.326580603059796</v>
      </c>
      <c r="AW1370" s="1">
        <f t="shared" si="173"/>
        <v>0.85350231867040993</v>
      </c>
    </row>
    <row r="1371" spans="1:49" x14ac:dyDescent="0.2">
      <c r="A1371">
        <v>1369</v>
      </c>
      <c r="B1371" t="s">
        <v>4609</v>
      </c>
      <c r="C1371" t="s">
        <v>4608</v>
      </c>
      <c r="D1371" t="s">
        <v>4607</v>
      </c>
      <c r="F1371" t="s">
        <v>4606</v>
      </c>
      <c r="G1371" t="s">
        <v>16</v>
      </c>
      <c r="H1371" t="s">
        <v>15</v>
      </c>
      <c r="I1371" t="s">
        <v>4605</v>
      </c>
      <c r="J1371" t="s">
        <v>4604</v>
      </c>
      <c r="K1371" t="s">
        <v>4603</v>
      </c>
      <c r="L1371" t="s">
        <v>4602</v>
      </c>
      <c r="M1371" t="s">
        <v>963</v>
      </c>
      <c r="N1371">
        <v>3</v>
      </c>
      <c r="O1371" t="s">
        <v>4601</v>
      </c>
      <c r="P1371" t="s">
        <v>4600</v>
      </c>
      <c r="Q1371" t="s">
        <v>4599</v>
      </c>
      <c r="R1371" s="7">
        <v>37257</v>
      </c>
      <c r="S1371" s="8">
        <f t="shared" si="168"/>
        <v>2002</v>
      </c>
      <c r="T1371" s="8">
        <v>2002</v>
      </c>
      <c r="U1371" s="8">
        <f t="shared" si="169"/>
        <v>20</v>
      </c>
      <c r="V1371" s="7">
        <v>2002</v>
      </c>
      <c r="W1371" t="s">
        <v>4053</v>
      </c>
      <c r="X1371" s="2">
        <v>0.54700000000000004</v>
      </c>
      <c r="Y1371" s="6">
        <f t="shared" si="174"/>
        <v>1.4601852593363766E-2</v>
      </c>
      <c r="AA1371">
        <v>11096</v>
      </c>
      <c r="AB1371">
        <v>31211</v>
      </c>
      <c r="AD1371" t="s">
        <v>5</v>
      </c>
      <c r="AE1371">
        <v>56</v>
      </c>
      <c r="AF1371">
        <v>2</v>
      </c>
      <c r="AH1371" t="s">
        <v>4598</v>
      </c>
      <c r="AI1371" t="s">
        <v>4597</v>
      </c>
      <c r="AJ1371" t="s">
        <v>4596</v>
      </c>
      <c r="AK1371" t="s">
        <v>4595</v>
      </c>
      <c r="AL1371">
        <v>0</v>
      </c>
      <c r="AM1371" s="5">
        <f t="shared" si="170"/>
        <v>0</v>
      </c>
      <c r="AN1371" s="4">
        <f t="shared" si="175"/>
        <v>0</v>
      </c>
      <c r="AO1371" s="3"/>
      <c r="AP1371">
        <v>0</v>
      </c>
      <c r="AR1371" t="s">
        <v>1</v>
      </c>
      <c r="AT1371" s="2" t="s">
        <v>0</v>
      </c>
      <c r="AU1371" s="1">
        <f t="shared" si="171"/>
        <v>1.0221296815354637</v>
      </c>
      <c r="AV1371" s="1">
        <f t="shared" si="172"/>
        <v>0.73009262966818833</v>
      </c>
      <c r="AW1371" s="1">
        <f t="shared" si="173"/>
        <v>0.43805557780091298</v>
      </c>
    </row>
    <row r="1372" spans="1:49" x14ac:dyDescent="0.2">
      <c r="A1372">
        <v>1370</v>
      </c>
      <c r="B1372" t="s">
        <v>4594</v>
      </c>
      <c r="C1372" t="s">
        <v>4593</v>
      </c>
      <c r="D1372" t="s">
        <v>4592</v>
      </c>
      <c r="F1372" t="s">
        <v>4591</v>
      </c>
      <c r="G1372" t="s">
        <v>16</v>
      </c>
      <c r="H1372" t="s">
        <v>15</v>
      </c>
      <c r="I1372" t="s">
        <v>4590</v>
      </c>
      <c r="J1372" t="s">
        <v>4589</v>
      </c>
      <c r="K1372" t="s">
        <v>4588</v>
      </c>
      <c r="L1372" t="s">
        <v>4587</v>
      </c>
      <c r="M1372" t="s">
        <v>4586</v>
      </c>
      <c r="N1372">
        <v>3</v>
      </c>
      <c r="O1372" t="s">
        <v>4585</v>
      </c>
      <c r="P1372" t="s">
        <v>4584</v>
      </c>
      <c r="Q1372" t="s">
        <v>4583</v>
      </c>
      <c r="R1372" s="7">
        <v>37257</v>
      </c>
      <c r="S1372" s="8">
        <f t="shared" si="168"/>
        <v>2002</v>
      </c>
      <c r="T1372" s="8">
        <v>2002</v>
      </c>
      <c r="U1372" s="8">
        <f t="shared" si="169"/>
        <v>20</v>
      </c>
      <c r="V1372" s="7">
        <v>2002</v>
      </c>
      <c r="W1372" t="s">
        <v>4053</v>
      </c>
      <c r="X1372" s="2">
        <v>0.54700000000000004</v>
      </c>
      <c r="Y1372" s="6">
        <f t="shared" si="174"/>
        <v>1.4601852593363766E-2</v>
      </c>
      <c r="AA1372">
        <v>11096</v>
      </c>
      <c r="AB1372">
        <v>31211</v>
      </c>
      <c r="AD1372" t="s">
        <v>5</v>
      </c>
      <c r="AE1372">
        <v>56</v>
      </c>
      <c r="AF1372">
        <v>2</v>
      </c>
      <c r="AH1372" t="s">
        <v>644</v>
      </c>
      <c r="AI1372" t="s">
        <v>4582</v>
      </c>
      <c r="AJ1372" t="s">
        <v>4581</v>
      </c>
      <c r="AK1372" t="s">
        <v>4580</v>
      </c>
      <c r="AL1372">
        <v>6</v>
      </c>
      <c r="AM1372" s="5">
        <f t="shared" si="170"/>
        <v>0.3</v>
      </c>
      <c r="AN1372" s="4">
        <f t="shared" si="175"/>
        <v>4.5437334343051872E-4</v>
      </c>
      <c r="AO1372" s="3"/>
      <c r="AP1372">
        <v>0</v>
      </c>
      <c r="AQ1372" t="s">
        <v>3932</v>
      </c>
      <c r="AR1372" t="s">
        <v>1</v>
      </c>
      <c r="AS1372" t="s">
        <v>3930</v>
      </c>
      <c r="AT1372" s="2" t="s">
        <v>0</v>
      </c>
      <c r="AU1372" s="1">
        <f t="shared" si="171"/>
        <v>1.0357608818383792</v>
      </c>
      <c r="AV1372" s="1">
        <f t="shared" si="172"/>
        <v>0.75281129683971426</v>
      </c>
      <c r="AW1372" s="1">
        <f t="shared" si="173"/>
        <v>0.4698617118410493</v>
      </c>
    </row>
    <row r="1373" spans="1:49" x14ac:dyDescent="0.2">
      <c r="A1373">
        <v>1371</v>
      </c>
      <c r="B1373" t="s">
        <v>4579</v>
      </c>
      <c r="C1373" t="s">
        <v>4578</v>
      </c>
      <c r="F1373" t="s">
        <v>4577</v>
      </c>
      <c r="G1373" t="s">
        <v>16</v>
      </c>
      <c r="H1373" t="s">
        <v>15</v>
      </c>
      <c r="I1373" t="s">
        <v>4576</v>
      </c>
      <c r="J1373" t="s">
        <v>4571</v>
      </c>
      <c r="K1373" t="s">
        <v>4575</v>
      </c>
      <c r="L1373" t="s">
        <v>4574</v>
      </c>
      <c r="M1373" t="s">
        <v>2236</v>
      </c>
      <c r="N1373">
        <v>2</v>
      </c>
      <c r="O1373" t="s">
        <v>4573</v>
      </c>
      <c r="P1373" t="s">
        <v>4572</v>
      </c>
      <c r="Q1373" t="s">
        <v>4571</v>
      </c>
      <c r="R1373" s="7">
        <v>37257</v>
      </c>
      <c r="S1373" s="8">
        <f t="shared" si="168"/>
        <v>2002</v>
      </c>
      <c r="T1373" s="8">
        <v>2002</v>
      </c>
      <c r="U1373" s="8">
        <f t="shared" si="169"/>
        <v>20</v>
      </c>
      <c r="V1373" s="7">
        <v>2002</v>
      </c>
      <c r="W1373" t="s">
        <v>909</v>
      </c>
      <c r="X1373" s="2">
        <v>0.28599999999999998</v>
      </c>
      <c r="Y1373" s="6">
        <f t="shared" si="174"/>
        <v>7.6346066575905605E-3</v>
      </c>
      <c r="AA1373">
        <v>9205071</v>
      </c>
      <c r="AB1373">
        <v>28139</v>
      </c>
      <c r="AD1373" t="s">
        <v>5</v>
      </c>
      <c r="AE1373">
        <v>16</v>
      </c>
      <c r="AF1373">
        <v>2</v>
      </c>
      <c r="AH1373" t="s">
        <v>4570</v>
      </c>
      <c r="AI1373" t="s">
        <v>4569</v>
      </c>
      <c r="AK1373" t="s">
        <v>4568</v>
      </c>
      <c r="AL1373">
        <v>3</v>
      </c>
      <c r="AM1373" s="5">
        <f t="shared" si="170"/>
        <v>0.15</v>
      </c>
      <c r="AN1373" s="4">
        <f t="shared" si="175"/>
        <v>2.2718667171525936E-4</v>
      </c>
      <c r="AO1373" s="3"/>
      <c r="AP1373">
        <v>0</v>
      </c>
      <c r="AR1373" t="s">
        <v>1</v>
      </c>
      <c r="AT1373" s="2" t="s">
        <v>0</v>
      </c>
      <c r="AU1373" s="1">
        <f t="shared" si="171"/>
        <v>0.54123806618279702</v>
      </c>
      <c r="AV1373" s="1">
        <f t="shared" si="172"/>
        <v>0.39308966646529098</v>
      </c>
      <c r="AW1373" s="1">
        <f t="shared" si="173"/>
        <v>0.24494126674778496</v>
      </c>
    </row>
    <row r="1374" spans="1:49" x14ac:dyDescent="0.2">
      <c r="A1374">
        <v>1372</v>
      </c>
      <c r="B1374" t="s">
        <v>4567</v>
      </c>
      <c r="C1374" t="s">
        <v>4566</v>
      </c>
      <c r="F1374" t="s">
        <v>4565</v>
      </c>
      <c r="G1374" t="s">
        <v>16</v>
      </c>
      <c r="H1374" t="s">
        <v>15</v>
      </c>
      <c r="I1374" t="s">
        <v>4564</v>
      </c>
      <c r="J1374" t="s">
        <v>4563</v>
      </c>
      <c r="K1374" t="s">
        <v>4562</v>
      </c>
      <c r="L1374" t="s">
        <v>4561</v>
      </c>
      <c r="M1374" t="s">
        <v>963</v>
      </c>
      <c r="N1374">
        <v>2</v>
      </c>
      <c r="O1374" t="s">
        <v>4560</v>
      </c>
      <c r="P1374" t="s">
        <v>4559</v>
      </c>
      <c r="Q1374" t="s">
        <v>4558</v>
      </c>
      <c r="R1374" s="7">
        <v>37257</v>
      </c>
      <c r="S1374" s="8">
        <f t="shared" si="168"/>
        <v>2002</v>
      </c>
      <c r="T1374" s="8">
        <v>2002</v>
      </c>
      <c r="U1374" s="8">
        <f t="shared" si="169"/>
        <v>20</v>
      </c>
      <c r="V1374" s="7">
        <v>2002</v>
      </c>
      <c r="W1374" t="s">
        <v>909</v>
      </c>
      <c r="X1374" s="2">
        <v>0.28599999999999998</v>
      </c>
      <c r="Y1374" s="6">
        <f t="shared" si="174"/>
        <v>7.6346066575905605E-3</v>
      </c>
      <c r="AA1374">
        <v>9205071</v>
      </c>
      <c r="AB1374">
        <v>28139</v>
      </c>
      <c r="AD1374" t="s">
        <v>5</v>
      </c>
      <c r="AE1374">
        <v>16</v>
      </c>
      <c r="AF1374">
        <v>3</v>
      </c>
      <c r="AH1374" t="s">
        <v>4557</v>
      </c>
      <c r="AI1374" t="s">
        <v>4556</v>
      </c>
      <c r="AK1374" t="s">
        <v>4555</v>
      </c>
      <c r="AL1374">
        <v>8</v>
      </c>
      <c r="AM1374" s="5">
        <f t="shared" si="170"/>
        <v>0.4</v>
      </c>
      <c r="AN1374" s="4">
        <f t="shared" si="175"/>
        <v>6.0583112457402507E-4</v>
      </c>
      <c r="AO1374" s="3"/>
      <c r="AP1374">
        <v>0</v>
      </c>
      <c r="AR1374" t="s">
        <v>1</v>
      </c>
      <c r="AT1374" s="2" t="s">
        <v>0</v>
      </c>
      <c r="AU1374" s="1">
        <f t="shared" si="171"/>
        <v>0.55259739976856004</v>
      </c>
      <c r="AV1374" s="1">
        <f t="shared" si="172"/>
        <v>0.41202188910822934</v>
      </c>
      <c r="AW1374" s="1">
        <f t="shared" si="173"/>
        <v>0.27144637844789854</v>
      </c>
    </row>
    <row r="1375" spans="1:49" x14ac:dyDescent="0.2">
      <c r="A1375">
        <v>1373</v>
      </c>
      <c r="B1375" t="s">
        <v>4554</v>
      </c>
      <c r="C1375" t="s">
        <v>4553</v>
      </c>
      <c r="F1375" t="s">
        <v>4552</v>
      </c>
      <c r="G1375" t="s">
        <v>16</v>
      </c>
      <c r="H1375" t="s">
        <v>15</v>
      </c>
      <c r="I1375" t="s">
        <v>2811</v>
      </c>
      <c r="J1375" t="s">
        <v>4551</v>
      </c>
      <c r="K1375" t="s">
        <v>4550</v>
      </c>
      <c r="L1375" t="s">
        <v>2808</v>
      </c>
      <c r="M1375" t="s">
        <v>2807</v>
      </c>
      <c r="N1375">
        <v>2</v>
      </c>
      <c r="O1375" t="s">
        <v>4549</v>
      </c>
      <c r="P1375" t="s">
        <v>4548</v>
      </c>
      <c r="Q1375" t="s">
        <v>4547</v>
      </c>
      <c r="R1375" s="7">
        <v>37257</v>
      </c>
      <c r="S1375" s="8">
        <f t="shared" si="168"/>
        <v>2002</v>
      </c>
      <c r="T1375" s="8">
        <v>2002</v>
      </c>
      <c r="U1375" s="8">
        <f t="shared" si="169"/>
        <v>20</v>
      </c>
      <c r="V1375" s="7">
        <v>2002</v>
      </c>
      <c r="W1375" t="s">
        <v>909</v>
      </c>
      <c r="X1375" s="2">
        <v>0.28599999999999998</v>
      </c>
      <c r="Y1375" s="6">
        <f t="shared" si="174"/>
        <v>7.6346066575905605E-3</v>
      </c>
      <c r="AA1375">
        <v>9205071</v>
      </c>
      <c r="AB1375">
        <v>28139</v>
      </c>
      <c r="AC1375">
        <v>15693937</v>
      </c>
      <c r="AD1375" t="s">
        <v>5</v>
      </c>
      <c r="AE1375">
        <v>16</v>
      </c>
      <c r="AF1375">
        <v>2</v>
      </c>
      <c r="AH1375" t="s">
        <v>4546</v>
      </c>
      <c r="AI1375" t="s">
        <v>4545</v>
      </c>
      <c r="AK1375" t="s">
        <v>4544</v>
      </c>
      <c r="AL1375">
        <v>16</v>
      </c>
      <c r="AM1375" s="5">
        <f t="shared" si="170"/>
        <v>0.8</v>
      </c>
      <c r="AN1375" s="4">
        <f t="shared" si="175"/>
        <v>1.2116622491480501E-3</v>
      </c>
      <c r="AO1375" s="3"/>
      <c r="AP1375">
        <v>0</v>
      </c>
      <c r="AR1375" t="s">
        <v>1</v>
      </c>
      <c r="AT1375" s="2" t="s">
        <v>0</v>
      </c>
      <c r="AU1375" s="1">
        <f t="shared" si="171"/>
        <v>0.57077233350578072</v>
      </c>
      <c r="AV1375" s="1">
        <f t="shared" si="172"/>
        <v>0.44231344533693051</v>
      </c>
      <c r="AW1375" s="1">
        <f t="shared" si="173"/>
        <v>0.31385455716808036</v>
      </c>
    </row>
    <row r="1376" spans="1:49" x14ac:dyDescent="0.2">
      <c r="A1376">
        <v>1374</v>
      </c>
      <c r="B1376" t="s">
        <v>4543</v>
      </c>
      <c r="F1376" t="s">
        <v>4542</v>
      </c>
      <c r="G1376" t="s">
        <v>16</v>
      </c>
      <c r="H1376" t="s">
        <v>15</v>
      </c>
      <c r="I1376" t="s">
        <v>4541</v>
      </c>
      <c r="J1376">
        <v>60086242</v>
      </c>
      <c r="K1376" t="s">
        <v>4540</v>
      </c>
      <c r="L1376" t="s">
        <v>4539</v>
      </c>
      <c r="M1376" t="s">
        <v>1188</v>
      </c>
      <c r="N1376">
        <v>3</v>
      </c>
      <c r="O1376" t="s">
        <v>4538</v>
      </c>
      <c r="P1376" t="s">
        <v>4537</v>
      </c>
      <c r="Q1376" t="s">
        <v>4536</v>
      </c>
      <c r="R1376" s="7">
        <v>37257</v>
      </c>
      <c r="S1376" s="8">
        <f t="shared" si="168"/>
        <v>2002</v>
      </c>
      <c r="T1376" s="8">
        <v>2002</v>
      </c>
      <c r="U1376" s="8">
        <f t="shared" si="169"/>
        <v>20</v>
      </c>
      <c r="V1376" s="7">
        <v>2002</v>
      </c>
      <c r="W1376" t="s">
        <v>4535</v>
      </c>
      <c r="X1376" s="2" t="s">
        <v>0</v>
      </c>
      <c r="Y1376" s="6" t="e">
        <f t="shared" si="174"/>
        <v>#VALUE!</v>
      </c>
      <c r="AA1376">
        <v>8929270</v>
      </c>
      <c r="AB1376">
        <v>30115</v>
      </c>
      <c r="AD1376" t="s">
        <v>5</v>
      </c>
      <c r="AE1376">
        <v>21</v>
      </c>
      <c r="AF1376" s="9">
        <v>44228</v>
      </c>
      <c r="AH1376" t="s">
        <v>4147</v>
      </c>
      <c r="AI1376" t="s">
        <v>4534</v>
      </c>
      <c r="AK1376" t="s">
        <v>4533</v>
      </c>
      <c r="AL1376">
        <v>1</v>
      </c>
      <c r="AM1376" s="5">
        <f t="shared" si="170"/>
        <v>0.05</v>
      </c>
      <c r="AN1376" s="4">
        <f t="shared" si="175"/>
        <v>7.5728890571753133E-5</v>
      </c>
      <c r="AO1376" s="3"/>
      <c r="AP1376">
        <v>0</v>
      </c>
      <c r="AR1376" t="s">
        <v>1</v>
      </c>
      <c r="AT1376" s="2" t="s">
        <v>0</v>
      </c>
      <c r="AU1376" s="1" t="e">
        <f t="shared" si="171"/>
        <v>#VALUE!</v>
      </c>
      <c r="AV1376" s="1" t="e">
        <f t="shared" si="172"/>
        <v>#VALUE!</v>
      </c>
      <c r="AW1376" s="1" t="e">
        <f t="shared" si="173"/>
        <v>#VALUE!</v>
      </c>
    </row>
    <row r="1377" spans="1:49" x14ac:dyDescent="0.2">
      <c r="A1377">
        <v>1375</v>
      </c>
      <c r="B1377" t="s">
        <v>4532</v>
      </c>
      <c r="C1377" t="s">
        <v>4531</v>
      </c>
      <c r="F1377" t="s">
        <v>4530</v>
      </c>
      <c r="G1377" t="s">
        <v>16</v>
      </c>
      <c r="H1377" t="s">
        <v>15</v>
      </c>
      <c r="I1377" t="s">
        <v>4529</v>
      </c>
      <c r="J1377">
        <v>60028419</v>
      </c>
      <c r="K1377" t="s">
        <v>4528</v>
      </c>
      <c r="L1377" t="s">
        <v>4527</v>
      </c>
      <c r="M1377" t="s">
        <v>2159</v>
      </c>
      <c r="N1377">
        <v>4</v>
      </c>
      <c r="O1377" t="s">
        <v>4526</v>
      </c>
      <c r="P1377" t="s">
        <v>4525</v>
      </c>
      <c r="Q1377" t="s">
        <v>4524</v>
      </c>
      <c r="R1377" s="7">
        <v>37257</v>
      </c>
      <c r="S1377" s="8">
        <f t="shared" si="168"/>
        <v>2002</v>
      </c>
      <c r="T1377" s="8">
        <v>2002</v>
      </c>
      <c r="U1377" s="8">
        <f t="shared" si="169"/>
        <v>20</v>
      </c>
      <c r="V1377" s="7">
        <v>37257</v>
      </c>
      <c r="W1377" t="s">
        <v>909</v>
      </c>
      <c r="X1377" s="2">
        <v>0.28599999999999998</v>
      </c>
      <c r="Y1377" s="6">
        <f t="shared" si="174"/>
        <v>7.6346066575905605E-3</v>
      </c>
      <c r="AA1377">
        <v>9205071</v>
      </c>
      <c r="AB1377">
        <v>28139</v>
      </c>
      <c r="AD1377" t="s">
        <v>5</v>
      </c>
      <c r="AE1377">
        <v>16</v>
      </c>
      <c r="AF1377">
        <v>3</v>
      </c>
      <c r="AG1377">
        <v>9744775</v>
      </c>
      <c r="AH1377" t="s">
        <v>4523</v>
      </c>
      <c r="AI1377" t="s">
        <v>4522</v>
      </c>
      <c r="AK1377" t="s">
        <v>4521</v>
      </c>
      <c r="AL1377">
        <v>0</v>
      </c>
      <c r="AM1377" s="5">
        <f t="shared" si="170"/>
        <v>0</v>
      </c>
      <c r="AN1377" s="4">
        <f t="shared" si="175"/>
        <v>0</v>
      </c>
      <c r="AO1377" s="3"/>
      <c r="AP1377">
        <v>0</v>
      </c>
      <c r="AQ1377" t="s">
        <v>4520</v>
      </c>
      <c r="AR1377">
        <v>1993</v>
      </c>
      <c r="AS1377" t="s">
        <v>4520</v>
      </c>
      <c r="AT1377" s="2" t="s">
        <v>0</v>
      </c>
      <c r="AU1377" s="1">
        <f t="shared" si="171"/>
        <v>0.53442246603133925</v>
      </c>
      <c r="AV1377" s="1">
        <f t="shared" si="172"/>
        <v>0.38173033287952801</v>
      </c>
      <c r="AW1377" s="1">
        <f t="shared" si="173"/>
        <v>0.22903819972771683</v>
      </c>
    </row>
    <row r="1378" spans="1:49" x14ac:dyDescent="0.2">
      <c r="A1378">
        <v>1376</v>
      </c>
      <c r="B1378" t="s">
        <v>4519</v>
      </c>
      <c r="C1378" t="s">
        <v>4518</v>
      </c>
      <c r="F1378" t="s">
        <v>4517</v>
      </c>
      <c r="G1378" t="s">
        <v>16</v>
      </c>
      <c r="H1378" t="s">
        <v>15</v>
      </c>
      <c r="I1378" t="s">
        <v>4516</v>
      </c>
      <c r="J1378">
        <v>60026610</v>
      </c>
      <c r="K1378" t="s">
        <v>4515</v>
      </c>
      <c r="L1378" t="s">
        <v>4514</v>
      </c>
      <c r="M1378" t="s">
        <v>57</v>
      </c>
      <c r="N1378">
        <v>4</v>
      </c>
      <c r="O1378" t="s">
        <v>4513</v>
      </c>
      <c r="P1378" t="s">
        <v>4512</v>
      </c>
      <c r="Q1378" t="s">
        <v>4511</v>
      </c>
      <c r="R1378" s="7">
        <v>37257</v>
      </c>
      <c r="S1378" s="8">
        <f t="shared" si="168"/>
        <v>2002</v>
      </c>
      <c r="T1378" s="8">
        <v>2002</v>
      </c>
      <c r="U1378" s="8">
        <f t="shared" si="169"/>
        <v>20</v>
      </c>
      <c r="V1378" s="7">
        <v>2002</v>
      </c>
      <c r="W1378" t="s">
        <v>4510</v>
      </c>
      <c r="X1378" s="2">
        <v>0.58699999999999997</v>
      </c>
      <c r="Y1378" s="6">
        <f t="shared" si="174"/>
        <v>1.5669629748271536E-2</v>
      </c>
      <c r="AA1378">
        <v>2755947</v>
      </c>
      <c r="AB1378">
        <v>17720</v>
      </c>
      <c r="AD1378" t="s">
        <v>5</v>
      </c>
      <c r="AE1378">
        <v>22</v>
      </c>
      <c r="AF1378">
        <v>1</v>
      </c>
      <c r="AH1378" t="s">
        <v>1796</v>
      </c>
      <c r="AI1378" t="s">
        <v>4509</v>
      </c>
      <c r="AK1378" t="s">
        <v>4508</v>
      </c>
      <c r="AL1378">
        <v>8</v>
      </c>
      <c r="AM1378" s="5">
        <f t="shared" si="170"/>
        <v>0.4</v>
      </c>
      <c r="AN1378" s="4">
        <f t="shared" si="175"/>
        <v>6.0583112457402507E-4</v>
      </c>
      <c r="AO1378" s="3"/>
      <c r="AP1378">
        <v>0</v>
      </c>
      <c r="AR1378" t="s">
        <v>1</v>
      </c>
      <c r="AT1378" s="2" t="s">
        <v>0</v>
      </c>
      <c r="AU1378" s="1">
        <f t="shared" si="171"/>
        <v>1.1150490161162281</v>
      </c>
      <c r="AV1378" s="1">
        <f t="shared" si="172"/>
        <v>0.81377304364227809</v>
      </c>
      <c r="AW1378" s="1">
        <f t="shared" si="173"/>
        <v>0.51249707116832777</v>
      </c>
    </row>
    <row r="1379" spans="1:49" x14ac:dyDescent="0.2">
      <c r="A1379">
        <v>1377</v>
      </c>
      <c r="B1379" t="s">
        <v>4507</v>
      </c>
      <c r="C1379" t="s">
        <v>4506</v>
      </c>
      <c r="D1379" t="s">
        <v>4505</v>
      </c>
      <c r="F1379" t="s">
        <v>4504</v>
      </c>
      <c r="G1379" t="s">
        <v>16</v>
      </c>
      <c r="H1379" t="s">
        <v>15</v>
      </c>
      <c r="I1379" t="s">
        <v>4503</v>
      </c>
      <c r="J1379" t="s">
        <v>4502</v>
      </c>
      <c r="K1379" t="s">
        <v>4501</v>
      </c>
      <c r="L1379" t="s">
        <v>4500</v>
      </c>
      <c r="M1379" t="s">
        <v>10</v>
      </c>
      <c r="N1379">
        <v>1</v>
      </c>
      <c r="O1379" t="s">
        <v>4499</v>
      </c>
      <c r="P1379">
        <v>7004263090</v>
      </c>
      <c r="Q1379" t="s">
        <v>4498</v>
      </c>
      <c r="R1379" s="7">
        <v>37257</v>
      </c>
      <c r="S1379" s="8">
        <f t="shared" si="168"/>
        <v>2002</v>
      </c>
      <c r="T1379" s="8">
        <v>2002</v>
      </c>
      <c r="U1379" s="8">
        <f t="shared" si="169"/>
        <v>20</v>
      </c>
      <c r="V1379" s="7">
        <v>37257</v>
      </c>
      <c r="W1379" t="s">
        <v>4308</v>
      </c>
      <c r="X1379" s="2">
        <v>1.3720000000000001</v>
      </c>
      <c r="Y1379" s="6">
        <f t="shared" si="174"/>
        <v>3.662475641333654E-2</v>
      </c>
      <c r="AA1379">
        <v>189480</v>
      </c>
      <c r="AB1379">
        <v>17366</v>
      </c>
      <c r="AD1379" t="s">
        <v>5</v>
      </c>
      <c r="AE1379">
        <v>50</v>
      </c>
      <c r="AF1379" t="s">
        <v>4307</v>
      </c>
      <c r="AH1379" t="s">
        <v>4497</v>
      </c>
      <c r="AI1379" t="s">
        <v>4496</v>
      </c>
      <c r="AJ1379" t="s">
        <v>4495</v>
      </c>
      <c r="AK1379" t="s">
        <v>4494</v>
      </c>
      <c r="AL1379">
        <v>11</v>
      </c>
      <c r="AM1379" s="5">
        <f t="shared" si="170"/>
        <v>0.55000000000000004</v>
      </c>
      <c r="AN1379" s="4">
        <f t="shared" si="175"/>
        <v>8.3301779628928443E-4</v>
      </c>
      <c r="AO1379" s="3"/>
      <c r="AP1379">
        <v>0</v>
      </c>
      <c r="AQ1379" t="s">
        <v>4493</v>
      </c>
      <c r="AR1379" t="s">
        <v>1</v>
      </c>
      <c r="AS1379" t="s">
        <v>4492</v>
      </c>
      <c r="AT1379" s="2" t="s">
        <v>0</v>
      </c>
      <c r="AU1379" s="1">
        <f t="shared" si="171"/>
        <v>2.5887234828222363</v>
      </c>
      <c r="AV1379" s="1">
        <f t="shared" si="172"/>
        <v>1.8728887104812912</v>
      </c>
      <c r="AW1379" s="1">
        <f t="shared" si="173"/>
        <v>1.1570539381403462</v>
      </c>
    </row>
    <row r="1380" spans="1:49" x14ac:dyDescent="0.2">
      <c r="A1380">
        <v>1378</v>
      </c>
      <c r="B1380" t="s">
        <v>4491</v>
      </c>
      <c r="C1380" t="s">
        <v>4490</v>
      </c>
      <c r="D1380" t="s">
        <v>4489</v>
      </c>
      <c r="F1380" t="s">
        <v>4488</v>
      </c>
      <c r="G1380" t="s">
        <v>16</v>
      </c>
      <c r="H1380" t="s">
        <v>15</v>
      </c>
      <c r="I1380" t="s">
        <v>4487</v>
      </c>
      <c r="J1380" t="s">
        <v>4486</v>
      </c>
      <c r="K1380" t="s">
        <v>4485</v>
      </c>
      <c r="L1380" t="s">
        <v>4484</v>
      </c>
      <c r="M1380" t="s">
        <v>991</v>
      </c>
      <c r="N1380">
        <v>2</v>
      </c>
      <c r="O1380" t="s">
        <v>4483</v>
      </c>
      <c r="P1380" t="s">
        <v>4482</v>
      </c>
      <c r="Q1380" t="s">
        <v>4481</v>
      </c>
      <c r="R1380" s="7">
        <v>37257</v>
      </c>
      <c r="S1380" s="8">
        <f t="shared" si="168"/>
        <v>2002</v>
      </c>
      <c r="T1380" s="8">
        <v>2002</v>
      </c>
      <c r="U1380" s="8">
        <f t="shared" si="169"/>
        <v>20</v>
      </c>
      <c r="V1380" s="7">
        <v>37257</v>
      </c>
      <c r="W1380" t="s">
        <v>4308</v>
      </c>
      <c r="X1380" s="2">
        <v>1.3720000000000001</v>
      </c>
      <c r="Y1380" s="6">
        <f t="shared" si="174"/>
        <v>3.662475641333654E-2</v>
      </c>
      <c r="AA1380">
        <v>189480</v>
      </c>
      <c r="AB1380">
        <v>17366</v>
      </c>
      <c r="AD1380" t="s">
        <v>5</v>
      </c>
      <c r="AE1380">
        <v>50</v>
      </c>
      <c r="AF1380" t="s">
        <v>4307</v>
      </c>
      <c r="AH1380" t="s">
        <v>4480</v>
      </c>
      <c r="AI1380" t="s">
        <v>4479</v>
      </c>
      <c r="AJ1380" t="s">
        <v>4478</v>
      </c>
      <c r="AK1380" t="s">
        <v>4477</v>
      </c>
      <c r="AL1380">
        <v>14</v>
      </c>
      <c r="AM1380" s="5">
        <f t="shared" si="170"/>
        <v>0.7</v>
      </c>
      <c r="AN1380" s="4">
        <f t="shared" si="175"/>
        <v>1.0602044680045437E-3</v>
      </c>
      <c r="AO1380" s="3"/>
      <c r="AP1380">
        <v>0</v>
      </c>
      <c r="AR1380" t="s">
        <v>1</v>
      </c>
      <c r="AT1380" s="2" t="s">
        <v>0</v>
      </c>
      <c r="AU1380" s="1">
        <f t="shared" si="171"/>
        <v>2.5955390829736942</v>
      </c>
      <c r="AV1380" s="1">
        <f t="shared" si="172"/>
        <v>1.8842480440670544</v>
      </c>
      <c r="AW1380" s="1">
        <f t="shared" si="173"/>
        <v>1.1729570051604143</v>
      </c>
    </row>
    <row r="1381" spans="1:49" x14ac:dyDescent="0.2">
      <c r="A1381">
        <v>1379</v>
      </c>
      <c r="B1381" t="s">
        <v>4476</v>
      </c>
      <c r="C1381" t="s">
        <v>4475</v>
      </c>
      <c r="F1381" t="s">
        <v>4474</v>
      </c>
      <c r="G1381" t="s">
        <v>16</v>
      </c>
      <c r="H1381" t="s">
        <v>15</v>
      </c>
      <c r="I1381" t="s">
        <v>4473</v>
      </c>
      <c r="J1381">
        <v>60103653</v>
      </c>
      <c r="K1381" t="s">
        <v>4472</v>
      </c>
      <c r="L1381" t="s">
        <v>3689</v>
      </c>
      <c r="M1381" t="s">
        <v>3688</v>
      </c>
      <c r="N1381">
        <v>2</v>
      </c>
      <c r="O1381" t="s">
        <v>4471</v>
      </c>
      <c r="P1381" t="s">
        <v>4470</v>
      </c>
      <c r="Q1381" t="s">
        <v>4469</v>
      </c>
      <c r="R1381" s="7">
        <v>37257</v>
      </c>
      <c r="S1381" s="8">
        <f t="shared" si="168"/>
        <v>2002</v>
      </c>
      <c r="T1381" s="8">
        <v>2002</v>
      </c>
      <c r="U1381" s="8">
        <f t="shared" si="169"/>
        <v>20</v>
      </c>
      <c r="V1381" s="7">
        <v>2002</v>
      </c>
      <c r="W1381" t="s">
        <v>909</v>
      </c>
      <c r="X1381" s="2">
        <v>0.28599999999999998</v>
      </c>
      <c r="Y1381" s="6">
        <f t="shared" si="174"/>
        <v>7.6346066575905605E-3</v>
      </c>
      <c r="AA1381">
        <v>9205071</v>
      </c>
      <c r="AB1381">
        <v>28139</v>
      </c>
      <c r="AC1381">
        <v>15693937</v>
      </c>
      <c r="AD1381" t="s">
        <v>5</v>
      </c>
      <c r="AE1381">
        <v>16</v>
      </c>
      <c r="AF1381">
        <v>1</v>
      </c>
      <c r="AH1381" t="s">
        <v>4468</v>
      </c>
      <c r="AI1381" t="s">
        <v>4467</v>
      </c>
      <c r="AK1381" t="s">
        <v>4466</v>
      </c>
      <c r="AL1381">
        <v>16</v>
      </c>
      <c r="AM1381" s="5">
        <f t="shared" si="170"/>
        <v>0.8</v>
      </c>
      <c r="AN1381" s="4">
        <f t="shared" si="175"/>
        <v>1.2116622491480501E-3</v>
      </c>
      <c r="AO1381" s="3"/>
      <c r="AP1381">
        <v>0</v>
      </c>
      <c r="AR1381" t="s">
        <v>1</v>
      </c>
      <c r="AT1381" s="2" t="s">
        <v>0</v>
      </c>
      <c r="AU1381" s="1">
        <f t="shared" si="171"/>
        <v>0.57077233350578072</v>
      </c>
      <c r="AV1381" s="1">
        <f t="shared" si="172"/>
        <v>0.44231344533693051</v>
      </c>
      <c r="AW1381" s="1">
        <f t="shared" si="173"/>
        <v>0.31385455716808036</v>
      </c>
    </row>
    <row r="1382" spans="1:49" x14ac:dyDescent="0.2">
      <c r="A1382">
        <v>1380</v>
      </c>
      <c r="B1382" t="s">
        <v>4465</v>
      </c>
      <c r="C1382" t="s">
        <v>4464</v>
      </c>
      <c r="D1382" t="s">
        <v>4463</v>
      </c>
      <c r="F1382" t="s">
        <v>4462</v>
      </c>
      <c r="G1382" t="s">
        <v>16</v>
      </c>
      <c r="H1382" t="s">
        <v>15</v>
      </c>
      <c r="I1382" t="s">
        <v>4461</v>
      </c>
      <c r="J1382" t="s">
        <v>4460</v>
      </c>
      <c r="K1382" t="s">
        <v>4459</v>
      </c>
      <c r="L1382" t="s">
        <v>4458</v>
      </c>
      <c r="M1382" t="s">
        <v>726</v>
      </c>
      <c r="N1382">
        <v>3</v>
      </c>
      <c r="O1382" t="s">
        <v>4457</v>
      </c>
      <c r="P1382" t="s">
        <v>4456</v>
      </c>
      <c r="Q1382" t="s">
        <v>4455</v>
      </c>
      <c r="R1382" s="7">
        <v>37257</v>
      </c>
      <c r="S1382" s="8">
        <f t="shared" si="168"/>
        <v>2002</v>
      </c>
      <c r="T1382" s="8">
        <v>2002</v>
      </c>
      <c r="U1382" s="8">
        <f t="shared" si="169"/>
        <v>20</v>
      </c>
      <c r="V1382" s="7">
        <v>37257</v>
      </c>
      <c r="W1382" t="s">
        <v>4288</v>
      </c>
      <c r="X1382" s="2">
        <v>1.468</v>
      </c>
      <c r="Y1382" s="6">
        <f t="shared" si="174"/>
        <v>3.9187421585115186E-2</v>
      </c>
      <c r="AA1382">
        <v>906778</v>
      </c>
      <c r="AB1382">
        <v>18931</v>
      </c>
      <c r="AD1382" t="s">
        <v>5</v>
      </c>
      <c r="AE1382">
        <v>50</v>
      </c>
      <c r="AF1382">
        <v>1</v>
      </c>
      <c r="AH1382" t="s">
        <v>4454</v>
      </c>
      <c r="AI1382" t="s">
        <v>4453</v>
      </c>
      <c r="AJ1382" t="s">
        <v>4452</v>
      </c>
      <c r="AK1382" t="s">
        <v>4451</v>
      </c>
      <c r="AL1382">
        <v>236</v>
      </c>
      <c r="AM1382" s="5">
        <f t="shared" si="170"/>
        <v>11.8</v>
      </c>
      <c r="AN1382" s="4">
        <f t="shared" si="175"/>
        <v>1.7872018174933738E-2</v>
      </c>
      <c r="AO1382" s="3"/>
      <c r="AP1382">
        <v>0</v>
      </c>
      <c r="AQ1382" t="s">
        <v>3568</v>
      </c>
      <c r="AR1382" t="s">
        <v>4450</v>
      </c>
      <c r="AS1382" t="s">
        <v>3566</v>
      </c>
      <c r="AT1382" s="2">
        <v>5.0830000000000002</v>
      </c>
      <c r="AU1382" s="1">
        <f t="shared" si="171"/>
        <v>3.2792800562060749</v>
      </c>
      <c r="AV1382" s="1">
        <f t="shared" si="172"/>
        <v>2.8529719880024462</v>
      </c>
      <c r="AW1382" s="1">
        <f t="shared" si="173"/>
        <v>2.4266639197988176</v>
      </c>
    </row>
    <row r="1383" spans="1:49" x14ac:dyDescent="0.2">
      <c r="A1383">
        <v>1381</v>
      </c>
      <c r="B1383" t="s">
        <v>4449</v>
      </c>
      <c r="C1383" t="s">
        <v>4448</v>
      </c>
      <c r="D1383" t="s">
        <v>4447</v>
      </c>
      <c r="F1383" t="s">
        <v>4446</v>
      </c>
      <c r="G1383" t="s">
        <v>16</v>
      </c>
      <c r="H1383" t="s">
        <v>15</v>
      </c>
      <c r="I1383" t="s">
        <v>4445</v>
      </c>
      <c r="J1383" t="s">
        <v>4444</v>
      </c>
      <c r="K1383" t="s">
        <v>4443</v>
      </c>
      <c r="L1383" t="s">
        <v>4442</v>
      </c>
      <c r="M1383" t="s">
        <v>4441</v>
      </c>
      <c r="N1383">
        <v>2</v>
      </c>
      <c r="O1383" t="s">
        <v>4440</v>
      </c>
      <c r="P1383" t="s">
        <v>4439</v>
      </c>
      <c r="Q1383" t="s">
        <v>4438</v>
      </c>
      <c r="R1383" s="7">
        <v>37257</v>
      </c>
      <c r="S1383" s="8">
        <f t="shared" ref="S1383:S1446" si="176">YEAR(R1383)</f>
        <v>2002</v>
      </c>
      <c r="T1383" s="8">
        <v>2002</v>
      </c>
      <c r="U1383" s="8">
        <f t="shared" ref="U1383:U1446" si="177">2022-T1383</f>
        <v>20</v>
      </c>
      <c r="V1383" s="7">
        <v>37257</v>
      </c>
      <c r="W1383" t="s">
        <v>4308</v>
      </c>
      <c r="X1383" s="2">
        <v>1.3720000000000001</v>
      </c>
      <c r="Y1383" s="6">
        <f t="shared" si="174"/>
        <v>3.662475641333654E-2</v>
      </c>
      <c r="AA1383">
        <v>189480</v>
      </c>
      <c r="AB1383">
        <v>17366</v>
      </c>
      <c r="AD1383" t="s">
        <v>5</v>
      </c>
      <c r="AE1383">
        <v>50</v>
      </c>
      <c r="AF1383" t="s">
        <v>4307</v>
      </c>
      <c r="AH1383" t="s">
        <v>4437</v>
      </c>
      <c r="AI1383" t="s">
        <v>4436</v>
      </c>
      <c r="AJ1383" t="s">
        <v>4435</v>
      </c>
      <c r="AK1383" t="s">
        <v>4434</v>
      </c>
      <c r="AL1383">
        <v>9</v>
      </c>
      <c r="AM1383" s="5">
        <f t="shared" ref="AM1383:AM1446" si="178">AL1383/U1383</f>
        <v>0.45</v>
      </c>
      <c r="AN1383" s="4">
        <f t="shared" si="175"/>
        <v>6.8156001514577808E-4</v>
      </c>
      <c r="AO1383" s="3"/>
      <c r="AP1383">
        <v>0</v>
      </c>
      <c r="AQ1383" t="s">
        <v>4433</v>
      </c>
      <c r="AR1383" t="s">
        <v>1</v>
      </c>
      <c r="AS1383" t="s">
        <v>4432</v>
      </c>
      <c r="AT1383" s="2" t="s">
        <v>0</v>
      </c>
      <c r="AU1383" s="1">
        <f t="shared" ref="AU1383:AU1446" si="179">(Y1383*0.7+AN1383*0.3)*100</f>
        <v>2.584179749387931</v>
      </c>
      <c r="AV1383" s="1">
        <f t="shared" ref="AV1383:AV1446" si="180">(Y1383*0.5+AN1383*0.5)*100</f>
        <v>1.8653158214241159</v>
      </c>
      <c r="AW1383" s="1">
        <f t="shared" ref="AW1383:AW1446" si="181">(Y1383*0.3+AN1383*0.7)*100</f>
        <v>1.1464518934603007</v>
      </c>
    </row>
    <row r="1384" spans="1:49" x14ac:dyDescent="0.2">
      <c r="A1384">
        <v>1382</v>
      </c>
      <c r="B1384" t="s">
        <v>4431</v>
      </c>
      <c r="C1384" t="s">
        <v>4430</v>
      </c>
      <c r="E1384">
        <v>11850400</v>
      </c>
      <c r="F1384" t="s">
        <v>4429</v>
      </c>
      <c r="G1384" t="s">
        <v>16</v>
      </c>
      <c r="H1384" t="s">
        <v>15</v>
      </c>
      <c r="I1384" t="s">
        <v>4428</v>
      </c>
      <c r="J1384">
        <v>60030318</v>
      </c>
      <c r="K1384" t="s">
        <v>4427</v>
      </c>
      <c r="L1384" t="s">
        <v>4426</v>
      </c>
      <c r="M1384" t="s">
        <v>163</v>
      </c>
      <c r="N1384">
        <v>3</v>
      </c>
      <c r="O1384" t="s">
        <v>4425</v>
      </c>
      <c r="P1384" t="s">
        <v>4424</v>
      </c>
      <c r="Q1384" t="s">
        <v>4423</v>
      </c>
      <c r="R1384" s="7">
        <v>37257</v>
      </c>
      <c r="S1384" s="8">
        <f t="shared" si="176"/>
        <v>2002</v>
      </c>
      <c r="T1384" s="8">
        <v>2002</v>
      </c>
      <c r="U1384" s="8">
        <f t="shared" si="177"/>
        <v>20</v>
      </c>
      <c r="V1384" s="7">
        <v>37257</v>
      </c>
      <c r="W1384" t="s">
        <v>4422</v>
      </c>
      <c r="X1384" s="2">
        <v>4.5839999999999996</v>
      </c>
      <c r="Y1384" s="6">
        <f t="shared" si="174"/>
        <v>0.12236726195243053</v>
      </c>
      <c r="AA1384" t="s">
        <v>4421</v>
      </c>
      <c r="AB1384">
        <v>22088</v>
      </c>
      <c r="AD1384" t="s">
        <v>5</v>
      </c>
      <c r="AE1384">
        <v>3</v>
      </c>
      <c r="AF1384">
        <v>3</v>
      </c>
      <c r="AH1384" t="s">
        <v>4420</v>
      </c>
      <c r="AI1384" t="s">
        <v>4419</v>
      </c>
      <c r="AK1384" t="s">
        <v>4418</v>
      </c>
      <c r="AL1384">
        <v>185</v>
      </c>
      <c r="AM1384" s="5">
        <f t="shared" si="178"/>
        <v>9.25</v>
      </c>
      <c r="AN1384" s="4">
        <f t="shared" si="175"/>
        <v>1.4009844755774327E-2</v>
      </c>
      <c r="AO1384" s="3"/>
      <c r="AP1384">
        <v>0</v>
      </c>
      <c r="AR1384" t="s">
        <v>1</v>
      </c>
      <c r="AT1384" s="2">
        <v>8.8070000000000004</v>
      </c>
      <c r="AU1384" s="1">
        <f t="shared" si="179"/>
        <v>8.9860036793433657</v>
      </c>
      <c r="AV1384" s="1">
        <f t="shared" si="180"/>
        <v>6.8188553354102428</v>
      </c>
      <c r="AW1384" s="1">
        <f t="shared" si="181"/>
        <v>4.6517069914771181</v>
      </c>
    </row>
    <row r="1385" spans="1:49" x14ac:dyDescent="0.2">
      <c r="A1385">
        <v>1383</v>
      </c>
      <c r="B1385" t="s">
        <v>4417</v>
      </c>
      <c r="F1385" t="s">
        <v>4416</v>
      </c>
      <c r="G1385" t="s">
        <v>16</v>
      </c>
      <c r="H1385" t="s">
        <v>15</v>
      </c>
      <c r="I1385" t="s">
        <v>4415</v>
      </c>
      <c r="J1385">
        <v>100458798</v>
      </c>
      <c r="K1385" t="s">
        <v>4414</v>
      </c>
      <c r="L1385" t="s">
        <v>4413</v>
      </c>
      <c r="M1385" t="s">
        <v>4412</v>
      </c>
      <c r="N1385">
        <v>8</v>
      </c>
      <c r="O1385" t="s">
        <v>4411</v>
      </c>
      <c r="P1385" t="s">
        <v>4410</v>
      </c>
      <c r="Q1385" t="s">
        <v>4409</v>
      </c>
      <c r="R1385" s="7">
        <v>37257</v>
      </c>
      <c r="S1385" s="8">
        <f t="shared" si="176"/>
        <v>2002</v>
      </c>
      <c r="T1385" s="8">
        <v>2002</v>
      </c>
      <c r="U1385" s="8">
        <f t="shared" si="177"/>
        <v>20</v>
      </c>
      <c r="V1385" s="7">
        <v>2002</v>
      </c>
      <c r="W1385" t="s">
        <v>4065</v>
      </c>
      <c r="X1385" s="2">
        <v>0.38500000000000001</v>
      </c>
      <c r="Y1385" s="6">
        <f t="shared" si="174"/>
        <v>1.0277355115987295E-2</v>
      </c>
      <c r="AA1385">
        <v>2635046</v>
      </c>
      <c r="AB1385">
        <v>27906</v>
      </c>
      <c r="AD1385" t="s">
        <v>5</v>
      </c>
      <c r="AE1385">
        <v>20</v>
      </c>
      <c r="AF1385">
        <v>3</v>
      </c>
      <c r="AH1385" t="s">
        <v>4408</v>
      </c>
      <c r="AI1385" t="s">
        <v>4407</v>
      </c>
      <c r="AK1385" t="s">
        <v>4406</v>
      </c>
      <c r="AL1385">
        <v>467</v>
      </c>
      <c r="AM1385" s="5">
        <f t="shared" si="178"/>
        <v>23.35</v>
      </c>
      <c r="AN1385" s="4">
        <f t="shared" si="175"/>
        <v>3.5365391897008713E-2</v>
      </c>
      <c r="AO1385" s="3"/>
      <c r="AP1385">
        <v>0</v>
      </c>
      <c r="AR1385" t="s">
        <v>1</v>
      </c>
      <c r="AT1385" s="2" t="s">
        <v>0</v>
      </c>
      <c r="AU1385" s="1">
        <f t="shared" si="179"/>
        <v>1.7803766150293721</v>
      </c>
      <c r="AV1385" s="1">
        <f t="shared" si="180"/>
        <v>2.2821373506498004</v>
      </c>
      <c r="AW1385" s="1">
        <f t="shared" si="181"/>
        <v>2.7838980862702289</v>
      </c>
    </row>
    <row r="1386" spans="1:49" x14ac:dyDescent="0.2">
      <c r="A1386">
        <v>1384</v>
      </c>
      <c r="B1386" t="s">
        <v>4405</v>
      </c>
      <c r="C1386" t="s">
        <v>4404</v>
      </c>
      <c r="F1386" t="s">
        <v>4403</v>
      </c>
      <c r="G1386" t="s">
        <v>16</v>
      </c>
      <c r="H1386" t="s">
        <v>15</v>
      </c>
      <c r="I1386" t="s">
        <v>4402</v>
      </c>
      <c r="J1386" t="s">
        <v>4401</v>
      </c>
      <c r="K1386" t="s">
        <v>4400</v>
      </c>
      <c r="L1386" t="s">
        <v>4399</v>
      </c>
      <c r="M1386" t="s">
        <v>1058</v>
      </c>
      <c r="N1386">
        <v>6</v>
      </c>
      <c r="O1386" t="s">
        <v>4398</v>
      </c>
      <c r="P1386" t="s">
        <v>4397</v>
      </c>
      <c r="Q1386" t="s">
        <v>4396</v>
      </c>
      <c r="R1386" s="7">
        <v>37257</v>
      </c>
      <c r="S1386" s="8">
        <f t="shared" si="176"/>
        <v>2002</v>
      </c>
      <c r="T1386" s="8">
        <v>2002</v>
      </c>
      <c r="U1386" s="8">
        <f t="shared" si="177"/>
        <v>20</v>
      </c>
      <c r="V1386" s="7">
        <v>2002</v>
      </c>
      <c r="W1386" t="s">
        <v>909</v>
      </c>
      <c r="X1386" s="2">
        <v>0.28599999999999998</v>
      </c>
      <c r="Y1386" s="6">
        <f t="shared" si="174"/>
        <v>7.6346066575905605E-3</v>
      </c>
      <c r="AA1386">
        <v>9205071</v>
      </c>
      <c r="AB1386">
        <v>28139</v>
      </c>
      <c r="AD1386" t="s">
        <v>5</v>
      </c>
      <c r="AE1386">
        <v>16</v>
      </c>
      <c r="AF1386">
        <v>1</v>
      </c>
      <c r="AH1386" t="s">
        <v>4395</v>
      </c>
      <c r="AI1386" t="s">
        <v>4394</v>
      </c>
      <c r="AK1386" t="s">
        <v>4393</v>
      </c>
      <c r="AL1386">
        <v>1</v>
      </c>
      <c r="AM1386" s="5">
        <f t="shared" si="178"/>
        <v>0.05</v>
      </c>
      <c r="AN1386" s="4">
        <f t="shared" si="175"/>
        <v>7.5728890571753133E-5</v>
      </c>
      <c r="AO1386" s="3"/>
      <c r="AP1386">
        <v>0</v>
      </c>
      <c r="AQ1386" t="s">
        <v>4392</v>
      </c>
      <c r="AR1386" t="s">
        <v>1</v>
      </c>
      <c r="AS1386" t="s">
        <v>4392</v>
      </c>
      <c r="AT1386" s="2" t="s">
        <v>0</v>
      </c>
      <c r="AU1386" s="1">
        <f t="shared" si="179"/>
        <v>0.53669433274849188</v>
      </c>
      <c r="AV1386" s="1">
        <f t="shared" si="180"/>
        <v>0.38551677740811569</v>
      </c>
      <c r="AW1386" s="1">
        <f t="shared" si="181"/>
        <v>0.23433922206773952</v>
      </c>
    </row>
    <row r="1387" spans="1:49" x14ac:dyDescent="0.2">
      <c r="A1387">
        <v>1385</v>
      </c>
      <c r="B1387" t="s">
        <v>4391</v>
      </c>
      <c r="C1387" t="s">
        <v>4390</v>
      </c>
      <c r="F1387" t="s">
        <v>4389</v>
      </c>
      <c r="G1387" t="s">
        <v>16</v>
      </c>
      <c r="H1387" t="s">
        <v>15</v>
      </c>
      <c r="I1387" t="s">
        <v>1517</v>
      </c>
      <c r="J1387">
        <v>60017161</v>
      </c>
      <c r="K1387" t="s">
        <v>4388</v>
      </c>
      <c r="L1387" t="s">
        <v>951</v>
      </c>
      <c r="M1387" t="s">
        <v>950</v>
      </c>
      <c r="N1387">
        <v>3</v>
      </c>
      <c r="O1387" t="s">
        <v>4387</v>
      </c>
      <c r="P1387" t="s">
        <v>4386</v>
      </c>
      <c r="Q1387" t="s">
        <v>4385</v>
      </c>
      <c r="R1387" s="7">
        <v>37257</v>
      </c>
      <c r="S1387" s="8">
        <f t="shared" si="176"/>
        <v>2002</v>
      </c>
      <c r="T1387" s="8">
        <v>2002</v>
      </c>
      <c r="U1387" s="8">
        <f t="shared" si="177"/>
        <v>20</v>
      </c>
      <c r="V1387" s="7">
        <v>37257</v>
      </c>
      <c r="W1387" t="s">
        <v>909</v>
      </c>
      <c r="X1387" s="2">
        <v>0.28599999999999998</v>
      </c>
      <c r="Y1387" s="6">
        <f t="shared" si="174"/>
        <v>7.6346066575905605E-3</v>
      </c>
      <c r="AA1387">
        <v>9205071</v>
      </c>
      <c r="AB1387">
        <v>28139</v>
      </c>
      <c r="AD1387" t="s">
        <v>5</v>
      </c>
      <c r="AE1387">
        <v>16</v>
      </c>
      <c r="AF1387">
        <v>1</v>
      </c>
      <c r="AG1387">
        <v>9744749</v>
      </c>
      <c r="AH1387" t="s">
        <v>4384</v>
      </c>
      <c r="AI1387" t="s">
        <v>4383</v>
      </c>
      <c r="AK1387" t="s">
        <v>4382</v>
      </c>
      <c r="AL1387">
        <v>1</v>
      </c>
      <c r="AM1387" s="5">
        <f t="shared" si="178"/>
        <v>0.05</v>
      </c>
      <c r="AN1387" s="4">
        <f t="shared" si="175"/>
        <v>7.5728890571753133E-5</v>
      </c>
      <c r="AO1387" s="3"/>
      <c r="AP1387">
        <v>0</v>
      </c>
      <c r="AQ1387" t="s">
        <v>4381</v>
      </c>
      <c r="AR1387">
        <v>1971</v>
      </c>
      <c r="AS1387" t="s">
        <v>4381</v>
      </c>
      <c r="AT1387" s="2" t="s">
        <v>0</v>
      </c>
      <c r="AU1387" s="1">
        <f t="shared" si="179"/>
        <v>0.53669433274849188</v>
      </c>
      <c r="AV1387" s="1">
        <f t="shared" si="180"/>
        <v>0.38551677740811569</v>
      </c>
      <c r="AW1387" s="1">
        <f t="shared" si="181"/>
        <v>0.23433922206773952</v>
      </c>
    </row>
    <row r="1388" spans="1:49" x14ac:dyDescent="0.2">
      <c r="A1388">
        <v>1386</v>
      </c>
      <c r="B1388" t="s">
        <v>4380</v>
      </c>
      <c r="C1388" t="s">
        <v>4379</v>
      </c>
      <c r="E1388">
        <v>11948740</v>
      </c>
      <c r="F1388" t="s">
        <v>4378</v>
      </c>
      <c r="G1388" t="s">
        <v>16</v>
      </c>
      <c r="H1388" t="s">
        <v>15</v>
      </c>
      <c r="I1388" t="s">
        <v>4377</v>
      </c>
      <c r="J1388" t="s">
        <v>4376</v>
      </c>
      <c r="K1388" t="s">
        <v>4375</v>
      </c>
      <c r="L1388" t="s">
        <v>4374</v>
      </c>
      <c r="M1388" t="s">
        <v>10</v>
      </c>
      <c r="N1388">
        <v>2</v>
      </c>
      <c r="O1388" t="s">
        <v>4373</v>
      </c>
      <c r="P1388" t="s">
        <v>4372</v>
      </c>
      <c r="Q1388" t="s">
        <v>4371</v>
      </c>
      <c r="R1388" s="7">
        <v>37257</v>
      </c>
      <c r="S1388" s="8">
        <f t="shared" si="176"/>
        <v>2002</v>
      </c>
      <c r="T1388" s="8">
        <v>2002</v>
      </c>
      <c r="U1388" s="8">
        <f t="shared" si="177"/>
        <v>20</v>
      </c>
      <c r="V1388" s="7">
        <v>2002</v>
      </c>
      <c r="W1388" t="s">
        <v>3779</v>
      </c>
      <c r="X1388" s="2">
        <v>1.696</v>
      </c>
      <c r="Y1388" s="6">
        <f t="shared" si="174"/>
        <v>4.5273751368089483E-2</v>
      </c>
      <c r="AA1388">
        <v>7403194</v>
      </c>
      <c r="AB1388">
        <v>17267</v>
      </c>
      <c r="AD1388" t="s">
        <v>5</v>
      </c>
      <c r="AE1388">
        <v>47</v>
      </c>
      <c r="AF1388">
        <v>4</v>
      </c>
      <c r="AH1388" t="s">
        <v>4370</v>
      </c>
      <c r="AI1388" t="s">
        <v>4369</v>
      </c>
      <c r="AJ1388" t="s">
        <v>4368</v>
      </c>
      <c r="AK1388" t="s">
        <v>4367</v>
      </c>
      <c r="AL1388">
        <v>17</v>
      </c>
      <c r="AM1388" s="5">
        <f t="shared" si="178"/>
        <v>0.85</v>
      </c>
      <c r="AN1388" s="4">
        <f t="shared" si="175"/>
        <v>1.2873911397198031E-3</v>
      </c>
      <c r="AO1388" s="3"/>
      <c r="AP1388">
        <v>1</v>
      </c>
      <c r="AR1388" t="s">
        <v>1</v>
      </c>
      <c r="AT1388" s="2">
        <v>4.6680000000000001</v>
      </c>
      <c r="AU1388" s="1">
        <f t="shared" si="179"/>
        <v>3.2077843299578577</v>
      </c>
      <c r="AV1388" s="1">
        <f t="shared" si="180"/>
        <v>2.3280571253904645</v>
      </c>
      <c r="AW1388" s="1">
        <f t="shared" si="181"/>
        <v>1.4483299208230707</v>
      </c>
    </row>
    <row r="1389" spans="1:49" x14ac:dyDescent="0.2">
      <c r="A1389">
        <v>1387</v>
      </c>
      <c r="B1389" t="s">
        <v>4366</v>
      </c>
      <c r="C1389" t="s">
        <v>4365</v>
      </c>
      <c r="D1389" t="s">
        <v>4364</v>
      </c>
      <c r="F1389" t="s">
        <v>4363</v>
      </c>
      <c r="G1389" t="s">
        <v>16</v>
      </c>
      <c r="H1389" t="s">
        <v>15</v>
      </c>
      <c r="I1389" t="s">
        <v>4362</v>
      </c>
      <c r="J1389" t="s">
        <v>4361</v>
      </c>
      <c r="K1389" t="s">
        <v>4360</v>
      </c>
      <c r="L1389" t="s">
        <v>4359</v>
      </c>
      <c r="M1389" t="s">
        <v>84</v>
      </c>
      <c r="N1389">
        <v>4</v>
      </c>
      <c r="O1389" t="s">
        <v>4358</v>
      </c>
      <c r="P1389" t="s">
        <v>4357</v>
      </c>
      <c r="Q1389" t="s">
        <v>4356</v>
      </c>
      <c r="R1389" s="7">
        <v>37257</v>
      </c>
      <c r="S1389" s="8">
        <f t="shared" si="176"/>
        <v>2002</v>
      </c>
      <c r="T1389" s="8">
        <v>2002</v>
      </c>
      <c r="U1389" s="8">
        <f t="shared" si="177"/>
        <v>20</v>
      </c>
      <c r="V1389" s="7">
        <v>37257</v>
      </c>
      <c r="W1389" t="s">
        <v>4308</v>
      </c>
      <c r="X1389" s="2">
        <v>1.3720000000000001</v>
      </c>
      <c r="Y1389" s="6">
        <f t="shared" si="174"/>
        <v>3.662475641333654E-2</v>
      </c>
      <c r="AA1389">
        <v>189480</v>
      </c>
      <c r="AB1389">
        <v>17366</v>
      </c>
      <c r="AD1389" t="s">
        <v>5</v>
      </c>
      <c r="AE1389">
        <v>50</v>
      </c>
      <c r="AF1389" t="s">
        <v>4307</v>
      </c>
      <c r="AH1389" t="s">
        <v>4355</v>
      </c>
      <c r="AI1389" t="s">
        <v>4354</v>
      </c>
      <c r="AJ1389" t="s">
        <v>4353</v>
      </c>
      <c r="AK1389" t="s">
        <v>4352</v>
      </c>
      <c r="AL1389">
        <v>12</v>
      </c>
      <c r="AM1389" s="5">
        <f t="shared" si="178"/>
        <v>0.6</v>
      </c>
      <c r="AN1389" s="4">
        <f t="shared" si="175"/>
        <v>9.0874668686103744E-4</v>
      </c>
      <c r="AO1389" s="3"/>
      <c r="AP1389">
        <v>0</v>
      </c>
      <c r="AQ1389" t="s">
        <v>3568</v>
      </c>
      <c r="AR1389" t="s">
        <v>4351</v>
      </c>
      <c r="AS1389" t="s">
        <v>3566</v>
      </c>
      <c r="AT1389" s="2" t="s">
        <v>0</v>
      </c>
      <c r="AU1389" s="1">
        <f t="shared" si="179"/>
        <v>2.5909953495393889</v>
      </c>
      <c r="AV1389" s="1">
        <f t="shared" si="180"/>
        <v>1.8766751550098788</v>
      </c>
      <c r="AW1389" s="1">
        <f t="shared" si="181"/>
        <v>1.1623549604803689</v>
      </c>
    </row>
    <row r="1390" spans="1:49" x14ac:dyDescent="0.2">
      <c r="A1390">
        <v>1388</v>
      </c>
      <c r="B1390" t="s">
        <v>4350</v>
      </c>
      <c r="C1390" t="s">
        <v>4349</v>
      </c>
      <c r="D1390" t="s">
        <v>4348</v>
      </c>
      <c r="F1390" t="s">
        <v>4347</v>
      </c>
      <c r="G1390" t="s">
        <v>16</v>
      </c>
      <c r="H1390" t="s">
        <v>15</v>
      </c>
      <c r="I1390" t="s">
        <v>4346</v>
      </c>
      <c r="J1390" t="s">
        <v>4345</v>
      </c>
      <c r="K1390" t="s">
        <v>4344</v>
      </c>
      <c r="L1390" t="s">
        <v>4343</v>
      </c>
      <c r="M1390" t="s">
        <v>4342</v>
      </c>
      <c r="N1390">
        <v>2</v>
      </c>
      <c r="O1390" t="s">
        <v>4341</v>
      </c>
      <c r="P1390" t="s">
        <v>4340</v>
      </c>
      <c r="Q1390" t="s">
        <v>4339</v>
      </c>
      <c r="R1390" s="7">
        <v>37257</v>
      </c>
      <c r="S1390" s="8">
        <f t="shared" si="176"/>
        <v>2002</v>
      </c>
      <c r="T1390" s="8">
        <v>2002</v>
      </c>
      <c r="U1390" s="8">
        <f t="shared" si="177"/>
        <v>20</v>
      </c>
      <c r="V1390" s="7">
        <v>37257</v>
      </c>
      <c r="W1390" t="s">
        <v>4308</v>
      </c>
      <c r="X1390" s="2">
        <v>1.3720000000000001</v>
      </c>
      <c r="Y1390" s="6">
        <f t="shared" si="174"/>
        <v>3.662475641333654E-2</v>
      </c>
      <c r="AA1390">
        <v>189480</v>
      </c>
      <c r="AB1390">
        <v>17366</v>
      </c>
      <c r="AD1390" t="s">
        <v>5</v>
      </c>
      <c r="AE1390">
        <v>50</v>
      </c>
      <c r="AF1390" t="s">
        <v>4307</v>
      </c>
      <c r="AH1390" t="s">
        <v>4338</v>
      </c>
      <c r="AI1390" t="s">
        <v>4337</v>
      </c>
      <c r="AJ1390" t="s">
        <v>4336</v>
      </c>
      <c r="AK1390" t="s">
        <v>4335</v>
      </c>
      <c r="AL1390">
        <v>13</v>
      </c>
      <c r="AM1390" s="5">
        <f t="shared" si="178"/>
        <v>0.65</v>
      </c>
      <c r="AN1390" s="4">
        <f t="shared" si="175"/>
        <v>9.8447557743279067E-4</v>
      </c>
      <c r="AO1390" s="3"/>
      <c r="AP1390">
        <v>0</v>
      </c>
      <c r="AR1390" t="s">
        <v>1</v>
      </c>
      <c r="AT1390" s="2" t="s">
        <v>0</v>
      </c>
      <c r="AU1390" s="1">
        <f t="shared" si="179"/>
        <v>2.5932672162565411</v>
      </c>
      <c r="AV1390" s="1">
        <f t="shared" si="180"/>
        <v>1.8804615995384664</v>
      </c>
      <c r="AW1390" s="1">
        <f t="shared" si="181"/>
        <v>1.1676559828203916</v>
      </c>
    </row>
    <row r="1391" spans="1:49" x14ac:dyDescent="0.2">
      <c r="A1391">
        <v>1389</v>
      </c>
      <c r="B1391" t="s">
        <v>4334</v>
      </c>
      <c r="C1391" t="s">
        <v>4333</v>
      </c>
      <c r="D1391" t="s">
        <v>4332</v>
      </c>
      <c r="F1391" t="s">
        <v>4331</v>
      </c>
      <c r="G1391" t="s">
        <v>16</v>
      </c>
      <c r="H1391" t="s">
        <v>15</v>
      </c>
      <c r="I1391" t="s">
        <v>4330</v>
      </c>
      <c r="J1391" t="s">
        <v>4329</v>
      </c>
      <c r="K1391" t="s">
        <v>4328</v>
      </c>
      <c r="L1391" t="s">
        <v>4327</v>
      </c>
      <c r="M1391" t="s">
        <v>10</v>
      </c>
      <c r="N1391">
        <v>2</v>
      </c>
      <c r="O1391" t="s">
        <v>4326</v>
      </c>
      <c r="P1391" t="s">
        <v>4325</v>
      </c>
      <c r="Q1391" t="s">
        <v>4324</v>
      </c>
      <c r="R1391" s="7">
        <v>37257</v>
      </c>
      <c r="S1391" s="8">
        <f t="shared" si="176"/>
        <v>2002</v>
      </c>
      <c r="T1391" s="8">
        <v>2002</v>
      </c>
      <c r="U1391" s="8">
        <f t="shared" si="177"/>
        <v>20</v>
      </c>
      <c r="V1391" s="7">
        <v>37257</v>
      </c>
      <c r="W1391" t="s">
        <v>4308</v>
      </c>
      <c r="X1391" s="2">
        <v>1.3720000000000001</v>
      </c>
      <c r="Y1391" s="6">
        <f t="shared" si="174"/>
        <v>3.662475641333654E-2</v>
      </c>
      <c r="AA1391">
        <v>189480</v>
      </c>
      <c r="AB1391">
        <v>17366</v>
      </c>
      <c r="AD1391" t="s">
        <v>5</v>
      </c>
      <c r="AE1391">
        <v>50</v>
      </c>
      <c r="AF1391" t="s">
        <v>4307</v>
      </c>
      <c r="AH1391" t="s">
        <v>4323</v>
      </c>
      <c r="AI1391" t="s">
        <v>4322</v>
      </c>
      <c r="AJ1391" t="s">
        <v>4321</v>
      </c>
      <c r="AK1391" t="s">
        <v>4320</v>
      </c>
      <c r="AL1391">
        <v>41</v>
      </c>
      <c r="AM1391" s="5">
        <f t="shared" si="178"/>
        <v>2.0499999999999998</v>
      </c>
      <c r="AN1391" s="4">
        <f t="shared" si="175"/>
        <v>3.104884513441878E-3</v>
      </c>
      <c r="AO1391" s="3"/>
      <c r="AP1391">
        <v>0</v>
      </c>
      <c r="AQ1391" t="s">
        <v>3568</v>
      </c>
      <c r="AR1391" t="s">
        <v>1</v>
      </c>
      <c r="AS1391" t="s">
        <v>3566</v>
      </c>
      <c r="AT1391" s="2" t="s">
        <v>0</v>
      </c>
      <c r="AU1391" s="1">
        <f t="shared" si="179"/>
        <v>2.6568794843368138</v>
      </c>
      <c r="AV1391" s="1">
        <f t="shared" si="180"/>
        <v>1.9864820463389208</v>
      </c>
      <c r="AW1391" s="1">
        <f t="shared" si="181"/>
        <v>1.3160846083410278</v>
      </c>
    </row>
    <row r="1392" spans="1:49" x14ac:dyDescent="0.2">
      <c r="A1392">
        <v>1390</v>
      </c>
      <c r="B1392" t="s">
        <v>4319</v>
      </c>
      <c r="C1392" t="s">
        <v>4318</v>
      </c>
      <c r="D1392" t="s">
        <v>4317</v>
      </c>
      <c r="F1392" t="s">
        <v>4316</v>
      </c>
      <c r="G1392" t="s">
        <v>16</v>
      </c>
      <c r="H1392" t="s">
        <v>15</v>
      </c>
      <c r="I1392" t="s">
        <v>4315</v>
      </c>
      <c r="J1392" t="s">
        <v>4314</v>
      </c>
      <c r="K1392" t="s">
        <v>4313</v>
      </c>
      <c r="L1392" t="s">
        <v>4312</v>
      </c>
      <c r="M1392" t="s">
        <v>10</v>
      </c>
      <c r="N1392">
        <v>3</v>
      </c>
      <c r="O1392" t="s">
        <v>4311</v>
      </c>
      <c r="P1392" t="s">
        <v>4310</v>
      </c>
      <c r="Q1392" t="s">
        <v>4309</v>
      </c>
      <c r="R1392" s="7">
        <v>37257</v>
      </c>
      <c r="S1392" s="8">
        <f t="shared" si="176"/>
        <v>2002</v>
      </c>
      <c r="T1392" s="8">
        <v>2002</v>
      </c>
      <c r="U1392" s="8">
        <f t="shared" si="177"/>
        <v>20</v>
      </c>
      <c r="V1392" s="7">
        <v>37257</v>
      </c>
      <c r="W1392" t="s">
        <v>4308</v>
      </c>
      <c r="X1392" s="2">
        <v>1.3720000000000001</v>
      </c>
      <c r="Y1392" s="6">
        <f t="shared" si="174"/>
        <v>3.662475641333654E-2</v>
      </c>
      <c r="AA1392">
        <v>189480</v>
      </c>
      <c r="AB1392">
        <v>17366</v>
      </c>
      <c r="AD1392" t="s">
        <v>5</v>
      </c>
      <c r="AE1392">
        <v>50</v>
      </c>
      <c r="AF1392" t="s">
        <v>4307</v>
      </c>
      <c r="AH1392" t="s">
        <v>4306</v>
      </c>
      <c r="AI1392" t="s">
        <v>4305</v>
      </c>
      <c r="AJ1392" t="s">
        <v>4304</v>
      </c>
      <c r="AK1392" t="s">
        <v>4303</v>
      </c>
      <c r="AL1392">
        <v>3</v>
      </c>
      <c r="AM1392" s="5">
        <f t="shared" si="178"/>
        <v>0.15</v>
      </c>
      <c r="AN1392" s="4">
        <f t="shared" si="175"/>
        <v>2.2718667171525936E-4</v>
      </c>
      <c r="AO1392" s="3"/>
      <c r="AP1392">
        <v>0</v>
      </c>
      <c r="AQ1392" t="s">
        <v>4302</v>
      </c>
      <c r="AR1392" t="s">
        <v>4301</v>
      </c>
      <c r="AS1392" t="s">
        <v>4300</v>
      </c>
      <c r="AT1392" s="2" t="s">
        <v>0</v>
      </c>
      <c r="AU1392" s="1">
        <f t="shared" si="179"/>
        <v>2.5705485490850153</v>
      </c>
      <c r="AV1392" s="1">
        <f t="shared" si="180"/>
        <v>1.8425971542525899</v>
      </c>
      <c r="AW1392" s="1">
        <f t="shared" si="181"/>
        <v>1.1146457594201644</v>
      </c>
    </row>
    <row r="1393" spans="1:49" x14ac:dyDescent="0.2">
      <c r="A1393">
        <v>1391</v>
      </c>
      <c r="B1393" t="s">
        <v>4299</v>
      </c>
      <c r="C1393" t="s">
        <v>4298</v>
      </c>
      <c r="D1393" t="s">
        <v>4297</v>
      </c>
      <c r="F1393" t="s">
        <v>4296</v>
      </c>
      <c r="G1393" t="s">
        <v>16</v>
      </c>
      <c r="H1393" t="s">
        <v>15</v>
      </c>
      <c r="I1393" t="s">
        <v>4295</v>
      </c>
      <c r="J1393" t="s">
        <v>4294</v>
      </c>
      <c r="K1393" t="s">
        <v>4293</v>
      </c>
      <c r="L1393" t="s">
        <v>4292</v>
      </c>
      <c r="M1393" t="s">
        <v>10</v>
      </c>
      <c r="N1393">
        <v>2</v>
      </c>
      <c r="O1393" t="s">
        <v>4291</v>
      </c>
      <c r="P1393" t="s">
        <v>4290</v>
      </c>
      <c r="Q1393" t="s">
        <v>4289</v>
      </c>
      <c r="R1393" s="7">
        <v>37257</v>
      </c>
      <c r="S1393" s="8">
        <f t="shared" si="176"/>
        <v>2002</v>
      </c>
      <c r="T1393" s="8">
        <v>2002</v>
      </c>
      <c r="U1393" s="8">
        <f t="shared" si="177"/>
        <v>20</v>
      </c>
      <c r="V1393" s="7">
        <v>37257</v>
      </c>
      <c r="W1393" t="s">
        <v>4288</v>
      </c>
      <c r="X1393" s="2">
        <v>1.468</v>
      </c>
      <c r="Y1393" s="6">
        <f t="shared" si="174"/>
        <v>3.9187421585115186E-2</v>
      </c>
      <c r="AA1393">
        <v>906778</v>
      </c>
      <c r="AB1393">
        <v>18931</v>
      </c>
      <c r="AD1393" t="s">
        <v>5</v>
      </c>
      <c r="AE1393">
        <v>50</v>
      </c>
      <c r="AF1393">
        <v>1</v>
      </c>
      <c r="AH1393" t="s">
        <v>4287</v>
      </c>
      <c r="AI1393" t="s">
        <v>4286</v>
      </c>
      <c r="AJ1393" t="s">
        <v>4285</v>
      </c>
      <c r="AK1393" t="s">
        <v>4284</v>
      </c>
      <c r="AL1393">
        <v>160</v>
      </c>
      <c r="AM1393" s="5">
        <f t="shared" si="178"/>
        <v>8</v>
      </c>
      <c r="AN1393" s="4">
        <f t="shared" si="175"/>
        <v>1.2116622491480499E-2</v>
      </c>
      <c r="AO1393" s="3"/>
      <c r="AP1393">
        <v>0</v>
      </c>
      <c r="AR1393" t="s">
        <v>1</v>
      </c>
      <c r="AT1393" s="2">
        <v>5.0830000000000002</v>
      </c>
      <c r="AU1393" s="1">
        <f t="shared" si="179"/>
        <v>3.1066181857024775</v>
      </c>
      <c r="AV1393" s="1">
        <f t="shared" si="180"/>
        <v>2.5652022038297839</v>
      </c>
      <c r="AW1393" s="1">
        <f t="shared" si="181"/>
        <v>2.0237862219570903</v>
      </c>
    </row>
    <row r="1394" spans="1:49" x14ac:dyDescent="0.2">
      <c r="A1394">
        <v>1392</v>
      </c>
      <c r="B1394" t="s">
        <v>4283</v>
      </c>
      <c r="C1394" t="s">
        <v>4282</v>
      </c>
      <c r="F1394" t="s">
        <v>4281</v>
      </c>
      <c r="G1394" t="s">
        <v>16</v>
      </c>
      <c r="H1394" t="s">
        <v>15</v>
      </c>
      <c r="I1394" t="s">
        <v>4280</v>
      </c>
      <c r="J1394">
        <v>60004750</v>
      </c>
      <c r="K1394" t="s">
        <v>4279</v>
      </c>
      <c r="L1394" t="s">
        <v>4278</v>
      </c>
      <c r="M1394" t="s">
        <v>1325</v>
      </c>
      <c r="N1394">
        <v>3</v>
      </c>
      <c r="O1394" t="s">
        <v>4277</v>
      </c>
      <c r="P1394" t="s">
        <v>4276</v>
      </c>
      <c r="Q1394" t="s">
        <v>4275</v>
      </c>
      <c r="R1394" s="7">
        <v>37257</v>
      </c>
      <c r="S1394" s="8">
        <f t="shared" si="176"/>
        <v>2002</v>
      </c>
      <c r="T1394" s="8">
        <v>2002</v>
      </c>
      <c r="U1394" s="8">
        <f t="shared" si="177"/>
        <v>20</v>
      </c>
      <c r="V1394" s="7">
        <v>2002</v>
      </c>
      <c r="W1394" t="s">
        <v>909</v>
      </c>
      <c r="X1394" s="2">
        <v>0.28599999999999998</v>
      </c>
      <c r="Y1394" s="6">
        <f t="shared" si="174"/>
        <v>7.6346066575905605E-3</v>
      </c>
      <c r="AA1394">
        <v>9205071</v>
      </c>
      <c r="AB1394">
        <v>28139</v>
      </c>
      <c r="AC1394">
        <v>15693937</v>
      </c>
      <c r="AD1394" t="s">
        <v>5</v>
      </c>
      <c r="AE1394">
        <v>16</v>
      </c>
      <c r="AF1394">
        <v>1</v>
      </c>
      <c r="AH1394" t="s">
        <v>4274</v>
      </c>
      <c r="AI1394" t="s">
        <v>4273</v>
      </c>
      <c r="AK1394" t="s">
        <v>4272</v>
      </c>
      <c r="AL1394">
        <v>9</v>
      </c>
      <c r="AM1394" s="5">
        <f t="shared" si="178"/>
        <v>0.45</v>
      </c>
      <c r="AN1394" s="4">
        <f t="shared" si="175"/>
        <v>6.8156001514577808E-4</v>
      </c>
      <c r="AO1394" s="3"/>
      <c r="AP1394">
        <v>0</v>
      </c>
      <c r="AR1394" t="s">
        <v>1</v>
      </c>
      <c r="AT1394" s="2" t="s">
        <v>0</v>
      </c>
      <c r="AU1394" s="1">
        <f t="shared" si="179"/>
        <v>0.55486926648571255</v>
      </c>
      <c r="AV1394" s="1">
        <f t="shared" si="180"/>
        <v>0.41580833363681691</v>
      </c>
      <c r="AW1394" s="1">
        <f t="shared" si="181"/>
        <v>0.27674740078792126</v>
      </c>
    </row>
    <row r="1395" spans="1:49" x14ac:dyDescent="0.2">
      <c r="A1395">
        <v>1393</v>
      </c>
      <c r="B1395" t="s">
        <v>4271</v>
      </c>
      <c r="C1395" t="s">
        <v>4270</v>
      </c>
      <c r="D1395" t="s">
        <v>4269</v>
      </c>
      <c r="E1395">
        <v>11867471</v>
      </c>
      <c r="F1395" t="s">
        <v>4268</v>
      </c>
      <c r="G1395" t="s">
        <v>16</v>
      </c>
      <c r="H1395" t="s">
        <v>15</v>
      </c>
      <c r="I1395" t="s">
        <v>4267</v>
      </c>
      <c r="J1395">
        <v>60008734</v>
      </c>
      <c r="K1395" t="s">
        <v>4266</v>
      </c>
      <c r="L1395" t="s">
        <v>4265</v>
      </c>
      <c r="M1395" t="s">
        <v>383</v>
      </c>
      <c r="N1395">
        <v>5</v>
      </c>
      <c r="O1395" t="s">
        <v>4264</v>
      </c>
      <c r="P1395" t="s">
        <v>4263</v>
      </c>
      <c r="Q1395" t="s">
        <v>4262</v>
      </c>
      <c r="R1395" s="7">
        <v>37257</v>
      </c>
      <c r="S1395" s="8">
        <f t="shared" si="176"/>
        <v>2002</v>
      </c>
      <c r="T1395" s="8">
        <v>2002</v>
      </c>
      <c r="U1395" s="8">
        <f t="shared" si="177"/>
        <v>20</v>
      </c>
      <c r="V1395" s="7">
        <v>2002</v>
      </c>
      <c r="W1395" t="s">
        <v>3528</v>
      </c>
      <c r="X1395" s="2">
        <v>1.7130000000000001</v>
      </c>
      <c r="Y1395" s="6">
        <f t="shared" si="174"/>
        <v>4.5727556658925285E-2</v>
      </c>
      <c r="AA1395">
        <v>63495</v>
      </c>
      <c r="AB1395">
        <v>14859</v>
      </c>
      <c r="AD1395" t="s">
        <v>5</v>
      </c>
      <c r="AE1395">
        <v>82</v>
      </c>
      <c r="AF1395">
        <v>3</v>
      </c>
      <c r="AH1395" t="s">
        <v>4261</v>
      </c>
      <c r="AI1395" t="s">
        <v>4260</v>
      </c>
      <c r="AK1395" t="s">
        <v>4259</v>
      </c>
      <c r="AL1395">
        <v>79</v>
      </c>
      <c r="AM1395" s="5">
        <f t="shared" si="178"/>
        <v>3.95</v>
      </c>
      <c r="AN1395" s="4">
        <f t="shared" si="175"/>
        <v>5.9825823551684972E-3</v>
      </c>
      <c r="AO1395" s="3"/>
      <c r="AP1395">
        <v>1</v>
      </c>
      <c r="AR1395" t="s">
        <v>1</v>
      </c>
      <c r="AT1395" s="2">
        <v>4.0330000000000004</v>
      </c>
      <c r="AU1395" s="1">
        <f t="shared" si="179"/>
        <v>3.3804064367798246</v>
      </c>
      <c r="AV1395" s="1">
        <f t="shared" si="180"/>
        <v>2.5855069507046893</v>
      </c>
      <c r="AW1395" s="1">
        <f t="shared" si="181"/>
        <v>1.7906074646295531</v>
      </c>
    </row>
    <row r="1396" spans="1:49" x14ac:dyDescent="0.2">
      <c r="A1396">
        <v>1394</v>
      </c>
      <c r="B1396" t="s">
        <v>4258</v>
      </c>
      <c r="C1396" t="s">
        <v>4257</v>
      </c>
      <c r="E1396">
        <v>12053965</v>
      </c>
      <c r="F1396" t="s">
        <v>4256</v>
      </c>
      <c r="G1396" t="s">
        <v>16</v>
      </c>
      <c r="H1396" t="s">
        <v>15</v>
      </c>
      <c r="I1396" t="s">
        <v>4255</v>
      </c>
      <c r="J1396">
        <v>100398334</v>
      </c>
      <c r="K1396" t="s">
        <v>4254</v>
      </c>
      <c r="L1396" t="s">
        <v>4253</v>
      </c>
      <c r="M1396" t="s">
        <v>57</v>
      </c>
      <c r="N1396">
        <v>3</v>
      </c>
      <c r="O1396" t="s">
        <v>4252</v>
      </c>
      <c r="P1396" t="s">
        <v>4251</v>
      </c>
      <c r="Q1396" t="s">
        <v>4250</v>
      </c>
      <c r="R1396" s="7">
        <v>37257</v>
      </c>
      <c r="S1396" s="8">
        <f t="shared" si="176"/>
        <v>2002</v>
      </c>
      <c r="T1396" s="8">
        <v>2002</v>
      </c>
      <c r="U1396" s="8">
        <f t="shared" si="177"/>
        <v>20</v>
      </c>
      <c r="V1396" s="7">
        <v>2002</v>
      </c>
      <c r="W1396" t="s">
        <v>4249</v>
      </c>
      <c r="X1396" s="2">
        <v>0.46700000000000003</v>
      </c>
      <c r="Y1396" s="6">
        <f t="shared" si="174"/>
        <v>1.2466298283548225E-2</v>
      </c>
      <c r="AA1396">
        <v>223395</v>
      </c>
      <c r="AB1396">
        <v>22444</v>
      </c>
      <c r="AD1396" t="s">
        <v>5</v>
      </c>
      <c r="AE1396">
        <v>88</v>
      </c>
      <c r="AF1396">
        <v>1</v>
      </c>
      <c r="AH1396" t="s">
        <v>4052</v>
      </c>
      <c r="AI1396" t="s">
        <v>4248</v>
      </c>
      <c r="AK1396" t="s">
        <v>4247</v>
      </c>
      <c r="AL1396">
        <v>10</v>
      </c>
      <c r="AM1396" s="5">
        <f t="shared" si="178"/>
        <v>0.5</v>
      </c>
      <c r="AN1396" s="4">
        <f t="shared" si="175"/>
        <v>7.572889057175312E-4</v>
      </c>
      <c r="AO1396" s="3"/>
      <c r="AP1396">
        <v>0</v>
      </c>
      <c r="AR1396" t="s">
        <v>1</v>
      </c>
      <c r="AT1396" s="2">
        <v>1.276</v>
      </c>
      <c r="AU1396" s="1">
        <f t="shared" si="179"/>
        <v>0.89535954701990172</v>
      </c>
      <c r="AV1396" s="1">
        <f t="shared" si="180"/>
        <v>0.66117935946328776</v>
      </c>
      <c r="AW1396" s="1">
        <f t="shared" si="181"/>
        <v>0.42699917190667391</v>
      </c>
    </row>
    <row r="1397" spans="1:49" x14ac:dyDescent="0.2">
      <c r="A1397">
        <v>1395</v>
      </c>
      <c r="B1397" t="s">
        <v>4246</v>
      </c>
      <c r="C1397" t="s">
        <v>4245</v>
      </c>
      <c r="D1397" t="s">
        <v>4244</v>
      </c>
      <c r="E1397">
        <v>11867470</v>
      </c>
      <c r="F1397" t="s">
        <v>4243</v>
      </c>
      <c r="G1397" t="s">
        <v>16</v>
      </c>
      <c r="H1397" t="s">
        <v>15</v>
      </c>
      <c r="I1397" t="s">
        <v>4242</v>
      </c>
      <c r="J1397" t="s">
        <v>4241</v>
      </c>
      <c r="K1397" t="s">
        <v>4240</v>
      </c>
      <c r="L1397" t="s">
        <v>4239</v>
      </c>
      <c r="M1397" t="s">
        <v>4238</v>
      </c>
      <c r="N1397">
        <v>6</v>
      </c>
      <c r="O1397" t="s">
        <v>4237</v>
      </c>
      <c r="P1397" t="s">
        <v>4236</v>
      </c>
      <c r="Q1397" t="s">
        <v>4235</v>
      </c>
      <c r="R1397" s="7">
        <v>37257</v>
      </c>
      <c r="S1397" s="8">
        <f t="shared" si="176"/>
        <v>2002</v>
      </c>
      <c r="T1397" s="8">
        <v>2002</v>
      </c>
      <c r="U1397" s="8">
        <f t="shared" si="177"/>
        <v>20</v>
      </c>
      <c r="V1397" s="7">
        <v>2002</v>
      </c>
      <c r="W1397" t="s">
        <v>3528</v>
      </c>
      <c r="X1397" s="2">
        <v>1.7130000000000001</v>
      </c>
      <c r="Y1397" s="6">
        <f t="shared" si="174"/>
        <v>4.5727556658925285E-2</v>
      </c>
      <c r="AA1397">
        <v>63495</v>
      </c>
      <c r="AB1397">
        <v>14859</v>
      </c>
      <c r="AD1397" t="s">
        <v>5</v>
      </c>
      <c r="AE1397">
        <v>82</v>
      </c>
      <c r="AF1397">
        <v>3</v>
      </c>
      <c r="AH1397" t="s">
        <v>4234</v>
      </c>
      <c r="AI1397" t="s">
        <v>4233</v>
      </c>
      <c r="AK1397" t="s">
        <v>4232</v>
      </c>
      <c r="AL1397">
        <v>20</v>
      </c>
      <c r="AM1397" s="5">
        <f t="shared" si="178"/>
        <v>1</v>
      </c>
      <c r="AN1397" s="4">
        <f t="shared" si="175"/>
        <v>1.5145778114350624E-3</v>
      </c>
      <c r="AO1397" s="3"/>
      <c r="AP1397">
        <v>1</v>
      </c>
      <c r="AQ1397" t="s">
        <v>3932</v>
      </c>
      <c r="AR1397" t="s">
        <v>1</v>
      </c>
      <c r="AS1397" t="s">
        <v>3930</v>
      </c>
      <c r="AT1397" s="2">
        <v>4.0330000000000004</v>
      </c>
      <c r="AU1397" s="1">
        <f t="shared" si="179"/>
        <v>3.2463663004678218</v>
      </c>
      <c r="AV1397" s="1">
        <f t="shared" si="180"/>
        <v>2.3621067235180173</v>
      </c>
      <c r="AW1397" s="1">
        <f t="shared" si="181"/>
        <v>1.4778471465682128</v>
      </c>
    </row>
    <row r="1398" spans="1:49" x14ac:dyDescent="0.2">
      <c r="A1398">
        <v>1396</v>
      </c>
      <c r="B1398" t="s">
        <v>4231</v>
      </c>
      <c r="C1398" t="s">
        <v>4230</v>
      </c>
      <c r="F1398" t="s">
        <v>4229</v>
      </c>
      <c r="G1398" t="s">
        <v>16</v>
      </c>
      <c r="H1398" t="s">
        <v>15</v>
      </c>
      <c r="I1398" t="s">
        <v>4228</v>
      </c>
      <c r="J1398" t="s">
        <v>4227</v>
      </c>
      <c r="K1398" t="s">
        <v>4226</v>
      </c>
      <c r="L1398" t="s">
        <v>4225</v>
      </c>
      <c r="M1398" t="s">
        <v>10</v>
      </c>
      <c r="N1398">
        <v>6</v>
      </c>
      <c r="O1398" t="s">
        <v>4224</v>
      </c>
      <c r="P1398" t="s">
        <v>4223</v>
      </c>
      <c r="Q1398" t="s">
        <v>4222</v>
      </c>
      <c r="R1398" s="7">
        <v>37257</v>
      </c>
      <c r="S1398" s="8">
        <f t="shared" si="176"/>
        <v>2002</v>
      </c>
      <c r="T1398" s="8">
        <v>2002</v>
      </c>
      <c r="U1398" s="8">
        <f t="shared" si="177"/>
        <v>20</v>
      </c>
      <c r="V1398" s="7" t="s">
        <v>4221</v>
      </c>
      <c r="W1398" t="s">
        <v>4220</v>
      </c>
      <c r="X1398" s="2">
        <v>0.75800000000000001</v>
      </c>
      <c r="Y1398" s="6">
        <f t="shared" si="174"/>
        <v>2.0234377085502256E-2</v>
      </c>
      <c r="AA1398">
        <v>224650</v>
      </c>
      <c r="AB1398">
        <v>29589</v>
      </c>
      <c r="AD1398" t="s">
        <v>5</v>
      </c>
      <c r="AE1398">
        <v>39</v>
      </c>
      <c r="AF1398">
        <v>1</v>
      </c>
      <c r="AH1398" t="s">
        <v>4219</v>
      </c>
      <c r="AI1398" t="s">
        <v>4218</v>
      </c>
      <c r="AK1398" t="s">
        <v>4217</v>
      </c>
      <c r="AL1398">
        <v>5</v>
      </c>
      <c r="AM1398" s="5">
        <f t="shared" si="178"/>
        <v>0.25</v>
      </c>
      <c r="AN1398" s="4">
        <f t="shared" si="175"/>
        <v>3.786444528587656E-4</v>
      </c>
      <c r="AO1398" s="3"/>
      <c r="AP1398">
        <v>0</v>
      </c>
      <c r="AR1398" t="s">
        <v>1</v>
      </c>
      <c r="AT1398" s="2">
        <v>1.282</v>
      </c>
      <c r="AU1398" s="1">
        <f t="shared" si="179"/>
        <v>1.4277657295709207</v>
      </c>
      <c r="AV1398" s="1">
        <f t="shared" si="180"/>
        <v>1.030651076918051</v>
      </c>
      <c r="AW1398" s="1">
        <f t="shared" si="181"/>
        <v>0.6335364242651812</v>
      </c>
    </row>
    <row r="1399" spans="1:49" x14ac:dyDescent="0.2">
      <c r="A1399">
        <v>1397</v>
      </c>
      <c r="B1399" t="s">
        <v>4216</v>
      </c>
      <c r="C1399" t="s">
        <v>4215</v>
      </c>
      <c r="D1399" t="s">
        <v>4214</v>
      </c>
      <c r="F1399" t="s">
        <v>4213</v>
      </c>
      <c r="G1399" t="s">
        <v>16</v>
      </c>
      <c r="H1399" t="s">
        <v>15</v>
      </c>
      <c r="I1399" t="s">
        <v>4212</v>
      </c>
      <c r="J1399" t="s">
        <v>4211</v>
      </c>
      <c r="K1399" t="s">
        <v>4210</v>
      </c>
      <c r="L1399" t="s">
        <v>4209</v>
      </c>
      <c r="M1399" t="s">
        <v>4208</v>
      </c>
      <c r="N1399">
        <v>4</v>
      </c>
      <c r="O1399" t="s">
        <v>4207</v>
      </c>
      <c r="P1399" t="s">
        <v>4206</v>
      </c>
      <c r="Q1399" t="s">
        <v>4205</v>
      </c>
      <c r="R1399" s="7">
        <v>37257</v>
      </c>
      <c r="S1399" s="8">
        <f t="shared" si="176"/>
        <v>2002</v>
      </c>
      <c r="T1399" s="8">
        <v>2002</v>
      </c>
      <c r="U1399" s="8">
        <f t="shared" si="177"/>
        <v>20</v>
      </c>
      <c r="V1399" s="7">
        <v>2002</v>
      </c>
      <c r="W1399" t="s">
        <v>4204</v>
      </c>
      <c r="X1399" s="2">
        <v>0.753</v>
      </c>
      <c r="Y1399" s="6">
        <f t="shared" si="174"/>
        <v>2.0100904941138784E-2</v>
      </c>
      <c r="AA1399" t="s">
        <v>4203</v>
      </c>
      <c r="AB1399">
        <v>20922</v>
      </c>
      <c r="AD1399" t="s">
        <v>5</v>
      </c>
      <c r="AE1399">
        <v>72</v>
      </c>
      <c r="AF1399">
        <v>1</v>
      </c>
      <c r="AH1399" t="s">
        <v>4202</v>
      </c>
      <c r="AI1399" t="s">
        <v>4201</v>
      </c>
      <c r="AJ1399" t="s">
        <v>4200</v>
      </c>
      <c r="AK1399" t="s">
        <v>4199</v>
      </c>
      <c r="AL1399">
        <v>13</v>
      </c>
      <c r="AM1399" s="5">
        <f t="shared" si="178"/>
        <v>0.65</v>
      </c>
      <c r="AN1399" s="4">
        <f t="shared" si="175"/>
        <v>9.8447557743279067E-4</v>
      </c>
      <c r="AO1399" s="3"/>
      <c r="AP1399">
        <v>0</v>
      </c>
      <c r="AR1399" t="s">
        <v>1</v>
      </c>
      <c r="AT1399" s="2">
        <v>4.8209999999999997</v>
      </c>
      <c r="AU1399" s="1">
        <f t="shared" si="179"/>
        <v>1.4365976132026985</v>
      </c>
      <c r="AV1399" s="1">
        <f t="shared" si="180"/>
        <v>1.0542690259285787</v>
      </c>
      <c r="AW1399" s="1">
        <f t="shared" si="181"/>
        <v>0.67194043865445885</v>
      </c>
    </row>
    <row r="1400" spans="1:49" x14ac:dyDescent="0.2">
      <c r="A1400">
        <v>1398</v>
      </c>
      <c r="B1400" t="s">
        <v>4198</v>
      </c>
      <c r="C1400" t="s">
        <v>4197</v>
      </c>
      <c r="E1400">
        <v>11883768</v>
      </c>
      <c r="F1400" t="s">
        <v>4196</v>
      </c>
      <c r="G1400" t="s">
        <v>16</v>
      </c>
      <c r="H1400" t="s">
        <v>15</v>
      </c>
      <c r="I1400" t="s">
        <v>4195</v>
      </c>
      <c r="J1400">
        <v>60024541</v>
      </c>
      <c r="K1400" t="s">
        <v>4194</v>
      </c>
      <c r="L1400" t="s">
        <v>4193</v>
      </c>
      <c r="M1400" t="s">
        <v>57</v>
      </c>
      <c r="N1400">
        <v>3</v>
      </c>
      <c r="O1400" t="s">
        <v>4192</v>
      </c>
      <c r="P1400" t="s">
        <v>4191</v>
      </c>
      <c r="Q1400" t="s">
        <v>4190</v>
      </c>
      <c r="R1400" s="7">
        <v>37257</v>
      </c>
      <c r="S1400" s="8">
        <f t="shared" si="176"/>
        <v>2002</v>
      </c>
      <c r="T1400" s="8">
        <v>2002</v>
      </c>
      <c r="U1400" s="8">
        <f t="shared" si="177"/>
        <v>20</v>
      </c>
      <c r="V1400" s="7">
        <v>2002</v>
      </c>
      <c r="W1400" t="s">
        <v>4178</v>
      </c>
      <c r="X1400" s="2">
        <v>1.577</v>
      </c>
      <c r="Y1400" s="6">
        <f t="shared" si="174"/>
        <v>4.2097114332238859E-2</v>
      </c>
      <c r="AA1400">
        <v>1960202</v>
      </c>
      <c r="AB1400">
        <v>13679</v>
      </c>
      <c r="AD1400" t="s">
        <v>5</v>
      </c>
      <c r="AE1400">
        <v>23</v>
      </c>
      <c r="AF1400" t="s">
        <v>4177</v>
      </c>
      <c r="AI1400" t="s">
        <v>4189</v>
      </c>
      <c r="AK1400" t="s">
        <v>4188</v>
      </c>
      <c r="AL1400">
        <v>30</v>
      </c>
      <c r="AM1400" s="5">
        <f t="shared" si="178"/>
        <v>1.5</v>
      </c>
      <c r="AN1400" s="4">
        <f t="shared" si="175"/>
        <v>2.2718667171525938E-3</v>
      </c>
      <c r="AO1400" s="3"/>
      <c r="AP1400">
        <v>0</v>
      </c>
      <c r="AR1400" t="s">
        <v>1</v>
      </c>
      <c r="AT1400" s="2">
        <v>3.57</v>
      </c>
      <c r="AU1400" s="1">
        <f t="shared" si="179"/>
        <v>3.0149540047712979</v>
      </c>
      <c r="AV1400" s="1">
        <f t="shared" si="180"/>
        <v>2.2184490524695724</v>
      </c>
      <c r="AW1400" s="1">
        <f t="shared" si="181"/>
        <v>1.4219441001678472</v>
      </c>
    </row>
    <row r="1401" spans="1:49" x14ac:dyDescent="0.2">
      <c r="A1401">
        <v>1399</v>
      </c>
      <c r="B1401" t="s">
        <v>4187</v>
      </c>
      <c r="C1401" t="s">
        <v>4186</v>
      </c>
      <c r="E1401">
        <v>11883772</v>
      </c>
      <c r="F1401" t="s">
        <v>4185</v>
      </c>
      <c r="G1401" t="s">
        <v>16</v>
      </c>
      <c r="H1401" t="s">
        <v>15</v>
      </c>
      <c r="I1401" t="s">
        <v>4184</v>
      </c>
      <c r="J1401">
        <v>60024052</v>
      </c>
      <c r="K1401" t="s">
        <v>4183</v>
      </c>
      <c r="L1401" t="s">
        <v>4182</v>
      </c>
      <c r="M1401" t="s">
        <v>1188</v>
      </c>
      <c r="N1401">
        <v>9</v>
      </c>
      <c r="O1401" t="s">
        <v>4181</v>
      </c>
      <c r="P1401" t="s">
        <v>4180</v>
      </c>
      <c r="Q1401" t="s">
        <v>4179</v>
      </c>
      <c r="R1401" s="7">
        <v>37257</v>
      </c>
      <c r="S1401" s="8">
        <f t="shared" si="176"/>
        <v>2002</v>
      </c>
      <c r="T1401" s="8">
        <v>2002</v>
      </c>
      <c r="U1401" s="8">
        <f t="shared" si="177"/>
        <v>20</v>
      </c>
      <c r="V1401" s="7">
        <v>2002</v>
      </c>
      <c r="W1401" t="s">
        <v>4178</v>
      </c>
      <c r="X1401" s="2">
        <v>1.577</v>
      </c>
      <c r="Y1401" s="6">
        <f t="shared" si="174"/>
        <v>4.2097114332238859E-2</v>
      </c>
      <c r="AA1401">
        <v>1960202</v>
      </c>
      <c r="AB1401">
        <v>13679</v>
      </c>
      <c r="AD1401" t="s">
        <v>5</v>
      </c>
      <c r="AE1401">
        <v>23</v>
      </c>
      <c r="AF1401" t="s">
        <v>4177</v>
      </c>
      <c r="AI1401" t="s">
        <v>4176</v>
      </c>
      <c r="AK1401" t="s">
        <v>4175</v>
      </c>
      <c r="AL1401">
        <v>28</v>
      </c>
      <c r="AM1401" s="5">
        <f t="shared" si="178"/>
        <v>1.4</v>
      </c>
      <c r="AN1401" s="4">
        <f t="shared" si="175"/>
        <v>2.1204089360090874E-3</v>
      </c>
      <c r="AO1401" s="3"/>
      <c r="AP1401">
        <v>0</v>
      </c>
      <c r="AR1401" t="s">
        <v>1</v>
      </c>
      <c r="AT1401" s="2">
        <v>3.57</v>
      </c>
      <c r="AU1401" s="1">
        <f t="shared" si="179"/>
        <v>3.0104102713369927</v>
      </c>
      <c r="AV1401" s="1">
        <f t="shared" si="180"/>
        <v>2.2108761634123972</v>
      </c>
      <c r="AW1401" s="1">
        <f t="shared" si="181"/>
        <v>1.4113420554878018</v>
      </c>
    </row>
    <row r="1402" spans="1:49" x14ac:dyDescent="0.2">
      <c r="A1402">
        <v>1400</v>
      </c>
      <c r="B1402" t="s">
        <v>4174</v>
      </c>
      <c r="C1402" t="s">
        <v>4173</v>
      </c>
      <c r="F1402" t="s">
        <v>4172</v>
      </c>
      <c r="G1402" t="s">
        <v>16</v>
      </c>
      <c r="H1402" t="s">
        <v>15</v>
      </c>
      <c r="I1402" t="s">
        <v>4171</v>
      </c>
      <c r="J1402" t="s">
        <v>4170</v>
      </c>
      <c r="K1402" t="s">
        <v>4169</v>
      </c>
      <c r="L1402" t="s">
        <v>4168</v>
      </c>
      <c r="M1402" t="s">
        <v>4167</v>
      </c>
      <c r="N1402">
        <v>4</v>
      </c>
      <c r="O1402" t="s">
        <v>4166</v>
      </c>
      <c r="P1402" t="s">
        <v>4165</v>
      </c>
      <c r="Q1402" t="s">
        <v>4164</v>
      </c>
      <c r="R1402" s="7">
        <v>37257</v>
      </c>
      <c r="S1402" s="8">
        <f t="shared" si="176"/>
        <v>2002</v>
      </c>
      <c r="T1402" s="8">
        <v>2002</v>
      </c>
      <c r="U1402" s="8">
        <f t="shared" si="177"/>
        <v>20</v>
      </c>
      <c r="V1402" s="7" t="s">
        <v>4163</v>
      </c>
      <c r="W1402" t="s">
        <v>4162</v>
      </c>
      <c r="X1402" s="2">
        <v>2.137</v>
      </c>
      <c r="Y1402" s="6">
        <f t="shared" si="174"/>
        <v>5.7045994500947654E-2</v>
      </c>
      <c r="AA1402">
        <v>46361</v>
      </c>
      <c r="AB1402">
        <v>26750</v>
      </c>
      <c r="AD1402" t="s">
        <v>5</v>
      </c>
      <c r="AE1402">
        <v>381</v>
      </c>
      <c r="AF1402">
        <v>2</v>
      </c>
      <c r="AH1402" t="s">
        <v>4161</v>
      </c>
      <c r="AI1402" t="s">
        <v>4160</v>
      </c>
      <c r="AJ1402" t="s">
        <v>4159</v>
      </c>
      <c r="AK1402" t="s">
        <v>4158</v>
      </c>
      <c r="AL1402">
        <v>20</v>
      </c>
      <c r="AM1402" s="5">
        <f t="shared" si="178"/>
        <v>1</v>
      </c>
      <c r="AN1402" s="4">
        <f t="shared" si="175"/>
        <v>1.5145778114350624E-3</v>
      </c>
      <c r="AO1402" s="3"/>
      <c r="AP1402">
        <v>1</v>
      </c>
      <c r="AR1402" t="s">
        <v>1</v>
      </c>
      <c r="AT1402" s="2" t="s">
        <v>0</v>
      </c>
      <c r="AU1402" s="1">
        <f t="shared" si="179"/>
        <v>4.0386569494093871</v>
      </c>
      <c r="AV1402" s="1">
        <f t="shared" si="180"/>
        <v>2.928028615619136</v>
      </c>
      <c r="AW1402" s="1">
        <f t="shared" si="181"/>
        <v>1.8174002818288837</v>
      </c>
    </row>
    <row r="1403" spans="1:49" x14ac:dyDescent="0.2">
      <c r="A1403">
        <v>1401</v>
      </c>
      <c r="B1403" t="s">
        <v>4157</v>
      </c>
      <c r="C1403" t="s">
        <v>4156</v>
      </c>
      <c r="F1403" t="s">
        <v>4155</v>
      </c>
      <c r="G1403" t="s">
        <v>16</v>
      </c>
      <c r="H1403" t="s">
        <v>15</v>
      </c>
      <c r="I1403" t="s">
        <v>4154</v>
      </c>
      <c r="J1403">
        <v>60012689</v>
      </c>
      <c r="K1403" t="s">
        <v>4153</v>
      </c>
      <c r="L1403" t="s">
        <v>4152</v>
      </c>
      <c r="M1403" t="s">
        <v>1188</v>
      </c>
      <c r="N1403">
        <v>4</v>
      </c>
      <c r="O1403" t="s">
        <v>4151</v>
      </c>
      <c r="P1403" t="s">
        <v>4150</v>
      </c>
      <c r="Q1403" t="s">
        <v>4149</v>
      </c>
      <c r="R1403" s="7">
        <v>37257</v>
      </c>
      <c r="S1403" s="8">
        <f t="shared" si="176"/>
        <v>2002</v>
      </c>
      <c r="T1403" s="8">
        <v>2002</v>
      </c>
      <c r="U1403" s="8">
        <f t="shared" si="177"/>
        <v>20</v>
      </c>
      <c r="V1403" s="7">
        <v>2002</v>
      </c>
      <c r="W1403" t="s">
        <v>4148</v>
      </c>
      <c r="X1403" s="2">
        <v>0.81100000000000005</v>
      </c>
      <c r="Y1403" s="6">
        <f t="shared" si="174"/>
        <v>2.1649181815755054E-2</v>
      </c>
      <c r="AA1403">
        <v>448435</v>
      </c>
      <c r="AB1403">
        <v>19137</v>
      </c>
      <c r="AD1403" t="s">
        <v>5</v>
      </c>
      <c r="AE1403">
        <v>33</v>
      </c>
      <c r="AF1403">
        <v>1</v>
      </c>
      <c r="AH1403" t="s">
        <v>4147</v>
      </c>
      <c r="AI1403" t="s">
        <v>4146</v>
      </c>
      <c r="AJ1403" t="s">
        <v>4145</v>
      </c>
      <c r="AK1403" t="s">
        <v>4144</v>
      </c>
      <c r="AL1403">
        <v>8</v>
      </c>
      <c r="AM1403" s="5">
        <f t="shared" si="178"/>
        <v>0.4</v>
      </c>
      <c r="AN1403" s="4">
        <f t="shared" si="175"/>
        <v>6.0583112457402507E-4</v>
      </c>
      <c r="AO1403" s="3"/>
      <c r="AP1403">
        <v>1</v>
      </c>
      <c r="AR1403" t="s">
        <v>1</v>
      </c>
      <c r="AT1403" s="2">
        <v>2.3180000000000001</v>
      </c>
      <c r="AU1403" s="1">
        <f t="shared" si="179"/>
        <v>1.5336176608400742</v>
      </c>
      <c r="AV1403" s="1">
        <f t="shared" si="180"/>
        <v>1.1127506470164539</v>
      </c>
      <c r="AW1403" s="1">
        <f t="shared" si="181"/>
        <v>0.6918836331928333</v>
      </c>
    </row>
    <row r="1404" spans="1:49" x14ac:dyDescent="0.2">
      <c r="A1404">
        <v>1402</v>
      </c>
      <c r="B1404" t="s">
        <v>4143</v>
      </c>
      <c r="C1404" t="s">
        <v>4142</v>
      </c>
      <c r="D1404" t="s">
        <v>4141</v>
      </c>
      <c r="F1404" t="s">
        <v>4140</v>
      </c>
      <c r="G1404" t="s">
        <v>16</v>
      </c>
      <c r="H1404" t="s">
        <v>15</v>
      </c>
      <c r="I1404" t="s">
        <v>4139</v>
      </c>
      <c r="J1404">
        <v>60028039</v>
      </c>
      <c r="K1404" t="s">
        <v>4138</v>
      </c>
      <c r="L1404" t="s">
        <v>4137</v>
      </c>
      <c r="M1404" t="s">
        <v>163</v>
      </c>
      <c r="N1404">
        <v>4</v>
      </c>
      <c r="O1404" t="s">
        <v>4136</v>
      </c>
      <c r="P1404" t="s">
        <v>4135</v>
      </c>
      <c r="Q1404" t="s">
        <v>4134</v>
      </c>
      <c r="R1404" s="7">
        <v>37257</v>
      </c>
      <c r="S1404" s="8">
        <f t="shared" si="176"/>
        <v>2002</v>
      </c>
      <c r="T1404" s="8">
        <v>2002</v>
      </c>
      <c r="U1404" s="8">
        <f t="shared" si="177"/>
        <v>20</v>
      </c>
      <c r="V1404" s="7">
        <v>2002</v>
      </c>
      <c r="W1404" t="s">
        <v>4133</v>
      </c>
      <c r="X1404" s="2">
        <v>0.998</v>
      </c>
      <c r="Y1404" s="6">
        <f t="shared" si="174"/>
        <v>2.664104001494888E-2</v>
      </c>
      <c r="AA1404">
        <v>14678039</v>
      </c>
      <c r="AB1404">
        <v>19156</v>
      </c>
      <c r="AD1404" t="s">
        <v>5</v>
      </c>
      <c r="AE1404">
        <v>30</v>
      </c>
      <c r="AF1404">
        <v>3</v>
      </c>
      <c r="AH1404" t="s">
        <v>4132</v>
      </c>
      <c r="AI1404" t="s">
        <v>4131</v>
      </c>
      <c r="AJ1404" t="s">
        <v>4130</v>
      </c>
      <c r="AK1404" t="s">
        <v>4129</v>
      </c>
      <c r="AL1404">
        <v>42</v>
      </c>
      <c r="AM1404" s="5">
        <f t="shared" si="178"/>
        <v>2.1</v>
      </c>
      <c r="AN1404" s="4">
        <f t="shared" si="175"/>
        <v>3.1806134040136312E-3</v>
      </c>
      <c r="AO1404" s="3"/>
      <c r="AP1404">
        <v>0</v>
      </c>
      <c r="AR1404" t="s">
        <v>1</v>
      </c>
      <c r="AT1404" s="2" t="s">
        <v>0</v>
      </c>
      <c r="AU1404" s="1">
        <f t="shared" si="179"/>
        <v>1.9602912031668307</v>
      </c>
      <c r="AV1404" s="1">
        <f t="shared" si="180"/>
        <v>1.4910826709481255</v>
      </c>
      <c r="AW1404" s="1">
        <f t="shared" si="181"/>
        <v>1.0218741387294206</v>
      </c>
    </row>
    <row r="1405" spans="1:49" x14ac:dyDescent="0.2">
      <c r="A1405">
        <v>1403</v>
      </c>
      <c r="B1405" t="s">
        <v>4128</v>
      </c>
      <c r="C1405" t="s">
        <v>4127</v>
      </c>
      <c r="F1405" t="s">
        <v>4126</v>
      </c>
      <c r="G1405" t="s">
        <v>16</v>
      </c>
      <c r="H1405" t="s">
        <v>15</v>
      </c>
      <c r="I1405" t="s">
        <v>4125</v>
      </c>
      <c r="J1405" t="s">
        <v>4124</v>
      </c>
      <c r="K1405" t="s">
        <v>4123</v>
      </c>
      <c r="L1405" t="s">
        <v>4122</v>
      </c>
      <c r="M1405" t="s">
        <v>4121</v>
      </c>
      <c r="N1405">
        <v>3</v>
      </c>
      <c r="O1405" t="s">
        <v>4120</v>
      </c>
      <c r="P1405" t="s">
        <v>4119</v>
      </c>
      <c r="Q1405" t="s">
        <v>4118</v>
      </c>
      <c r="R1405" s="7">
        <v>37257</v>
      </c>
      <c r="S1405" s="8">
        <f t="shared" si="176"/>
        <v>2002</v>
      </c>
      <c r="T1405" s="8">
        <v>2002</v>
      </c>
      <c r="U1405" s="8">
        <f t="shared" si="177"/>
        <v>20</v>
      </c>
      <c r="V1405" s="7">
        <v>37257</v>
      </c>
      <c r="W1405" t="s">
        <v>4117</v>
      </c>
      <c r="X1405" s="2">
        <v>0.30199999999999999</v>
      </c>
      <c r="Y1405" s="6">
        <f t="shared" si="174"/>
        <v>8.0617175195536687E-3</v>
      </c>
      <c r="AA1405">
        <v>9296212</v>
      </c>
      <c r="AB1405">
        <v>20725</v>
      </c>
      <c r="AD1405" t="s">
        <v>5</v>
      </c>
      <c r="AE1405">
        <v>20</v>
      </c>
      <c r="AF1405">
        <v>1</v>
      </c>
      <c r="AH1405" t="s">
        <v>4116</v>
      </c>
      <c r="AI1405" t="s">
        <v>4115</v>
      </c>
      <c r="AJ1405" t="s">
        <v>4114</v>
      </c>
      <c r="AK1405" t="s">
        <v>4113</v>
      </c>
      <c r="AL1405">
        <v>0</v>
      </c>
      <c r="AM1405" s="5">
        <f t="shared" si="178"/>
        <v>0</v>
      </c>
      <c r="AN1405" s="4">
        <f t="shared" si="175"/>
        <v>0</v>
      </c>
      <c r="AO1405" s="3"/>
      <c r="AP1405">
        <v>0</v>
      </c>
      <c r="AR1405" t="s">
        <v>1</v>
      </c>
      <c r="AT1405" s="2">
        <v>1.671</v>
      </c>
      <c r="AU1405" s="1">
        <f t="shared" si="179"/>
        <v>0.56432022636875678</v>
      </c>
      <c r="AV1405" s="1">
        <f t="shared" si="180"/>
        <v>0.40308587597768342</v>
      </c>
      <c r="AW1405" s="1">
        <f t="shared" si="181"/>
        <v>0.24185152558661005</v>
      </c>
    </row>
    <row r="1406" spans="1:49" x14ac:dyDescent="0.2">
      <c r="A1406">
        <v>1404</v>
      </c>
      <c r="B1406" t="s">
        <v>4112</v>
      </c>
      <c r="C1406" t="s">
        <v>4111</v>
      </c>
      <c r="D1406" t="s">
        <v>4110</v>
      </c>
      <c r="F1406" t="s">
        <v>4109</v>
      </c>
      <c r="G1406" t="s">
        <v>16</v>
      </c>
      <c r="H1406" t="s">
        <v>15</v>
      </c>
      <c r="I1406" t="s">
        <v>4108</v>
      </c>
      <c r="J1406" t="s">
        <v>4107</v>
      </c>
      <c r="K1406" t="s">
        <v>4106</v>
      </c>
      <c r="L1406" t="s">
        <v>4105</v>
      </c>
      <c r="M1406" t="s">
        <v>726</v>
      </c>
      <c r="N1406">
        <v>3</v>
      </c>
      <c r="O1406" t="s">
        <v>4104</v>
      </c>
      <c r="P1406" t="s">
        <v>4103</v>
      </c>
      <c r="Q1406" t="s">
        <v>4102</v>
      </c>
      <c r="R1406" s="7">
        <v>37257</v>
      </c>
      <c r="S1406" s="8">
        <f t="shared" si="176"/>
        <v>2002</v>
      </c>
      <c r="T1406" s="8">
        <v>2002</v>
      </c>
      <c r="U1406" s="8">
        <f t="shared" si="177"/>
        <v>20</v>
      </c>
      <c r="V1406" s="7">
        <v>37257</v>
      </c>
      <c r="W1406" t="s">
        <v>4007</v>
      </c>
      <c r="X1406" s="2">
        <v>1.6379999999999999</v>
      </c>
      <c r="Y1406" s="6">
        <f t="shared" si="174"/>
        <v>4.3725474493473214E-2</v>
      </c>
      <c r="AA1406" t="s">
        <v>4006</v>
      </c>
      <c r="AB1406">
        <v>17391</v>
      </c>
      <c r="AD1406" t="s">
        <v>5</v>
      </c>
      <c r="AE1406">
        <v>50</v>
      </c>
      <c r="AF1406">
        <v>1</v>
      </c>
      <c r="AH1406" t="s">
        <v>4101</v>
      </c>
      <c r="AI1406" t="s">
        <v>4100</v>
      </c>
      <c r="AJ1406" t="s">
        <v>4099</v>
      </c>
      <c r="AK1406" t="s">
        <v>4098</v>
      </c>
      <c r="AL1406">
        <v>148</v>
      </c>
      <c r="AM1406" s="5">
        <f t="shared" si="178"/>
        <v>7.4</v>
      </c>
      <c r="AN1406" s="4">
        <f t="shared" si="175"/>
        <v>1.1207875804619462E-2</v>
      </c>
      <c r="AO1406" s="3"/>
      <c r="AP1406">
        <v>0</v>
      </c>
      <c r="AQ1406" t="s">
        <v>4097</v>
      </c>
      <c r="AR1406" t="s">
        <v>4096</v>
      </c>
      <c r="AS1406" t="s">
        <v>4095</v>
      </c>
      <c r="AT1406" s="2">
        <v>4.931</v>
      </c>
      <c r="AU1406" s="1">
        <f t="shared" si="179"/>
        <v>3.3970194886817087</v>
      </c>
      <c r="AV1406" s="1">
        <f t="shared" si="180"/>
        <v>2.7466675149046336</v>
      </c>
      <c r="AW1406" s="1">
        <f t="shared" si="181"/>
        <v>2.0963155411275589</v>
      </c>
    </row>
    <row r="1407" spans="1:49" x14ac:dyDescent="0.2">
      <c r="A1407">
        <v>1405</v>
      </c>
      <c r="B1407" t="s">
        <v>4094</v>
      </c>
      <c r="C1407" t="s">
        <v>4093</v>
      </c>
      <c r="F1407" t="s">
        <v>4092</v>
      </c>
      <c r="G1407" t="s">
        <v>16</v>
      </c>
      <c r="H1407" t="s">
        <v>15</v>
      </c>
      <c r="I1407" t="s">
        <v>4091</v>
      </c>
      <c r="J1407">
        <v>60014652</v>
      </c>
      <c r="K1407" t="s">
        <v>4090</v>
      </c>
      <c r="L1407" t="s">
        <v>4089</v>
      </c>
      <c r="M1407" t="s">
        <v>341</v>
      </c>
      <c r="N1407">
        <v>6</v>
      </c>
      <c r="O1407" t="s">
        <v>4088</v>
      </c>
      <c r="P1407" t="s">
        <v>4087</v>
      </c>
      <c r="Q1407" t="s">
        <v>4086</v>
      </c>
      <c r="R1407" s="7">
        <v>37257</v>
      </c>
      <c r="S1407" s="8">
        <f t="shared" si="176"/>
        <v>2002</v>
      </c>
      <c r="T1407" s="8">
        <v>2002</v>
      </c>
      <c r="U1407" s="8">
        <f t="shared" si="177"/>
        <v>20</v>
      </c>
      <c r="V1407" s="7">
        <v>2002</v>
      </c>
      <c r="W1407" t="s">
        <v>4085</v>
      </c>
      <c r="X1407" s="2">
        <v>0.111</v>
      </c>
      <c r="Y1407" s="6">
        <f t="shared" si="174"/>
        <v>2.9630816048690639E-3</v>
      </c>
      <c r="AA1407">
        <v>87566621</v>
      </c>
      <c r="AB1407">
        <v>24890</v>
      </c>
      <c r="AD1407" t="s">
        <v>5</v>
      </c>
      <c r="AE1407">
        <v>85</v>
      </c>
      <c r="AF1407">
        <v>5</v>
      </c>
      <c r="AH1407" t="s">
        <v>4084</v>
      </c>
      <c r="AI1407" t="s">
        <v>4083</v>
      </c>
      <c r="AJ1407" t="s">
        <v>4082</v>
      </c>
      <c r="AK1407" t="s">
        <v>4081</v>
      </c>
      <c r="AL1407">
        <v>0</v>
      </c>
      <c r="AM1407" s="5">
        <f t="shared" si="178"/>
        <v>0</v>
      </c>
      <c r="AN1407" s="4">
        <f t="shared" si="175"/>
        <v>0</v>
      </c>
      <c r="AO1407" s="3"/>
      <c r="AP1407">
        <v>0</v>
      </c>
      <c r="AR1407" t="s">
        <v>1</v>
      </c>
      <c r="AT1407" s="2" t="s">
        <v>0</v>
      </c>
      <c r="AU1407" s="1">
        <f t="shared" si="179"/>
        <v>0.20741571234083445</v>
      </c>
      <c r="AV1407" s="1">
        <f t="shared" si="180"/>
        <v>0.1481540802434532</v>
      </c>
      <c r="AW1407" s="1">
        <f t="shared" si="181"/>
        <v>8.8892448146071903E-2</v>
      </c>
    </row>
    <row r="1408" spans="1:49" x14ac:dyDescent="0.2">
      <c r="A1408">
        <v>1406</v>
      </c>
      <c r="B1408" t="s">
        <v>4080</v>
      </c>
      <c r="F1408" t="s">
        <v>4079</v>
      </c>
      <c r="G1408" t="s">
        <v>16</v>
      </c>
      <c r="H1408" t="s">
        <v>15</v>
      </c>
      <c r="I1408" t="s">
        <v>4078</v>
      </c>
      <c r="J1408">
        <v>60032442</v>
      </c>
      <c r="K1408" t="s">
        <v>4077</v>
      </c>
      <c r="L1408" t="s">
        <v>4076</v>
      </c>
      <c r="M1408" t="s">
        <v>4075</v>
      </c>
      <c r="N1408">
        <v>1</v>
      </c>
      <c r="O1408" t="s">
        <v>4074</v>
      </c>
      <c r="P1408">
        <v>7005433349</v>
      </c>
      <c r="Q1408">
        <v>60032442</v>
      </c>
      <c r="R1408" s="7">
        <v>37257</v>
      </c>
      <c r="S1408" s="8">
        <f t="shared" si="176"/>
        <v>2002</v>
      </c>
      <c r="T1408" s="8">
        <v>2002</v>
      </c>
      <c r="U1408" s="8">
        <f t="shared" si="177"/>
        <v>20</v>
      </c>
      <c r="V1408" s="7">
        <v>2002</v>
      </c>
      <c r="W1408" t="s">
        <v>4073</v>
      </c>
      <c r="X1408" s="2">
        <v>0.41299999999999998</v>
      </c>
      <c r="Y1408" s="6">
        <f t="shared" si="174"/>
        <v>1.1024799124422733E-2</v>
      </c>
      <c r="AA1408">
        <v>138797</v>
      </c>
      <c r="AB1408">
        <v>19840</v>
      </c>
      <c r="AD1408" t="s">
        <v>5</v>
      </c>
      <c r="AE1408">
        <v>104</v>
      </c>
      <c r="AF1408">
        <v>1</v>
      </c>
      <c r="AH1408" t="s">
        <v>4072</v>
      </c>
      <c r="AI1408" t="s">
        <v>4071</v>
      </c>
      <c r="AJ1408" t="s">
        <v>4070</v>
      </c>
      <c r="AK1408" t="s">
        <v>4069</v>
      </c>
      <c r="AL1408">
        <v>1</v>
      </c>
      <c r="AM1408" s="5">
        <f t="shared" si="178"/>
        <v>0.05</v>
      </c>
      <c r="AN1408" s="4">
        <f t="shared" si="175"/>
        <v>7.5728890571753133E-5</v>
      </c>
      <c r="AO1408" s="3"/>
      <c r="AP1408">
        <v>0</v>
      </c>
      <c r="AR1408" t="s">
        <v>1</v>
      </c>
      <c r="AT1408" s="2" t="s">
        <v>0</v>
      </c>
      <c r="AU1408" s="1">
        <f t="shared" si="179"/>
        <v>0.77400780542674386</v>
      </c>
      <c r="AV1408" s="1">
        <f t="shared" si="180"/>
        <v>0.5550264007497242</v>
      </c>
      <c r="AW1408" s="1">
        <f t="shared" si="181"/>
        <v>0.33604499607270466</v>
      </c>
    </row>
    <row r="1409" spans="1:49" x14ac:dyDescent="0.2">
      <c r="A1409">
        <v>1407</v>
      </c>
      <c r="B1409" t="s">
        <v>4068</v>
      </c>
      <c r="C1409" t="s">
        <v>4067</v>
      </c>
      <c r="F1409" t="s">
        <v>4066</v>
      </c>
      <c r="G1409" t="s">
        <v>16</v>
      </c>
      <c r="H1409" t="s">
        <v>15</v>
      </c>
      <c r="R1409" s="7">
        <v>37257</v>
      </c>
      <c r="S1409" s="8">
        <f t="shared" si="176"/>
        <v>2002</v>
      </c>
      <c r="T1409" s="8">
        <v>2002</v>
      </c>
      <c r="U1409" s="8">
        <f t="shared" si="177"/>
        <v>20</v>
      </c>
      <c r="V1409" s="7">
        <v>2002</v>
      </c>
      <c r="W1409" t="s">
        <v>4065</v>
      </c>
      <c r="X1409" s="2">
        <v>0.38500000000000001</v>
      </c>
      <c r="Y1409" s="6">
        <f t="shared" si="174"/>
        <v>1.0277355115987295E-2</v>
      </c>
      <c r="AA1409">
        <v>2635046</v>
      </c>
      <c r="AB1409">
        <v>27906</v>
      </c>
      <c r="AD1409" t="s">
        <v>5</v>
      </c>
      <c r="AE1409">
        <v>20</v>
      </c>
      <c r="AF1409">
        <v>2</v>
      </c>
      <c r="AH1409" t="s">
        <v>4064</v>
      </c>
      <c r="AI1409" t="s">
        <v>4063</v>
      </c>
      <c r="AK1409" t="s">
        <v>4062</v>
      </c>
      <c r="AL1409">
        <v>0</v>
      </c>
      <c r="AM1409" s="5">
        <f t="shared" si="178"/>
        <v>0</v>
      </c>
      <c r="AN1409" s="4">
        <f t="shared" si="175"/>
        <v>0</v>
      </c>
      <c r="AO1409" s="3"/>
      <c r="AP1409">
        <v>0</v>
      </c>
      <c r="AR1409" t="s">
        <v>1</v>
      </c>
      <c r="AT1409" s="2" t="s">
        <v>0</v>
      </c>
      <c r="AU1409" s="1">
        <f t="shared" si="179"/>
        <v>0.71941485811911055</v>
      </c>
      <c r="AV1409" s="1">
        <f t="shared" si="180"/>
        <v>0.51386775579936472</v>
      </c>
      <c r="AW1409" s="1">
        <f t="shared" si="181"/>
        <v>0.30832065347961884</v>
      </c>
    </row>
    <row r="1410" spans="1:49" x14ac:dyDescent="0.2">
      <c r="A1410">
        <v>1408</v>
      </c>
      <c r="B1410" t="s">
        <v>4061</v>
      </c>
      <c r="C1410" t="s">
        <v>4060</v>
      </c>
      <c r="D1410" t="s">
        <v>4059</v>
      </c>
      <c r="F1410" t="s">
        <v>4058</v>
      </c>
      <c r="G1410" t="s">
        <v>16</v>
      </c>
      <c r="H1410" t="s">
        <v>15</v>
      </c>
      <c r="I1410" t="s">
        <v>4057</v>
      </c>
      <c r="J1410">
        <v>60025063</v>
      </c>
      <c r="K1410" t="s">
        <v>3517</v>
      </c>
      <c r="L1410" t="s">
        <v>3516</v>
      </c>
      <c r="M1410" t="s">
        <v>3515</v>
      </c>
      <c r="N1410">
        <v>2</v>
      </c>
      <c r="O1410" t="s">
        <v>4056</v>
      </c>
      <c r="P1410" t="s">
        <v>4055</v>
      </c>
      <c r="Q1410" t="s">
        <v>4054</v>
      </c>
      <c r="R1410" s="7">
        <v>37257</v>
      </c>
      <c r="S1410" s="8">
        <f t="shared" si="176"/>
        <v>2002</v>
      </c>
      <c r="T1410" s="8">
        <v>2002</v>
      </c>
      <c r="U1410" s="8">
        <f t="shared" si="177"/>
        <v>20</v>
      </c>
      <c r="V1410" s="7">
        <v>2002</v>
      </c>
      <c r="W1410" t="s">
        <v>4053</v>
      </c>
      <c r="X1410" s="2">
        <v>0.54700000000000004</v>
      </c>
      <c r="Y1410" s="6">
        <f t="shared" si="174"/>
        <v>1.4601852593363766E-2</v>
      </c>
      <c r="AA1410">
        <v>11096</v>
      </c>
      <c r="AB1410">
        <v>31211</v>
      </c>
      <c r="AD1410" t="s">
        <v>5</v>
      </c>
      <c r="AE1410">
        <v>56</v>
      </c>
      <c r="AF1410">
        <v>1</v>
      </c>
      <c r="AH1410" t="s">
        <v>4052</v>
      </c>
      <c r="AI1410" t="s">
        <v>4051</v>
      </c>
      <c r="AJ1410" t="s">
        <v>4050</v>
      </c>
      <c r="AK1410" t="s">
        <v>4049</v>
      </c>
      <c r="AL1410">
        <v>3</v>
      </c>
      <c r="AM1410" s="5">
        <f t="shared" si="178"/>
        <v>0.15</v>
      </c>
      <c r="AN1410" s="4">
        <f t="shared" si="175"/>
        <v>2.2718667171525936E-4</v>
      </c>
      <c r="AO1410" s="3"/>
      <c r="AP1410">
        <v>0</v>
      </c>
      <c r="AR1410" t="s">
        <v>1</v>
      </c>
      <c r="AT1410" s="2" t="s">
        <v>0</v>
      </c>
      <c r="AU1410" s="1">
        <f t="shared" si="179"/>
        <v>1.0289452816869213</v>
      </c>
      <c r="AV1410" s="1">
        <f t="shared" si="180"/>
        <v>0.74145196325395124</v>
      </c>
      <c r="AW1410" s="1">
        <f t="shared" si="181"/>
        <v>0.45395864482098114</v>
      </c>
    </row>
    <row r="1411" spans="1:49" x14ac:dyDescent="0.2">
      <c r="A1411">
        <v>1409</v>
      </c>
      <c r="B1411" t="s">
        <v>4048</v>
      </c>
      <c r="F1411" t="s">
        <v>4047</v>
      </c>
      <c r="G1411" t="s">
        <v>16</v>
      </c>
      <c r="H1411" t="s">
        <v>15</v>
      </c>
      <c r="I1411" t="s">
        <v>4046</v>
      </c>
      <c r="J1411">
        <v>60017246</v>
      </c>
      <c r="K1411" t="s">
        <v>4045</v>
      </c>
      <c r="L1411" t="s">
        <v>4044</v>
      </c>
      <c r="M1411" t="s">
        <v>1188</v>
      </c>
      <c r="N1411">
        <v>3</v>
      </c>
      <c r="O1411" t="s">
        <v>4043</v>
      </c>
      <c r="P1411" t="s">
        <v>4042</v>
      </c>
      <c r="Q1411" t="s">
        <v>4041</v>
      </c>
      <c r="R1411" s="7">
        <v>37257</v>
      </c>
      <c r="S1411" s="8">
        <f t="shared" si="176"/>
        <v>2002</v>
      </c>
      <c r="T1411" s="8">
        <v>2002</v>
      </c>
      <c r="U1411" s="8">
        <f t="shared" si="177"/>
        <v>20</v>
      </c>
      <c r="V1411" s="7">
        <v>2002</v>
      </c>
      <c r="W1411" t="s">
        <v>4040</v>
      </c>
      <c r="X1411" s="2" t="s">
        <v>0</v>
      </c>
      <c r="Y1411" s="6" t="e">
        <f t="shared" ref="Y1411:Y1474" si="182">(X1411-$Z$3)/($Z$2-$Z$3)</f>
        <v>#VALUE!</v>
      </c>
      <c r="AA1411">
        <v>13598155</v>
      </c>
      <c r="AB1411">
        <v>28438</v>
      </c>
      <c r="AD1411" t="s">
        <v>5</v>
      </c>
      <c r="AE1411">
        <v>7</v>
      </c>
      <c r="AF1411">
        <v>1</v>
      </c>
      <c r="AH1411" t="s">
        <v>4039</v>
      </c>
      <c r="AI1411" t="s">
        <v>4038</v>
      </c>
      <c r="AJ1411" t="s">
        <v>4037</v>
      </c>
      <c r="AK1411" t="s">
        <v>4036</v>
      </c>
      <c r="AL1411">
        <v>9</v>
      </c>
      <c r="AM1411" s="5">
        <f t="shared" si="178"/>
        <v>0.45</v>
      </c>
      <c r="AN1411" s="4">
        <f t="shared" ref="AN1411:AN1474" si="183">(AM1411-$AO$3)/($AO$2-$AO$3)</f>
        <v>6.8156001514577808E-4</v>
      </c>
      <c r="AO1411" s="3"/>
      <c r="AP1411">
        <v>0</v>
      </c>
      <c r="AR1411" t="s">
        <v>1</v>
      </c>
      <c r="AT1411" s="2" t="s">
        <v>0</v>
      </c>
      <c r="AU1411" s="1" t="e">
        <f t="shared" si="179"/>
        <v>#VALUE!</v>
      </c>
      <c r="AV1411" s="1" t="e">
        <f t="shared" si="180"/>
        <v>#VALUE!</v>
      </c>
      <c r="AW1411" s="1" t="e">
        <f t="shared" si="181"/>
        <v>#VALUE!</v>
      </c>
    </row>
    <row r="1412" spans="1:49" x14ac:dyDescent="0.2">
      <c r="A1412">
        <v>1410</v>
      </c>
      <c r="B1412" t="s">
        <v>4035</v>
      </c>
      <c r="C1412" t="s">
        <v>4034</v>
      </c>
      <c r="D1412" t="s">
        <v>4033</v>
      </c>
      <c r="F1412" t="s">
        <v>4032</v>
      </c>
      <c r="G1412" t="s">
        <v>16</v>
      </c>
      <c r="H1412" t="s">
        <v>15</v>
      </c>
      <c r="I1412" t="s">
        <v>4031</v>
      </c>
      <c r="J1412" t="s">
        <v>4030</v>
      </c>
      <c r="K1412" t="s">
        <v>4029</v>
      </c>
      <c r="L1412" t="s">
        <v>4028</v>
      </c>
      <c r="M1412" t="s">
        <v>84</v>
      </c>
      <c r="N1412">
        <v>3</v>
      </c>
      <c r="O1412" t="s">
        <v>4027</v>
      </c>
      <c r="P1412" t="s">
        <v>4026</v>
      </c>
      <c r="Q1412" t="s">
        <v>4025</v>
      </c>
      <c r="R1412" s="7">
        <v>37257</v>
      </c>
      <c r="S1412" s="8">
        <f t="shared" si="176"/>
        <v>2002</v>
      </c>
      <c r="T1412" s="8">
        <v>2002</v>
      </c>
      <c r="U1412" s="8">
        <f t="shared" si="177"/>
        <v>20</v>
      </c>
      <c r="V1412" s="7">
        <v>37257</v>
      </c>
      <c r="W1412" t="s">
        <v>4007</v>
      </c>
      <c r="X1412" s="2">
        <v>1.6379999999999999</v>
      </c>
      <c r="Y1412" s="6">
        <f t="shared" si="182"/>
        <v>4.3725474493473214E-2</v>
      </c>
      <c r="AA1412" t="s">
        <v>4006</v>
      </c>
      <c r="AB1412">
        <v>17391</v>
      </c>
      <c r="AD1412" t="s">
        <v>5</v>
      </c>
      <c r="AE1412">
        <v>50</v>
      </c>
      <c r="AF1412">
        <v>1</v>
      </c>
      <c r="AH1412" t="s">
        <v>4024</v>
      </c>
      <c r="AI1412" t="s">
        <v>4023</v>
      </c>
      <c r="AJ1412" t="s">
        <v>4022</v>
      </c>
      <c r="AK1412" t="s">
        <v>4021</v>
      </c>
      <c r="AL1412">
        <v>36</v>
      </c>
      <c r="AM1412" s="5">
        <f t="shared" si="178"/>
        <v>1.8</v>
      </c>
      <c r="AN1412" s="4">
        <f t="shared" si="183"/>
        <v>2.7262400605831123E-3</v>
      </c>
      <c r="AO1412" s="3"/>
      <c r="AP1412">
        <v>0</v>
      </c>
      <c r="AQ1412" t="s">
        <v>3568</v>
      </c>
      <c r="AR1412" t="s">
        <v>4020</v>
      </c>
      <c r="AS1412" t="s">
        <v>3566</v>
      </c>
      <c r="AT1412" s="2">
        <v>4.931</v>
      </c>
      <c r="AU1412" s="1">
        <f t="shared" si="179"/>
        <v>3.1425704163606181</v>
      </c>
      <c r="AV1412" s="1">
        <f t="shared" si="180"/>
        <v>2.3225857277028163</v>
      </c>
      <c r="AW1412" s="1">
        <f t="shared" si="181"/>
        <v>1.5026010390450142</v>
      </c>
    </row>
    <row r="1413" spans="1:49" x14ac:dyDescent="0.2">
      <c r="A1413">
        <v>1411</v>
      </c>
      <c r="B1413" t="s">
        <v>4019</v>
      </c>
      <c r="C1413" t="s">
        <v>4018</v>
      </c>
      <c r="D1413" t="s">
        <v>4017</v>
      </c>
      <c r="F1413" t="s">
        <v>4016</v>
      </c>
      <c r="G1413" t="s">
        <v>16</v>
      </c>
      <c r="H1413" t="s">
        <v>15</v>
      </c>
      <c r="I1413" t="s">
        <v>4015</v>
      </c>
      <c r="J1413" t="s">
        <v>4014</v>
      </c>
      <c r="K1413" t="s">
        <v>4013</v>
      </c>
      <c r="L1413" t="s">
        <v>4012</v>
      </c>
      <c r="M1413" t="s">
        <v>4011</v>
      </c>
      <c r="N1413">
        <v>2</v>
      </c>
      <c r="O1413" t="s">
        <v>4010</v>
      </c>
      <c r="P1413" t="s">
        <v>4009</v>
      </c>
      <c r="Q1413" t="s">
        <v>4008</v>
      </c>
      <c r="R1413" s="7">
        <v>37257</v>
      </c>
      <c r="S1413" s="8">
        <f t="shared" si="176"/>
        <v>2002</v>
      </c>
      <c r="T1413" s="8">
        <v>2002</v>
      </c>
      <c r="U1413" s="8">
        <f t="shared" si="177"/>
        <v>20</v>
      </c>
      <c r="V1413" s="7">
        <v>37257</v>
      </c>
      <c r="W1413" t="s">
        <v>4007</v>
      </c>
      <c r="X1413" s="2">
        <v>1.6379999999999999</v>
      </c>
      <c r="Y1413" s="6">
        <f t="shared" si="182"/>
        <v>4.3725474493473214E-2</v>
      </c>
      <c r="AA1413" t="s">
        <v>4006</v>
      </c>
      <c r="AB1413">
        <v>17391</v>
      </c>
      <c r="AD1413" t="s">
        <v>5</v>
      </c>
      <c r="AE1413">
        <v>50</v>
      </c>
      <c r="AF1413">
        <v>1</v>
      </c>
      <c r="AH1413" s="9">
        <v>44470</v>
      </c>
      <c r="AI1413" t="s">
        <v>4005</v>
      </c>
      <c r="AJ1413" t="s">
        <v>4004</v>
      </c>
      <c r="AK1413" t="s">
        <v>4003</v>
      </c>
      <c r="AL1413">
        <v>74</v>
      </c>
      <c r="AM1413" s="5">
        <f t="shared" si="178"/>
        <v>3.7</v>
      </c>
      <c r="AN1413" s="4">
        <f t="shared" si="183"/>
        <v>5.6039379023097311E-3</v>
      </c>
      <c r="AO1413" s="3"/>
      <c r="AP1413">
        <v>0</v>
      </c>
      <c r="AR1413" t="s">
        <v>1</v>
      </c>
      <c r="AT1413" s="2">
        <v>4.931</v>
      </c>
      <c r="AU1413" s="1">
        <f t="shared" si="179"/>
        <v>3.228901351612417</v>
      </c>
      <c r="AV1413" s="1">
        <f t="shared" si="180"/>
        <v>2.4664706197891473</v>
      </c>
      <c r="AW1413" s="1">
        <f t="shared" si="181"/>
        <v>1.7040398879658776</v>
      </c>
    </row>
    <row r="1414" spans="1:49" x14ac:dyDescent="0.2">
      <c r="A1414">
        <v>1412</v>
      </c>
      <c r="B1414" t="s">
        <v>4002</v>
      </c>
      <c r="C1414" t="s">
        <v>4001</v>
      </c>
      <c r="F1414" t="s">
        <v>4000</v>
      </c>
      <c r="G1414" t="s">
        <v>16</v>
      </c>
      <c r="H1414" t="s">
        <v>15</v>
      </c>
      <c r="I1414" t="s">
        <v>3999</v>
      </c>
      <c r="J1414">
        <v>100472490</v>
      </c>
      <c r="K1414" t="s">
        <v>3998</v>
      </c>
      <c r="L1414" t="s">
        <v>373</v>
      </c>
      <c r="M1414" t="s">
        <v>372</v>
      </c>
      <c r="N1414">
        <v>1</v>
      </c>
      <c r="O1414" t="s">
        <v>3997</v>
      </c>
      <c r="P1414">
        <v>56299331300</v>
      </c>
      <c r="Q1414">
        <v>100472490</v>
      </c>
      <c r="R1414" s="7">
        <v>37257</v>
      </c>
      <c r="S1414" s="8">
        <f t="shared" si="176"/>
        <v>2002</v>
      </c>
      <c r="T1414" s="8">
        <v>2002</v>
      </c>
      <c r="U1414" s="8">
        <f t="shared" si="177"/>
        <v>20</v>
      </c>
      <c r="V1414" s="7">
        <v>37257</v>
      </c>
      <c r="W1414" t="s">
        <v>3996</v>
      </c>
      <c r="X1414" s="2" t="s">
        <v>0</v>
      </c>
      <c r="Y1414" s="6" t="e">
        <f t="shared" si="182"/>
        <v>#VALUE!</v>
      </c>
      <c r="AA1414">
        <v>135127</v>
      </c>
      <c r="AB1414">
        <v>17422</v>
      </c>
      <c r="AD1414" t="s">
        <v>5</v>
      </c>
      <c r="AE1414">
        <v>48</v>
      </c>
      <c r="AF1414">
        <v>1</v>
      </c>
      <c r="AH1414" t="s">
        <v>3995</v>
      </c>
      <c r="AL1414">
        <v>0</v>
      </c>
      <c r="AM1414" s="5">
        <f t="shared" si="178"/>
        <v>0</v>
      </c>
      <c r="AN1414" s="4">
        <f t="shared" si="183"/>
        <v>0</v>
      </c>
      <c r="AO1414" s="3"/>
      <c r="AP1414">
        <v>0</v>
      </c>
      <c r="AR1414" t="s">
        <v>1</v>
      </c>
      <c r="AT1414" s="2" t="s">
        <v>0</v>
      </c>
      <c r="AU1414" s="1" t="e">
        <f t="shared" si="179"/>
        <v>#VALUE!</v>
      </c>
      <c r="AV1414" s="1" t="e">
        <f t="shared" si="180"/>
        <v>#VALUE!</v>
      </c>
      <c r="AW1414" s="1" t="e">
        <f t="shared" si="181"/>
        <v>#VALUE!</v>
      </c>
    </row>
    <row r="1415" spans="1:49" x14ac:dyDescent="0.2">
      <c r="A1415">
        <v>1413</v>
      </c>
      <c r="B1415" t="s">
        <v>3994</v>
      </c>
      <c r="C1415" t="s">
        <v>3993</v>
      </c>
      <c r="F1415" t="s">
        <v>3992</v>
      </c>
      <c r="G1415" t="s">
        <v>16</v>
      </c>
      <c r="H1415" t="s">
        <v>15</v>
      </c>
      <c r="I1415" t="s">
        <v>3991</v>
      </c>
      <c r="J1415">
        <v>60031101</v>
      </c>
      <c r="K1415" t="s">
        <v>3990</v>
      </c>
      <c r="L1415" t="s">
        <v>1579</v>
      </c>
      <c r="M1415" t="s">
        <v>372</v>
      </c>
      <c r="N1415">
        <v>1</v>
      </c>
      <c r="O1415" t="s">
        <v>3989</v>
      </c>
      <c r="P1415">
        <v>55628530685</v>
      </c>
      <c r="Q1415">
        <v>60031101</v>
      </c>
      <c r="R1415" s="7">
        <v>37257</v>
      </c>
      <c r="S1415" s="8">
        <f t="shared" si="176"/>
        <v>2002</v>
      </c>
      <c r="T1415" s="8">
        <v>2002</v>
      </c>
      <c r="U1415" s="8">
        <f t="shared" si="177"/>
        <v>20</v>
      </c>
      <c r="V1415" s="7">
        <v>2002</v>
      </c>
      <c r="W1415" t="s">
        <v>3988</v>
      </c>
      <c r="X1415" s="2">
        <v>1.69</v>
      </c>
      <c r="Y1415" s="6">
        <f t="shared" si="182"/>
        <v>4.5113584794853313E-2</v>
      </c>
      <c r="AA1415">
        <v>310239</v>
      </c>
      <c r="AB1415">
        <v>14003</v>
      </c>
      <c r="AD1415" t="s">
        <v>5</v>
      </c>
      <c r="AE1415">
        <v>45</v>
      </c>
      <c r="AF1415">
        <v>1</v>
      </c>
      <c r="AH1415" t="s">
        <v>3987</v>
      </c>
      <c r="AI1415" t="s">
        <v>3986</v>
      </c>
      <c r="AJ1415" t="s">
        <v>3985</v>
      </c>
      <c r="AK1415" t="s">
        <v>3984</v>
      </c>
      <c r="AL1415">
        <v>32</v>
      </c>
      <c r="AM1415" s="5">
        <f t="shared" si="178"/>
        <v>1.6</v>
      </c>
      <c r="AN1415" s="4">
        <f t="shared" si="183"/>
        <v>2.4233244982961003E-3</v>
      </c>
      <c r="AO1415" s="3"/>
      <c r="AP1415">
        <v>1</v>
      </c>
      <c r="AR1415" t="s">
        <v>1</v>
      </c>
      <c r="AT1415" s="2">
        <v>4.0730000000000004</v>
      </c>
      <c r="AU1415" s="1">
        <f t="shared" si="179"/>
        <v>3.2306506705886147</v>
      </c>
      <c r="AV1415" s="1">
        <f t="shared" si="180"/>
        <v>2.376845464657471</v>
      </c>
      <c r="AW1415" s="1">
        <f t="shared" si="181"/>
        <v>1.5230402587263263</v>
      </c>
    </row>
    <row r="1416" spans="1:49" x14ac:dyDescent="0.2">
      <c r="A1416">
        <v>1414</v>
      </c>
      <c r="B1416" t="s">
        <v>3983</v>
      </c>
      <c r="C1416" t="s">
        <v>3982</v>
      </c>
      <c r="E1416">
        <v>11810689</v>
      </c>
      <c r="F1416" t="s">
        <v>3981</v>
      </c>
      <c r="G1416" t="s">
        <v>16</v>
      </c>
      <c r="H1416" t="s">
        <v>15</v>
      </c>
      <c r="I1416" t="s">
        <v>3980</v>
      </c>
      <c r="J1416">
        <v>60016074</v>
      </c>
      <c r="K1416" t="s">
        <v>3979</v>
      </c>
      <c r="L1416" t="s">
        <v>3978</v>
      </c>
      <c r="M1416" t="s">
        <v>341</v>
      </c>
      <c r="N1416">
        <v>3</v>
      </c>
      <c r="O1416" t="s">
        <v>3977</v>
      </c>
      <c r="P1416" t="s">
        <v>3976</v>
      </c>
      <c r="Q1416" t="s">
        <v>3975</v>
      </c>
      <c r="R1416" s="7">
        <v>37257</v>
      </c>
      <c r="S1416" s="8">
        <f t="shared" si="176"/>
        <v>2002</v>
      </c>
      <c r="T1416" s="8">
        <v>2002</v>
      </c>
      <c r="U1416" s="8">
        <f t="shared" si="177"/>
        <v>20</v>
      </c>
      <c r="V1416" s="7">
        <v>2002</v>
      </c>
      <c r="W1416" t="s">
        <v>3779</v>
      </c>
      <c r="X1416" s="2">
        <v>1.696</v>
      </c>
      <c r="Y1416" s="6">
        <f t="shared" si="182"/>
        <v>4.5273751368089483E-2</v>
      </c>
      <c r="AA1416">
        <v>7403194</v>
      </c>
      <c r="AB1416">
        <v>17267</v>
      </c>
      <c r="AD1416" t="s">
        <v>5</v>
      </c>
      <c r="AE1416">
        <v>47</v>
      </c>
      <c r="AF1416">
        <v>2</v>
      </c>
      <c r="AH1416" t="s">
        <v>3974</v>
      </c>
      <c r="AI1416" t="s">
        <v>3973</v>
      </c>
      <c r="AJ1416" t="s">
        <v>3972</v>
      </c>
      <c r="AK1416" t="s">
        <v>3971</v>
      </c>
      <c r="AL1416">
        <v>13</v>
      </c>
      <c r="AM1416" s="5">
        <f t="shared" si="178"/>
        <v>0.65</v>
      </c>
      <c r="AN1416" s="4">
        <f t="shared" si="183"/>
        <v>9.8447557743279067E-4</v>
      </c>
      <c r="AO1416" s="3"/>
      <c r="AP1416">
        <v>1</v>
      </c>
      <c r="AR1416" t="s">
        <v>1</v>
      </c>
      <c r="AT1416" s="2">
        <v>4.6680000000000001</v>
      </c>
      <c r="AU1416" s="1">
        <f t="shared" si="179"/>
        <v>3.1986968630892476</v>
      </c>
      <c r="AV1416" s="1">
        <f t="shared" si="180"/>
        <v>2.3129113472761134</v>
      </c>
      <c r="AW1416" s="1">
        <f t="shared" si="181"/>
        <v>1.4271258314629798</v>
      </c>
    </row>
    <row r="1417" spans="1:49" x14ac:dyDescent="0.2">
      <c r="A1417">
        <v>1415</v>
      </c>
      <c r="B1417" t="s">
        <v>3970</v>
      </c>
      <c r="F1417" t="s">
        <v>3969</v>
      </c>
      <c r="G1417" t="s">
        <v>16</v>
      </c>
      <c r="H1417" t="s">
        <v>15</v>
      </c>
      <c r="R1417" s="7">
        <v>37257</v>
      </c>
      <c r="S1417" s="8">
        <f t="shared" si="176"/>
        <v>2002</v>
      </c>
      <c r="T1417" s="8">
        <v>2002</v>
      </c>
      <c r="U1417" s="8">
        <f t="shared" si="177"/>
        <v>20</v>
      </c>
      <c r="V1417" s="7">
        <v>37257</v>
      </c>
      <c r="W1417" t="s">
        <v>3898</v>
      </c>
      <c r="X1417" s="2">
        <v>0.128</v>
      </c>
      <c r="Y1417" s="6">
        <f t="shared" si="182"/>
        <v>3.4168868957048667E-3</v>
      </c>
      <c r="AA1417">
        <v>10750207</v>
      </c>
      <c r="AB1417">
        <v>18722</v>
      </c>
      <c r="AD1417" t="s">
        <v>5</v>
      </c>
      <c r="AE1417">
        <v>14</v>
      </c>
      <c r="AF1417">
        <v>1</v>
      </c>
      <c r="AH1417" t="s">
        <v>3968</v>
      </c>
      <c r="AI1417" t="s">
        <v>3967</v>
      </c>
      <c r="AK1417" t="s">
        <v>3966</v>
      </c>
      <c r="AL1417">
        <v>0</v>
      </c>
      <c r="AM1417" s="5">
        <f t="shared" si="178"/>
        <v>0</v>
      </c>
      <c r="AN1417" s="4">
        <f t="shared" si="183"/>
        <v>0</v>
      </c>
      <c r="AO1417" s="3"/>
      <c r="AP1417">
        <v>0</v>
      </c>
      <c r="AR1417" t="s">
        <v>1</v>
      </c>
      <c r="AT1417" s="2" t="s">
        <v>0</v>
      </c>
      <c r="AU1417" s="1">
        <f t="shared" si="179"/>
        <v>0.23918208269934066</v>
      </c>
      <c r="AV1417" s="1">
        <f t="shared" si="180"/>
        <v>0.17084434478524332</v>
      </c>
      <c r="AW1417" s="1">
        <f t="shared" si="181"/>
        <v>0.10250660687114599</v>
      </c>
    </row>
    <row r="1418" spans="1:49" x14ac:dyDescent="0.2">
      <c r="A1418">
        <v>1416</v>
      </c>
      <c r="B1418" t="s">
        <v>3965</v>
      </c>
      <c r="C1418" t="s">
        <v>3964</v>
      </c>
      <c r="D1418" t="s">
        <v>3963</v>
      </c>
      <c r="F1418" t="s">
        <v>3962</v>
      </c>
      <c r="G1418" t="s">
        <v>16</v>
      </c>
      <c r="H1418" t="s">
        <v>15</v>
      </c>
      <c r="I1418" t="s">
        <v>3961</v>
      </c>
      <c r="J1418" t="s">
        <v>3960</v>
      </c>
      <c r="K1418" t="s">
        <v>3959</v>
      </c>
      <c r="L1418" t="s">
        <v>3958</v>
      </c>
      <c r="M1418" t="s">
        <v>2782</v>
      </c>
      <c r="N1418">
        <v>2</v>
      </c>
      <c r="O1418" t="s">
        <v>3957</v>
      </c>
      <c r="P1418" t="s">
        <v>3956</v>
      </c>
      <c r="Q1418" t="s">
        <v>3955</v>
      </c>
      <c r="R1418" s="7">
        <v>37257</v>
      </c>
      <c r="S1418" s="8">
        <f t="shared" si="176"/>
        <v>2002</v>
      </c>
      <c r="T1418" s="8">
        <v>2002</v>
      </c>
      <c r="U1418" s="8">
        <f t="shared" si="177"/>
        <v>20</v>
      </c>
      <c r="V1418" s="7">
        <v>37257</v>
      </c>
      <c r="W1418" t="s">
        <v>3954</v>
      </c>
      <c r="X1418" s="2">
        <v>0.90700000000000003</v>
      </c>
      <c r="Y1418" s="6">
        <f t="shared" si="182"/>
        <v>2.4211846987533703E-2</v>
      </c>
      <c r="AA1418">
        <v>1651684</v>
      </c>
      <c r="AB1418">
        <v>25548</v>
      </c>
      <c r="AD1418" t="s">
        <v>5</v>
      </c>
      <c r="AE1418">
        <v>82</v>
      </c>
      <c r="AF1418">
        <v>1</v>
      </c>
      <c r="AH1418" s="10">
        <v>43101</v>
      </c>
      <c r="AI1418" t="s">
        <v>3953</v>
      </c>
      <c r="AJ1418" t="s">
        <v>3952</v>
      </c>
      <c r="AK1418" t="s">
        <v>3951</v>
      </c>
      <c r="AL1418">
        <v>5</v>
      </c>
      <c r="AM1418" s="5">
        <f t="shared" si="178"/>
        <v>0.25</v>
      </c>
      <c r="AN1418" s="4">
        <f t="shared" si="183"/>
        <v>3.786444528587656E-4</v>
      </c>
      <c r="AO1418" s="3"/>
      <c r="AP1418">
        <v>0</v>
      </c>
      <c r="AQ1418" t="s">
        <v>3950</v>
      </c>
      <c r="AR1418" t="s">
        <v>3949</v>
      </c>
      <c r="AS1418" t="s">
        <v>3948</v>
      </c>
      <c r="AT1418" s="2">
        <v>4.6619999999999999</v>
      </c>
      <c r="AU1418" s="1">
        <f t="shared" si="179"/>
        <v>1.7061886227131218</v>
      </c>
      <c r="AV1418" s="1">
        <f t="shared" si="180"/>
        <v>1.2295245720196235</v>
      </c>
      <c r="AW1418" s="1">
        <f t="shared" si="181"/>
        <v>0.75286052132612458</v>
      </c>
    </row>
    <row r="1419" spans="1:49" x14ac:dyDescent="0.2">
      <c r="A1419">
        <v>1417</v>
      </c>
      <c r="B1419" t="s">
        <v>3947</v>
      </c>
      <c r="C1419" t="s">
        <v>3946</v>
      </c>
      <c r="D1419" t="s">
        <v>3945</v>
      </c>
      <c r="F1419" t="s">
        <v>3944</v>
      </c>
      <c r="G1419" t="s">
        <v>16</v>
      </c>
      <c r="H1419" t="s">
        <v>15</v>
      </c>
      <c r="I1419" t="s">
        <v>3943</v>
      </c>
      <c r="J1419" t="s">
        <v>3942</v>
      </c>
      <c r="K1419" t="s">
        <v>3941</v>
      </c>
      <c r="L1419" t="s">
        <v>3940</v>
      </c>
      <c r="M1419" t="s">
        <v>3939</v>
      </c>
      <c r="N1419">
        <v>6</v>
      </c>
      <c r="O1419" t="s">
        <v>3938</v>
      </c>
      <c r="P1419" t="s">
        <v>3937</v>
      </c>
      <c r="Q1419" t="s">
        <v>3936</v>
      </c>
      <c r="R1419" s="7">
        <v>37257</v>
      </c>
      <c r="S1419" s="8">
        <f t="shared" si="176"/>
        <v>2002</v>
      </c>
      <c r="T1419" s="8">
        <v>2002</v>
      </c>
      <c r="U1419" s="8">
        <f t="shared" si="177"/>
        <v>20</v>
      </c>
      <c r="V1419" s="7">
        <v>2002</v>
      </c>
      <c r="W1419" t="s">
        <v>3528</v>
      </c>
      <c r="X1419" s="2">
        <v>1.7130000000000001</v>
      </c>
      <c r="Y1419" s="6">
        <f t="shared" si="182"/>
        <v>4.5727556658925285E-2</v>
      </c>
      <c r="AA1419">
        <v>63495</v>
      </c>
      <c r="AB1419">
        <v>14859</v>
      </c>
      <c r="AD1419" t="s">
        <v>5</v>
      </c>
      <c r="AE1419">
        <v>82</v>
      </c>
      <c r="AF1419">
        <v>2</v>
      </c>
      <c r="AH1419" t="s">
        <v>3935</v>
      </c>
      <c r="AI1419" t="s">
        <v>3934</v>
      </c>
      <c r="AK1419" t="s">
        <v>3933</v>
      </c>
      <c r="AL1419">
        <v>23</v>
      </c>
      <c r="AM1419" s="5">
        <f t="shared" si="178"/>
        <v>1.1499999999999999</v>
      </c>
      <c r="AN1419" s="4">
        <f t="shared" si="183"/>
        <v>1.7417644831503216E-3</v>
      </c>
      <c r="AO1419" s="3"/>
      <c r="AP1419">
        <v>1</v>
      </c>
      <c r="AQ1419" t="s">
        <v>3932</v>
      </c>
      <c r="AR1419" t="s">
        <v>3931</v>
      </c>
      <c r="AS1419" t="s">
        <v>3930</v>
      </c>
      <c r="AT1419" s="2">
        <v>4.0330000000000004</v>
      </c>
      <c r="AU1419" s="1">
        <f t="shared" si="179"/>
        <v>3.2531819006192793</v>
      </c>
      <c r="AV1419" s="1">
        <f t="shared" si="180"/>
        <v>2.3734660571037804</v>
      </c>
      <c r="AW1419" s="1">
        <f t="shared" si="181"/>
        <v>1.493750213588281</v>
      </c>
    </row>
    <row r="1420" spans="1:49" x14ac:dyDescent="0.2">
      <c r="A1420">
        <v>1418</v>
      </c>
      <c r="B1420" t="s">
        <v>3929</v>
      </c>
      <c r="C1420" t="s">
        <v>3928</v>
      </c>
      <c r="F1420" t="s">
        <v>3927</v>
      </c>
      <c r="G1420" t="s">
        <v>16</v>
      </c>
      <c r="H1420" t="s">
        <v>15</v>
      </c>
      <c r="I1420" t="s">
        <v>3926</v>
      </c>
      <c r="J1420" t="s">
        <v>3925</v>
      </c>
      <c r="K1420" t="s">
        <v>3924</v>
      </c>
      <c r="L1420" t="s">
        <v>3923</v>
      </c>
      <c r="M1420" t="s">
        <v>3922</v>
      </c>
      <c r="N1420">
        <v>3</v>
      </c>
      <c r="O1420" t="s">
        <v>3921</v>
      </c>
      <c r="P1420" t="s">
        <v>3920</v>
      </c>
      <c r="Q1420" t="s">
        <v>3919</v>
      </c>
      <c r="R1420" s="7">
        <v>37257</v>
      </c>
      <c r="S1420" s="8">
        <f t="shared" si="176"/>
        <v>2002</v>
      </c>
      <c r="T1420" s="8">
        <v>2002</v>
      </c>
      <c r="U1420" s="8">
        <f t="shared" si="177"/>
        <v>20</v>
      </c>
      <c r="V1420" s="7">
        <v>37257</v>
      </c>
      <c r="W1420" t="s">
        <v>3918</v>
      </c>
      <c r="X1420" s="2">
        <v>0.33800000000000002</v>
      </c>
      <c r="Y1420" s="6">
        <f t="shared" si="182"/>
        <v>9.0227169589706634E-3</v>
      </c>
      <c r="AA1420">
        <v>7372884</v>
      </c>
      <c r="AB1420">
        <v>70506</v>
      </c>
      <c r="AD1420" t="s">
        <v>5</v>
      </c>
      <c r="AE1420">
        <v>20</v>
      </c>
      <c r="AF1420">
        <v>1</v>
      </c>
      <c r="AH1420" s="10">
        <v>41275</v>
      </c>
      <c r="AI1420" t="s">
        <v>3917</v>
      </c>
      <c r="AK1420" t="s">
        <v>3916</v>
      </c>
      <c r="AL1420">
        <v>0</v>
      </c>
      <c r="AM1420" s="5">
        <f t="shared" si="178"/>
        <v>0</v>
      </c>
      <c r="AN1420" s="4">
        <f t="shared" si="183"/>
        <v>0</v>
      </c>
      <c r="AO1420" s="3"/>
      <c r="AP1420">
        <v>1</v>
      </c>
      <c r="AR1420" t="s">
        <v>1</v>
      </c>
      <c r="AT1420" s="2" t="s">
        <v>0</v>
      </c>
      <c r="AU1420" s="1">
        <f t="shared" si="179"/>
        <v>0.63159018712794635</v>
      </c>
      <c r="AV1420" s="1">
        <f t="shared" si="180"/>
        <v>0.45113584794853318</v>
      </c>
      <c r="AW1420" s="1">
        <f t="shared" si="181"/>
        <v>0.27068150876911989</v>
      </c>
    </row>
    <row r="1421" spans="1:49" x14ac:dyDescent="0.2">
      <c r="A1421">
        <v>1419</v>
      </c>
      <c r="B1421" t="s">
        <v>3915</v>
      </c>
      <c r="C1421" t="s">
        <v>3914</v>
      </c>
      <c r="F1421" t="s">
        <v>3913</v>
      </c>
      <c r="G1421" t="s">
        <v>16</v>
      </c>
      <c r="H1421" t="s">
        <v>15</v>
      </c>
      <c r="I1421" t="s">
        <v>3912</v>
      </c>
      <c r="J1421">
        <v>60101845</v>
      </c>
      <c r="K1421" t="s">
        <v>3911</v>
      </c>
      <c r="L1421" t="s">
        <v>623</v>
      </c>
      <c r="M1421" t="s">
        <v>134</v>
      </c>
      <c r="N1421">
        <v>4</v>
      </c>
      <c r="O1421" t="s">
        <v>3910</v>
      </c>
      <c r="P1421" t="s">
        <v>3909</v>
      </c>
      <c r="Q1421" t="s">
        <v>3908</v>
      </c>
      <c r="R1421" s="7">
        <v>37257</v>
      </c>
      <c r="S1421" s="8">
        <f t="shared" si="176"/>
        <v>2002</v>
      </c>
      <c r="T1421" s="8">
        <v>2002</v>
      </c>
      <c r="U1421" s="8">
        <f t="shared" si="177"/>
        <v>20</v>
      </c>
      <c r="V1421" s="7" t="s">
        <v>3907</v>
      </c>
      <c r="W1421" t="s">
        <v>3883</v>
      </c>
      <c r="X1421" s="2">
        <v>0.39600000000000002</v>
      </c>
      <c r="Y1421" s="6">
        <f t="shared" si="182"/>
        <v>1.0570993833586931E-2</v>
      </c>
      <c r="AA1421">
        <v>3068919</v>
      </c>
      <c r="AB1421">
        <v>12313</v>
      </c>
      <c r="AD1421" t="s">
        <v>5</v>
      </c>
      <c r="AE1421">
        <v>34</v>
      </c>
      <c r="AF1421" s="9">
        <v>44256</v>
      </c>
      <c r="AH1421" t="s">
        <v>3906</v>
      </c>
      <c r="AI1421" t="s">
        <v>3905</v>
      </c>
      <c r="AJ1421" t="s">
        <v>3904</v>
      </c>
      <c r="AK1421" t="s">
        <v>3903</v>
      </c>
      <c r="AL1421">
        <v>5</v>
      </c>
      <c r="AM1421" s="5">
        <f t="shared" si="178"/>
        <v>0.25</v>
      </c>
      <c r="AN1421" s="4">
        <f t="shared" si="183"/>
        <v>3.786444528587656E-4</v>
      </c>
      <c r="AO1421" s="3"/>
      <c r="AP1421">
        <v>0</v>
      </c>
      <c r="AR1421" t="s">
        <v>1</v>
      </c>
      <c r="AT1421" s="2">
        <v>2.0840000000000001</v>
      </c>
      <c r="AU1421" s="1">
        <f t="shared" si="179"/>
        <v>0.75132890193684809</v>
      </c>
      <c r="AV1421" s="1">
        <f t="shared" si="180"/>
        <v>0.54748191432228477</v>
      </c>
      <c r="AW1421" s="1">
        <f t="shared" si="181"/>
        <v>0.3436349267077215</v>
      </c>
    </row>
    <row r="1422" spans="1:49" x14ac:dyDescent="0.2">
      <c r="A1422">
        <v>1420</v>
      </c>
      <c r="B1422" t="s">
        <v>3902</v>
      </c>
      <c r="F1422" t="s">
        <v>3901</v>
      </c>
      <c r="G1422" t="s">
        <v>16</v>
      </c>
      <c r="H1422" t="s">
        <v>15</v>
      </c>
      <c r="I1422" t="s">
        <v>3900</v>
      </c>
      <c r="N1422">
        <v>1</v>
      </c>
      <c r="O1422" t="s">
        <v>3899</v>
      </c>
      <c r="P1422">
        <v>7101621811</v>
      </c>
      <c r="R1422" s="7">
        <v>37257</v>
      </c>
      <c r="S1422" s="8">
        <f t="shared" si="176"/>
        <v>2002</v>
      </c>
      <c r="T1422" s="8">
        <v>2002</v>
      </c>
      <c r="U1422" s="8">
        <f t="shared" si="177"/>
        <v>20</v>
      </c>
      <c r="V1422" s="7">
        <v>37257</v>
      </c>
      <c r="W1422" t="s">
        <v>3898</v>
      </c>
      <c r="X1422" s="2">
        <v>0.128</v>
      </c>
      <c r="Y1422" s="6">
        <f t="shared" si="182"/>
        <v>3.4168868957048667E-3</v>
      </c>
      <c r="AA1422">
        <v>10750207</v>
      </c>
      <c r="AB1422">
        <v>18722</v>
      </c>
      <c r="AD1422" t="s">
        <v>5</v>
      </c>
      <c r="AE1422">
        <v>14</v>
      </c>
      <c r="AF1422">
        <v>1</v>
      </c>
      <c r="AH1422" t="s">
        <v>3897</v>
      </c>
      <c r="AI1422" t="s">
        <v>3896</v>
      </c>
      <c r="AK1422" t="s">
        <v>3895</v>
      </c>
      <c r="AL1422">
        <v>7</v>
      </c>
      <c r="AM1422" s="5">
        <f t="shared" si="178"/>
        <v>0.35</v>
      </c>
      <c r="AN1422" s="4">
        <f t="shared" si="183"/>
        <v>5.3010223400227184E-4</v>
      </c>
      <c r="AO1422" s="3"/>
      <c r="AP1422">
        <v>0</v>
      </c>
      <c r="AR1422" t="s">
        <v>1</v>
      </c>
      <c r="AT1422" s="2" t="s">
        <v>0</v>
      </c>
      <c r="AU1422" s="1">
        <f t="shared" si="179"/>
        <v>0.25508514971940882</v>
      </c>
      <c r="AV1422" s="1">
        <f t="shared" si="180"/>
        <v>0.19734945648535696</v>
      </c>
      <c r="AW1422" s="1">
        <f t="shared" si="181"/>
        <v>0.13961376325130501</v>
      </c>
    </row>
    <row r="1423" spans="1:49" x14ac:dyDescent="0.2">
      <c r="A1423">
        <v>1421</v>
      </c>
      <c r="B1423" t="s">
        <v>3894</v>
      </c>
      <c r="C1423" t="s">
        <v>3893</v>
      </c>
      <c r="F1423" t="s">
        <v>3892</v>
      </c>
      <c r="G1423" t="s">
        <v>16</v>
      </c>
      <c r="H1423" t="s">
        <v>15</v>
      </c>
      <c r="I1423" t="s">
        <v>3891</v>
      </c>
      <c r="J1423" t="s">
        <v>3890</v>
      </c>
      <c r="K1423" t="s">
        <v>3889</v>
      </c>
      <c r="L1423" t="s">
        <v>3888</v>
      </c>
      <c r="M1423" t="s">
        <v>3887</v>
      </c>
      <c r="N1423">
        <v>9</v>
      </c>
      <c r="O1423" t="s">
        <v>3886</v>
      </c>
      <c r="P1423" t="s">
        <v>3885</v>
      </c>
      <c r="Q1423" t="s">
        <v>3884</v>
      </c>
      <c r="R1423" s="7">
        <v>37257</v>
      </c>
      <c r="S1423" s="8">
        <f t="shared" si="176"/>
        <v>2002</v>
      </c>
      <c r="T1423" s="8">
        <v>2002</v>
      </c>
      <c r="U1423" s="8">
        <f t="shared" si="177"/>
        <v>20</v>
      </c>
      <c r="V1423" s="7">
        <v>37257</v>
      </c>
      <c r="W1423" t="s">
        <v>3883</v>
      </c>
      <c r="X1423" s="2">
        <v>0.39600000000000002</v>
      </c>
      <c r="Y1423" s="6">
        <f t="shared" si="182"/>
        <v>1.0570993833586931E-2</v>
      </c>
      <c r="AA1423">
        <v>3068919</v>
      </c>
      <c r="AB1423">
        <v>12313</v>
      </c>
      <c r="AD1423" t="s">
        <v>5</v>
      </c>
      <c r="AE1423">
        <v>34</v>
      </c>
      <c r="AF1423" s="9">
        <v>44256</v>
      </c>
      <c r="AH1423" t="s">
        <v>3882</v>
      </c>
      <c r="AI1423" t="s">
        <v>3881</v>
      </c>
      <c r="AJ1423" t="s">
        <v>3880</v>
      </c>
      <c r="AK1423" t="s">
        <v>3879</v>
      </c>
      <c r="AL1423">
        <v>21</v>
      </c>
      <c r="AM1423" s="5">
        <f t="shared" si="178"/>
        <v>1.05</v>
      </c>
      <c r="AN1423" s="4">
        <f t="shared" si="183"/>
        <v>1.5903067020068156E-3</v>
      </c>
      <c r="AO1423" s="3"/>
      <c r="AP1423">
        <v>0</v>
      </c>
      <c r="AQ1423" t="s">
        <v>3878</v>
      </c>
      <c r="AR1423" t="s">
        <v>3877</v>
      </c>
      <c r="AS1423" t="s">
        <v>3876</v>
      </c>
      <c r="AT1423" s="2">
        <v>2.0840000000000001</v>
      </c>
      <c r="AU1423" s="1">
        <f t="shared" si="179"/>
        <v>0.78767876941128967</v>
      </c>
      <c r="AV1423" s="1">
        <f t="shared" si="180"/>
        <v>0.60806502677968732</v>
      </c>
      <c r="AW1423" s="1">
        <f t="shared" si="181"/>
        <v>0.42845128414808503</v>
      </c>
    </row>
    <row r="1424" spans="1:49" x14ac:dyDescent="0.2">
      <c r="A1424">
        <v>1422</v>
      </c>
      <c r="B1424" t="s">
        <v>3875</v>
      </c>
      <c r="C1424" t="s">
        <v>3874</v>
      </c>
      <c r="F1424" t="s">
        <v>3873</v>
      </c>
      <c r="G1424" t="s">
        <v>16</v>
      </c>
      <c r="H1424" t="s">
        <v>15</v>
      </c>
      <c r="I1424" t="s">
        <v>3872</v>
      </c>
      <c r="J1424" t="s">
        <v>3871</v>
      </c>
      <c r="K1424" t="s">
        <v>3870</v>
      </c>
      <c r="L1424" t="s">
        <v>3869</v>
      </c>
      <c r="M1424" t="s">
        <v>3868</v>
      </c>
      <c r="N1424">
        <v>3</v>
      </c>
      <c r="O1424" t="s">
        <v>3867</v>
      </c>
      <c r="P1424" t="s">
        <v>3866</v>
      </c>
      <c r="Q1424" t="s">
        <v>3865</v>
      </c>
      <c r="R1424" s="7">
        <v>37257</v>
      </c>
      <c r="S1424" s="8">
        <f t="shared" si="176"/>
        <v>2002</v>
      </c>
      <c r="T1424" s="8">
        <v>2002</v>
      </c>
      <c r="U1424" s="8">
        <f t="shared" si="177"/>
        <v>20</v>
      </c>
      <c r="V1424" s="7">
        <v>2002</v>
      </c>
      <c r="W1424" t="s">
        <v>3864</v>
      </c>
      <c r="X1424" s="2">
        <v>1.573</v>
      </c>
      <c r="Y1424" s="6">
        <f t="shared" si="182"/>
        <v>4.1990336616748086E-2</v>
      </c>
      <c r="AA1424">
        <v>7315090</v>
      </c>
      <c r="AB1424">
        <v>29586</v>
      </c>
      <c r="AD1424" t="s">
        <v>5</v>
      </c>
      <c r="AE1424">
        <v>25</v>
      </c>
      <c r="AF1424">
        <v>1</v>
      </c>
      <c r="AH1424" t="s">
        <v>3863</v>
      </c>
      <c r="AI1424" t="s">
        <v>3862</v>
      </c>
      <c r="AK1424" t="s">
        <v>3861</v>
      </c>
      <c r="AL1424">
        <v>26</v>
      </c>
      <c r="AM1424" s="5">
        <f t="shared" si="178"/>
        <v>1.3</v>
      </c>
      <c r="AN1424" s="4">
        <f t="shared" si="183"/>
        <v>1.9689511548655813E-3</v>
      </c>
      <c r="AO1424" s="3"/>
      <c r="AP1424">
        <v>0</v>
      </c>
      <c r="AR1424" t="s">
        <v>1</v>
      </c>
      <c r="AT1424" s="2" t="s">
        <v>0</v>
      </c>
      <c r="AU1424" s="1">
        <f t="shared" si="179"/>
        <v>2.9983920978183334</v>
      </c>
      <c r="AV1424" s="1">
        <f t="shared" si="180"/>
        <v>2.1979643885806834</v>
      </c>
      <c r="AW1424" s="1">
        <f t="shared" si="181"/>
        <v>1.3975366793430331</v>
      </c>
    </row>
    <row r="1425" spans="1:49" x14ac:dyDescent="0.2">
      <c r="A1425">
        <v>1423</v>
      </c>
      <c r="B1425" t="s">
        <v>3860</v>
      </c>
      <c r="C1425" t="s">
        <v>3859</v>
      </c>
      <c r="F1425" t="s">
        <v>3858</v>
      </c>
      <c r="G1425" t="s">
        <v>16</v>
      </c>
      <c r="H1425" t="s">
        <v>15</v>
      </c>
      <c r="I1425" t="s">
        <v>3857</v>
      </c>
      <c r="J1425" t="s">
        <v>3856</v>
      </c>
      <c r="K1425" t="s">
        <v>3855</v>
      </c>
      <c r="L1425" t="s">
        <v>3854</v>
      </c>
      <c r="M1425" t="s">
        <v>3853</v>
      </c>
      <c r="N1425">
        <v>6</v>
      </c>
      <c r="O1425" t="s">
        <v>3852</v>
      </c>
      <c r="P1425" t="s">
        <v>3851</v>
      </c>
      <c r="Q1425" t="s">
        <v>3850</v>
      </c>
      <c r="R1425" s="7">
        <v>37257</v>
      </c>
      <c r="S1425" s="8">
        <f t="shared" si="176"/>
        <v>2002</v>
      </c>
      <c r="T1425" s="8">
        <v>2002</v>
      </c>
      <c r="U1425" s="8">
        <f t="shared" si="177"/>
        <v>20</v>
      </c>
      <c r="V1425" s="7">
        <v>2002</v>
      </c>
      <c r="W1425" t="s">
        <v>3849</v>
      </c>
      <c r="X1425" s="2">
        <v>2.41</v>
      </c>
      <c r="Y1425" s="6">
        <f t="shared" si="182"/>
        <v>6.4333573583193193E-2</v>
      </c>
      <c r="AA1425">
        <v>9599428</v>
      </c>
      <c r="AB1425">
        <v>24641</v>
      </c>
      <c r="AD1425" t="s">
        <v>5</v>
      </c>
      <c r="AE1425">
        <v>12</v>
      </c>
      <c r="AF1425">
        <v>1</v>
      </c>
      <c r="AH1425" s="10">
        <v>41275</v>
      </c>
      <c r="AI1425" t="s">
        <v>3848</v>
      </c>
      <c r="AK1425" t="s">
        <v>3847</v>
      </c>
      <c r="AL1425">
        <v>148</v>
      </c>
      <c r="AM1425" s="5">
        <f t="shared" si="178"/>
        <v>7.4</v>
      </c>
      <c r="AN1425" s="4">
        <f t="shared" si="183"/>
        <v>1.1207875804619462E-2</v>
      </c>
      <c r="AO1425" s="3"/>
      <c r="AP1425">
        <v>0</v>
      </c>
      <c r="AR1425" t="s">
        <v>1</v>
      </c>
      <c r="AT1425" s="2" t="s">
        <v>0</v>
      </c>
      <c r="AU1425" s="1">
        <f t="shared" si="179"/>
        <v>4.839586424962107</v>
      </c>
      <c r="AV1425" s="1">
        <f t="shared" si="180"/>
        <v>3.7770724693906326</v>
      </c>
      <c r="AW1425" s="1">
        <f t="shared" si="181"/>
        <v>2.7145585138191581</v>
      </c>
    </row>
    <row r="1426" spans="1:49" x14ac:dyDescent="0.2">
      <c r="A1426">
        <v>1424</v>
      </c>
      <c r="B1426" t="s">
        <v>3846</v>
      </c>
      <c r="C1426" t="s">
        <v>3845</v>
      </c>
      <c r="E1426">
        <v>11833814</v>
      </c>
      <c r="F1426" t="s">
        <v>3844</v>
      </c>
      <c r="G1426" t="s">
        <v>16</v>
      </c>
      <c r="H1426" t="s">
        <v>15</v>
      </c>
      <c r="I1426" t="s">
        <v>3843</v>
      </c>
      <c r="J1426">
        <v>60170432</v>
      </c>
      <c r="K1426" t="s">
        <v>3842</v>
      </c>
      <c r="L1426" t="s">
        <v>3841</v>
      </c>
      <c r="M1426" t="s">
        <v>372</v>
      </c>
      <c r="N1426">
        <v>3</v>
      </c>
      <c r="O1426" t="s">
        <v>3840</v>
      </c>
      <c r="P1426" t="s">
        <v>3839</v>
      </c>
      <c r="Q1426" t="s">
        <v>3838</v>
      </c>
      <c r="R1426" s="7">
        <v>37257</v>
      </c>
      <c r="S1426" s="8">
        <f t="shared" si="176"/>
        <v>2002</v>
      </c>
      <c r="T1426" s="8">
        <v>2002</v>
      </c>
      <c r="U1426" s="8">
        <f t="shared" si="177"/>
        <v>20</v>
      </c>
      <c r="V1426" s="7">
        <v>2002</v>
      </c>
      <c r="W1426" t="s">
        <v>3837</v>
      </c>
      <c r="X1426" s="2">
        <v>1.1000000000000001</v>
      </c>
      <c r="Y1426" s="6">
        <f t="shared" si="182"/>
        <v>2.9363871759963699E-2</v>
      </c>
      <c r="AA1426">
        <v>7307268</v>
      </c>
      <c r="AB1426">
        <v>25094</v>
      </c>
      <c r="AD1426" t="s">
        <v>5</v>
      </c>
      <c r="AE1426">
        <v>21</v>
      </c>
      <c r="AF1426">
        <v>2</v>
      </c>
      <c r="AH1426" t="s">
        <v>3836</v>
      </c>
      <c r="AI1426" t="s">
        <v>3835</v>
      </c>
      <c r="AJ1426" t="s">
        <v>3834</v>
      </c>
      <c r="AK1426" t="s">
        <v>3833</v>
      </c>
      <c r="AL1426">
        <v>61</v>
      </c>
      <c r="AM1426" s="5">
        <f t="shared" si="178"/>
        <v>3.05</v>
      </c>
      <c r="AN1426" s="4">
        <f t="shared" si="183"/>
        <v>4.61946232487694E-3</v>
      </c>
      <c r="AO1426" s="3"/>
      <c r="AP1426">
        <v>0</v>
      </c>
      <c r="AR1426" t="s">
        <v>1</v>
      </c>
      <c r="AT1426" s="2" t="s">
        <v>0</v>
      </c>
      <c r="AU1426" s="1">
        <f t="shared" si="179"/>
        <v>2.1940548929437669</v>
      </c>
      <c r="AV1426" s="1">
        <f t="shared" si="180"/>
        <v>1.699166704242032</v>
      </c>
      <c r="AW1426" s="1">
        <f t="shared" si="181"/>
        <v>1.2042785155402969</v>
      </c>
    </row>
    <row r="1427" spans="1:49" x14ac:dyDescent="0.2">
      <c r="A1427">
        <v>1425</v>
      </c>
      <c r="B1427" t="s">
        <v>3832</v>
      </c>
      <c r="C1427" t="s">
        <v>3831</v>
      </c>
      <c r="D1427" t="s">
        <v>3830</v>
      </c>
      <c r="F1427" t="s">
        <v>3829</v>
      </c>
      <c r="G1427" t="s">
        <v>16</v>
      </c>
      <c r="H1427" t="s">
        <v>15</v>
      </c>
      <c r="I1427" t="s">
        <v>3828</v>
      </c>
      <c r="J1427">
        <v>60025778</v>
      </c>
      <c r="K1427" t="s">
        <v>1226</v>
      </c>
      <c r="L1427" t="s">
        <v>1225</v>
      </c>
      <c r="M1427" t="s">
        <v>57</v>
      </c>
      <c r="N1427">
        <v>3</v>
      </c>
      <c r="O1427" t="s">
        <v>3827</v>
      </c>
      <c r="P1427" t="s">
        <v>3826</v>
      </c>
      <c r="Q1427" t="s">
        <v>3825</v>
      </c>
      <c r="R1427" s="7">
        <v>37257</v>
      </c>
      <c r="S1427" s="8">
        <f t="shared" si="176"/>
        <v>2002</v>
      </c>
      <c r="T1427" s="8">
        <v>2002</v>
      </c>
      <c r="U1427" s="8">
        <f t="shared" si="177"/>
        <v>20</v>
      </c>
      <c r="V1427" s="7">
        <v>37257</v>
      </c>
      <c r="W1427" t="s">
        <v>3809</v>
      </c>
      <c r="X1427" s="2">
        <v>0.69899999999999995</v>
      </c>
      <c r="Y1427" s="6">
        <f t="shared" si="182"/>
        <v>1.8659405782013295E-2</v>
      </c>
      <c r="AA1427">
        <v>9244247</v>
      </c>
      <c r="AB1427">
        <v>13660</v>
      </c>
      <c r="AD1427" t="s">
        <v>5</v>
      </c>
      <c r="AE1427">
        <v>95</v>
      </c>
      <c r="AF1427" s="9">
        <v>44257</v>
      </c>
      <c r="AH1427" t="s">
        <v>3824</v>
      </c>
      <c r="AI1427" t="s">
        <v>3823</v>
      </c>
      <c r="AJ1427" t="s">
        <v>3822</v>
      </c>
      <c r="AK1427" t="s">
        <v>3821</v>
      </c>
      <c r="AL1427">
        <v>80</v>
      </c>
      <c r="AM1427" s="5">
        <f t="shared" si="178"/>
        <v>4</v>
      </c>
      <c r="AN1427" s="4">
        <f t="shared" si="183"/>
        <v>6.0583112457402496E-3</v>
      </c>
      <c r="AO1427" s="3"/>
      <c r="AP1427">
        <v>0</v>
      </c>
      <c r="AQ1427" t="s">
        <v>3524</v>
      </c>
      <c r="AR1427" t="s">
        <v>1</v>
      </c>
      <c r="AS1427" t="s">
        <v>3522</v>
      </c>
      <c r="AT1427" s="2" t="s">
        <v>0</v>
      </c>
      <c r="AU1427" s="1">
        <f t="shared" si="179"/>
        <v>1.4879077421131381</v>
      </c>
      <c r="AV1427" s="1">
        <f t="shared" si="180"/>
        <v>1.2358858513876771</v>
      </c>
      <c r="AW1427" s="1">
        <f t="shared" si="181"/>
        <v>0.98386396066221615</v>
      </c>
    </row>
    <row r="1428" spans="1:49" x14ac:dyDescent="0.2">
      <c r="A1428">
        <v>1426</v>
      </c>
      <c r="B1428" t="s">
        <v>3820</v>
      </c>
      <c r="C1428" t="s">
        <v>3819</v>
      </c>
      <c r="D1428" t="s">
        <v>3818</v>
      </c>
      <c r="F1428" t="s">
        <v>3817</v>
      </c>
      <c r="G1428" t="s">
        <v>16</v>
      </c>
      <c r="H1428" t="s">
        <v>15</v>
      </c>
      <c r="I1428" t="s">
        <v>3816</v>
      </c>
      <c r="J1428" t="s">
        <v>3815</v>
      </c>
      <c r="K1428" t="s">
        <v>3814</v>
      </c>
      <c r="L1428" t="s">
        <v>3813</v>
      </c>
      <c r="M1428" t="s">
        <v>222</v>
      </c>
      <c r="N1428">
        <v>7</v>
      </c>
      <c r="O1428" t="s">
        <v>3812</v>
      </c>
      <c r="P1428" t="s">
        <v>3811</v>
      </c>
      <c r="Q1428" t="s">
        <v>3810</v>
      </c>
      <c r="R1428" s="7">
        <v>37257</v>
      </c>
      <c r="S1428" s="8">
        <f t="shared" si="176"/>
        <v>2002</v>
      </c>
      <c r="T1428" s="8">
        <v>2002</v>
      </c>
      <c r="U1428" s="8">
        <f t="shared" si="177"/>
        <v>20</v>
      </c>
      <c r="V1428" s="7">
        <v>37257</v>
      </c>
      <c r="W1428" t="s">
        <v>3809</v>
      </c>
      <c r="X1428" s="2">
        <v>0.69899999999999995</v>
      </c>
      <c r="Y1428" s="6">
        <f t="shared" si="182"/>
        <v>1.8659405782013295E-2</v>
      </c>
      <c r="AA1428">
        <v>9244247</v>
      </c>
      <c r="AB1428">
        <v>13660</v>
      </c>
      <c r="AD1428" t="s">
        <v>5</v>
      </c>
      <c r="AE1428">
        <v>95</v>
      </c>
      <c r="AF1428" s="9">
        <v>44257</v>
      </c>
      <c r="AH1428" t="s">
        <v>2381</v>
      </c>
      <c r="AI1428" t="s">
        <v>3808</v>
      </c>
      <c r="AJ1428" t="s">
        <v>3807</v>
      </c>
      <c r="AK1428" t="s">
        <v>3806</v>
      </c>
      <c r="AL1428">
        <v>19</v>
      </c>
      <c r="AM1428" s="5">
        <f t="shared" si="178"/>
        <v>0.95</v>
      </c>
      <c r="AN1428" s="4">
        <f t="shared" si="183"/>
        <v>1.4388489208633094E-3</v>
      </c>
      <c r="AO1428" s="3"/>
      <c r="AP1428">
        <v>0</v>
      </c>
      <c r="AQ1428" t="s">
        <v>3805</v>
      </c>
      <c r="AR1428" t="s">
        <v>1</v>
      </c>
      <c r="AS1428" t="s">
        <v>3804</v>
      </c>
      <c r="AT1428" s="2" t="s">
        <v>0</v>
      </c>
      <c r="AU1428" s="1">
        <f t="shared" si="179"/>
        <v>1.3493238723668299</v>
      </c>
      <c r="AV1428" s="1">
        <f t="shared" si="180"/>
        <v>1.0049127351438303</v>
      </c>
      <c r="AW1428" s="1">
        <f t="shared" si="181"/>
        <v>0.66050159792083041</v>
      </c>
    </row>
    <row r="1429" spans="1:49" x14ac:dyDescent="0.2">
      <c r="A1429">
        <v>1427</v>
      </c>
      <c r="B1429" t="s">
        <v>3803</v>
      </c>
      <c r="C1429" t="s">
        <v>3802</v>
      </c>
      <c r="F1429" t="s">
        <v>3801</v>
      </c>
      <c r="G1429" t="s">
        <v>16</v>
      </c>
      <c r="H1429" t="s">
        <v>15</v>
      </c>
      <c r="I1429" t="s">
        <v>3800</v>
      </c>
      <c r="J1429">
        <v>60028333</v>
      </c>
      <c r="K1429" t="s">
        <v>3799</v>
      </c>
      <c r="L1429" t="s">
        <v>3798</v>
      </c>
      <c r="M1429" t="s">
        <v>3797</v>
      </c>
      <c r="N1429">
        <v>3</v>
      </c>
      <c r="O1429" t="s">
        <v>3796</v>
      </c>
      <c r="P1429" t="s">
        <v>3795</v>
      </c>
      <c r="Q1429" t="s">
        <v>3794</v>
      </c>
      <c r="R1429" s="7">
        <v>37257</v>
      </c>
      <c r="S1429" s="8">
        <f t="shared" si="176"/>
        <v>2002</v>
      </c>
      <c r="T1429" s="8">
        <v>2002</v>
      </c>
      <c r="U1429" s="8">
        <f t="shared" si="177"/>
        <v>20</v>
      </c>
      <c r="V1429" s="7">
        <v>2002</v>
      </c>
      <c r="W1429" t="s">
        <v>3793</v>
      </c>
      <c r="X1429" s="2">
        <v>0.40400000000000003</v>
      </c>
      <c r="Y1429" s="6">
        <f t="shared" si="182"/>
        <v>1.0784549264568486E-2</v>
      </c>
      <c r="AA1429">
        <v>396265</v>
      </c>
      <c r="AB1429">
        <v>17473</v>
      </c>
      <c r="AD1429" t="s">
        <v>5</v>
      </c>
      <c r="AE1429">
        <v>36</v>
      </c>
      <c r="AF1429">
        <v>283</v>
      </c>
      <c r="AH1429" t="s">
        <v>3792</v>
      </c>
      <c r="AI1429" t="s">
        <v>3791</v>
      </c>
      <c r="AK1429" t="s">
        <v>3790</v>
      </c>
      <c r="AL1429">
        <v>26</v>
      </c>
      <c r="AM1429" s="5">
        <f t="shared" si="178"/>
        <v>1.3</v>
      </c>
      <c r="AN1429" s="4">
        <f t="shared" si="183"/>
        <v>1.9689511548655813E-3</v>
      </c>
      <c r="AO1429" s="3"/>
      <c r="AP1429">
        <v>0</v>
      </c>
      <c r="AR1429" t="s">
        <v>1</v>
      </c>
      <c r="AT1429" s="2">
        <v>1.7450000000000001</v>
      </c>
      <c r="AU1429" s="1">
        <f t="shared" si="179"/>
        <v>0.81398698316576135</v>
      </c>
      <c r="AV1429" s="1">
        <f t="shared" si="180"/>
        <v>0.63767502097170337</v>
      </c>
      <c r="AW1429" s="1">
        <f t="shared" si="181"/>
        <v>0.46136305877764527</v>
      </c>
    </row>
    <row r="1430" spans="1:49" x14ac:dyDescent="0.2">
      <c r="A1430">
        <v>1428</v>
      </c>
      <c r="B1430" t="s">
        <v>3789</v>
      </c>
      <c r="C1430" t="s">
        <v>3788</v>
      </c>
      <c r="E1430">
        <v>11754442</v>
      </c>
      <c r="F1430" t="s">
        <v>3787</v>
      </c>
      <c r="G1430" t="s">
        <v>16</v>
      </c>
      <c r="H1430" t="s">
        <v>15</v>
      </c>
      <c r="I1430" t="s">
        <v>3786</v>
      </c>
      <c r="J1430" t="s">
        <v>3785</v>
      </c>
      <c r="K1430" t="s">
        <v>3784</v>
      </c>
      <c r="L1430" t="s">
        <v>3783</v>
      </c>
      <c r="M1430" t="s">
        <v>10</v>
      </c>
      <c r="N1430">
        <v>4</v>
      </c>
      <c r="O1430" t="s">
        <v>3782</v>
      </c>
      <c r="P1430" t="s">
        <v>3781</v>
      </c>
      <c r="Q1430" t="s">
        <v>3780</v>
      </c>
      <c r="R1430" s="7">
        <v>37257</v>
      </c>
      <c r="S1430" s="8">
        <f t="shared" si="176"/>
        <v>2002</v>
      </c>
      <c r="T1430" s="8">
        <v>2002</v>
      </c>
      <c r="U1430" s="8">
        <f t="shared" si="177"/>
        <v>20</v>
      </c>
      <c r="V1430" s="7">
        <v>2002</v>
      </c>
      <c r="W1430" t="s">
        <v>3779</v>
      </c>
      <c r="X1430" s="2">
        <v>1.696</v>
      </c>
      <c r="Y1430" s="6">
        <f t="shared" si="182"/>
        <v>4.5273751368089483E-2</v>
      </c>
      <c r="AA1430">
        <v>7403194</v>
      </c>
      <c r="AB1430">
        <v>17267</v>
      </c>
      <c r="AD1430" t="s">
        <v>5</v>
      </c>
      <c r="AE1430">
        <v>47</v>
      </c>
      <c r="AF1430">
        <v>1</v>
      </c>
      <c r="AH1430" t="s">
        <v>3778</v>
      </c>
      <c r="AI1430" t="s">
        <v>3777</v>
      </c>
      <c r="AJ1430" t="s">
        <v>3776</v>
      </c>
      <c r="AK1430" t="s">
        <v>3775</v>
      </c>
      <c r="AL1430">
        <v>20</v>
      </c>
      <c r="AM1430" s="5">
        <f t="shared" si="178"/>
        <v>1</v>
      </c>
      <c r="AN1430" s="4">
        <f t="shared" si="183"/>
        <v>1.5145778114350624E-3</v>
      </c>
      <c r="AO1430" s="3"/>
      <c r="AP1430">
        <v>0</v>
      </c>
      <c r="AQ1430" t="s">
        <v>3774</v>
      </c>
      <c r="AR1430" t="s">
        <v>3773</v>
      </c>
      <c r="AS1430" t="s">
        <v>3772</v>
      </c>
      <c r="AT1430" s="2">
        <v>4.6680000000000001</v>
      </c>
      <c r="AU1430" s="1">
        <f t="shared" si="179"/>
        <v>3.214599930109316</v>
      </c>
      <c r="AV1430" s="1">
        <f t="shared" si="180"/>
        <v>2.3394164589762272</v>
      </c>
      <c r="AW1430" s="1">
        <f t="shared" si="181"/>
        <v>1.4642329878431388</v>
      </c>
    </row>
    <row r="1431" spans="1:49" x14ac:dyDescent="0.2">
      <c r="A1431">
        <v>1429</v>
      </c>
      <c r="B1431" t="s">
        <v>3771</v>
      </c>
      <c r="C1431" t="s">
        <v>3770</v>
      </c>
      <c r="F1431" t="s">
        <v>3769</v>
      </c>
      <c r="G1431" t="s">
        <v>16</v>
      </c>
      <c r="H1431" t="s">
        <v>15</v>
      </c>
      <c r="I1431" t="s">
        <v>3768</v>
      </c>
      <c r="J1431">
        <v>60021859</v>
      </c>
      <c r="K1431" t="s">
        <v>3767</v>
      </c>
      <c r="L1431" t="s">
        <v>3766</v>
      </c>
      <c r="M1431" t="s">
        <v>163</v>
      </c>
      <c r="N1431">
        <v>3</v>
      </c>
      <c r="O1431" t="s">
        <v>3765</v>
      </c>
      <c r="P1431" t="s">
        <v>3764</v>
      </c>
      <c r="Q1431" t="s">
        <v>3763</v>
      </c>
      <c r="R1431" s="7">
        <v>37257</v>
      </c>
      <c r="S1431" s="8">
        <f t="shared" si="176"/>
        <v>2002</v>
      </c>
      <c r="T1431" s="8">
        <v>2002</v>
      </c>
      <c r="U1431" s="8">
        <f t="shared" si="177"/>
        <v>20</v>
      </c>
      <c r="V1431" s="7">
        <v>37257</v>
      </c>
      <c r="W1431" t="s">
        <v>3742</v>
      </c>
      <c r="X1431" s="2">
        <v>0.33500000000000002</v>
      </c>
      <c r="Y1431" s="6">
        <f t="shared" si="182"/>
        <v>8.94263367235258E-3</v>
      </c>
      <c r="AA1431">
        <v>10964290</v>
      </c>
      <c r="AB1431">
        <v>18201</v>
      </c>
      <c r="AD1431" t="s">
        <v>5</v>
      </c>
      <c r="AE1431">
        <v>12</v>
      </c>
      <c r="AF1431">
        <v>1</v>
      </c>
      <c r="AH1431" t="s">
        <v>3762</v>
      </c>
      <c r="AI1431" t="s">
        <v>3761</v>
      </c>
      <c r="AJ1431" t="s">
        <v>3760</v>
      </c>
      <c r="AK1431" t="s">
        <v>3759</v>
      </c>
      <c r="AL1431">
        <v>30</v>
      </c>
      <c r="AM1431" s="5">
        <f t="shared" si="178"/>
        <v>1.5</v>
      </c>
      <c r="AN1431" s="4">
        <f t="shared" si="183"/>
        <v>2.2718667171525938E-3</v>
      </c>
      <c r="AO1431" s="3"/>
      <c r="AP1431">
        <v>0</v>
      </c>
      <c r="AR1431" t="s">
        <v>1</v>
      </c>
      <c r="AT1431" s="2">
        <v>1.694</v>
      </c>
      <c r="AU1431" s="1">
        <f t="shared" si="179"/>
        <v>0.69414035857925838</v>
      </c>
      <c r="AV1431" s="1">
        <f t="shared" si="180"/>
        <v>0.56072501947525866</v>
      </c>
      <c r="AW1431" s="1">
        <f t="shared" si="181"/>
        <v>0.42730968037125899</v>
      </c>
    </row>
    <row r="1432" spans="1:49" x14ac:dyDescent="0.2">
      <c r="A1432">
        <v>1430</v>
      </c>
      <c r="B1432" t="s">
        <v>3758</v>
      </c>
      <c r="C1432" t="s">
        <v>3757</v>
      </c>
      <c r="F1432" t="s">
        <v>3756</v>
      </c>
      <c r="G1432" t="s">
        <v>16</v>
      </c>
      <c r="H1432" t="s">
        <v>15</v>
      </c>
      <c r="I1432" t="s">
        <v>3755</v>
      </c>
      <c r="J1432">
        <v>60012658</v>
      </c>
      <c r="K1432" t="s">
        <v>3754</v>
      </c>
      <c r="L1432" t="s">
        <v>3753</v>
      </c>
      <c r="M1432" t="s">
        <v>1325</v>
      </c>
      <c r="N1432">
        <v>1</v>
      </c>
      <c r="O1432" t="s">
        <v>3752</v>
      </c>
      <c r="P1432">
        <v>7402648371</v>
      </c>
      <c r="Q1432">
        <v>60012658</v>
      </c>
      <c r="R1432" s="7">
        <v>37257</v>
      </c>
      <c r="S1432" s="8">
        <f t="shared" si="176"/>
        <v>2002</v>
      </c>
      <c r="T1432" s="8">
        <v>2002</v>
      </c>
      <c r="U1432" s="8">
        <f t="shared" si="177"/>
        <v>20</v>
      </c>
      <c r="V1432" s="7">
        <v>37257</v>
      </c>
      <c r="W1432" t="s">
        <v>3742</v>
      </c>
      <c r="X1432" s="2">
        <v>0.33500000000000002</v>
      </c>
      <c r="Y1432" s="6">
        <f t="shared" si="182"/>
        <v>8.94263367235258E-3</v>
      </c>
      <c r="AA1432">
        <v>10964290</v>
      </c>
      <c r="AB1432">
        <v>18201</v>
      </c>
      <c r="AD1432" t="s">
        <v>5</v>
      </c>
      <c r="AE1432">
        <v>12</v>
      </c>
      <c r="AF1432">
        <v>1</v>
      </c>
      <c r="AH1432" t="s">
        <v>3751</v>
      </c>
      <c r="AI1432" t="s">
        <v>3750</v>
      </c>
      <c r="AJ1432" t="s">
        <v>3749</v>
      </c>
      <c r="AK1432" t="s">
        <v>3748</v>
      </c>
      <c r="AL1432">
        <v>17</v>
      </c>
      <c r="AM1432" s="5">
        <f t="shared" si="178"/>
        <v>0.85</v>
      </c>
      <c r="AN1432" s="4">
        <f t="shared" si="183"/>
        <v>1.2873911397198031E-3</v>
      </c>
      <c r="AO1432" s="3"/>
      <c r="AP1432">
        <v>0</v>
      </c>
      <c r="AR1432" t="s">
        <v>1</v>
      </c>
      <c r="AT1432" s="2">
        <v>1.694</v>
      </c>
      <c r="AU1432" s="1">
        <f t="shared" si="179"/>
        <v>0.66460609125627468</v>
      </c>
      <c r="AV1432" s="1">
        <f t="shared" si="180"/>
        <v>0.51150124060361912</v>
      </c>
      <c r="AW1432" s="1">
        <f t="shared" si="181"/>
        <v>0.35839638995096357</v>
      </c>
    </row>
    <row r="1433" spans="1:49" x14ac:dyDescent="0.2">
      <c r="A1433">
        <v>1431</v>
      </c>
      <c r="B1433" t="s">
        <v>3747</v>
      </c>
      <c r="C1433" t="s">
        <v>3746</v>
      </c>
      <c r="F1433" t="s">
        <v>3745</v>
      </c>
      <c r="G1433" t="s">
        <v>16</v>
      </c>
      <c r="H1433" t="s">
        <v>15</v>
      </c>
      <c r="I1433" t="s">
        <v>3744</v>
      </c>
      <c r="J1433">
        <v>60003217</v>
      </c>
      <c r="K1433" t="s">
        <v>492</v>
      </c>
      <c r="L1433" t="s">
        <v>491</v>
      </c>
      <c r="M1433" t="s">
        <v>416</v>
      </c>
      <c r="N1433">
        <v>3</v>
      </c>
      <c r="O1433" t="s">
        <v>3743</v>
      </c>
      <c r="P1433" t="s">
        <v>489</v>
      </c>
      <c r="Q1433" t="s">
        <v>488</v>
      </c>
      <c r="R1433" s="7">
        <v>37257</v>
      </c>
      <c r="S1433" s="8">
        <f t="shared" si="176"/>
        <v>2002</v>
      </c>
      <c r="T1433" s="8">
        <v>2002</v>
      </c>
      <c r="U1433" s="8">
        <f t="shared" si="177"/>
        <v>20</v>
      </c>
      <c r="V1433" s="7">
        <v>37257</v>
      </c>
      <c r="W1433" t="s">
        <v>3742</v>
      </c>
      <c r="X1433" s="2">
        <v>0.33500000000000002</v>
      </c>
      <c r="Y1433" s="6">
        <f t="shared" si="182"/>
        <v>8.94263367235258E-3</v>
      </c>
      <c r="AA1433">
        <v>10964290</v>
      </c>
      <c r="AB1433">
        <v>18201</v>
      </c>
      <c r="AD1433" t="s">
        <v>5</v>
      </c>
      <c r="AE1433">
        <v>12</v>
      </c>
      <c r="AF1433">
        <v>1</v>
      </c>
      <c r="AH1433" t="s">
        <v>3741</v>
      </c>
      <c r="AI1433" t="s">
        <v>3740</v>
      </c>
      <c r="AJ1433" t="s">
        <v>3739</v>
      </c>
      <c r="AK1433" t="s">
        <v>3738</v>
      </c>
      <c r="AL1433">
        <v>70</v>
      </c>
      <c r="AM1433" s="5">
        <f t="shared" si="178"/>
        <v>3.5</v>
      </c>
      <c r="AN1433" s="4">
        <f t="shared" si="183"/>
        <v>5.301022340022719E-3</v>
      </c>
      <c r="AO1433" s="3"/>
      <c r="AP1433">
        <v>0</v>
      </c>
      <c r="AR1433" t="s">
        <v>1</v>
      </c>
      <c r="AT1433" s="2">
        <v>1.694</v>
      </c>
      <c r="AU1433" s="1">
        <f t="shared" si="179"/>
        <v>0.78501502726536221</v>
      </c>
      <c r="AV1433" s="1">
        <f t="shared" si="180"/>
        <v>0.71218280061876493</v>
      </c>
      <c r="AW1433" s="1">
        <f t="shared" si="181"/>
        <v>0.63935057397216766</v>
      </c>
    </row>
    <row r="1434" spans="1:49" x14ac:dyDescent="0.2">
      <c r="A1434">
        <v>1432</v>
      </c>
      <c r="B1434" t="s">
        <v>3737</v>
      </c>
      <c r="C1434" t="s">
        <v>3736</v>
      </c>
      <c r="D1434" t="s">
        <v>3735</v>
      </c>
      <c r="F1434" t="s">
        <v>3734</v>
      </c>
      <c r="G1434" t="s">
        <v>16</v>
      </c>
      <c r="H1434" t="s">
        <v>15</v>
      </c>
      <c r="I1434" t="s">
        <v>2174</v>
      </c>
      <c r="J1434">
        <v>60020261</v>
      </c>
      <c r="K1434" t="s">
        <v>2173</v>
      </c>
      <c r="L1434" t="s">
        <v>2172</v>
      </c>
      <c r="M1434" t="s">
        <v>163</v>
      </c>
      <c r="N1434">
        <v>2</v>
      </c>
      <c r="O1434" t="s">
        <v>3733</v>
      </c>
      <c r="P1434" t="s">
        <v>3732</v>
      </c>
      <c r="Q1434" t="s">
        <v>3731</v>
      </c>
      <c r="R1434" s="7">
        <v>37257</v>
      </c>
      <c r="S1434" s="8">
        <f t="shared" si="176"/>
        <v>2002</v>
      </c>
      <c r="T1434" s="8">
        <v>2002</v>
      </c>
      <c r="U1434" s="8">
        <f t="shared" si="177"/>
        <v>20</v>
      </c>
      <c r="V1434" s="7">
        <v>2002</v>
      </c>
      <c r="W1434" t="s">
        <v>3730</v>
      </c>
      <c r="X1434" s="2">
        <v>0.77200000000000002</v>
      </c>
      <c r="Y1434" s="6">
        <f t="shared" si="182"/>
        <v>2.0608099089719976E-2</v>
      </c>
      <c r="AA1434">
        <v>2632241</v>
      </c>
      <c r="AB1434">
        <v>15424</v>
      </c>
      <c r="AD1434" t="s">
        <v>5</v>
      </c>
      <c r="AE1434">
        <v>31</v>
      </c>
      <c r="AF1434">
        <v>2</v>
      </c>
      <c r="AH1434" t="s">
        <v>3729</v>
      </c>
      <c r="AI1434" t="s">
        <v>3728</v>
      </c>
      <c r="AJ1434" t="s">
        <v>3727</v>
      </c>
      <c r="AK1434" t="s">
        <v>3726</v>
      </c>
      <c r="AL1434">
        <v>22</v>
      </c>
      <c r="AM1434" s="5">
        <f t="shared" si="178"/>
        <v>1.1000000000000001</v>
      </c>
      <c r="AN1434" s="4">
        <f t="shared" si="183"/>
        <v>1.6660355925785689E-3</v>
      </c>
      <c r="AO1434" s="3"/>
      <c r="AP1434">
        <v>0</v>
      </c>
      <c r="AR1434" t="s">
        <v>1</v>
      </c>
      <c r="AT1434" s="2" t="s">
        <v>0</v>
      </c>
      <c r="AU1434" s="1">
        <f t="shared" si="179"/>
        <v>1.4925480040577552</v>
      </c>
      <c r="AV1434" s="1">
        <f t="shared" si="180"/>
        <v>1.1137067341149272</v>
      </c>
      <c r="AW1434" s="1">
        <f t="shared" si="181"/>
        <v>0.73486546417209897</v>
      </c>
    </row>
    <row r="1435" spans="1:49" x14ac:dyDescent="0.2">
      <c r="A1435">
        <v>1433</v>
      </c>
      <c r="B1435" t="s">
        <v>3725</v>
      </c>
      <c r="C1435" t="s">
        <v>3724</v>
      </c>
      <c r="D1435" t="s">
        <v>3723</v>
      </c>
      <c r="F1435" t="s">
        <v>3722</v>
      </c>
      <c r="G1435" t="s">
        <v>16</v>
      </c>
      <c r="H1435" t="s">
        <v>15</v>
      </c>
      <c r="I1435" t="s">
        <v>3721</v>
      </c>
      <c r="J1435">
        <v>60019722</v>
      </c>
      <c r="K1435" t="s">
        <v>3720</v>
      </c>
      <c r="L1435" t="s">
        <v>3719</v>
      </c>
      <c r="M1435" t="s">
        <v>1188</v>
      </c>
      <c r="N1435">
        <v>1</v>
      </c>
      <c r="O1435" t="s">
        <v>3718</v>
      </c>
      <c r="P1435">
        <v>6701530922</v>
      </c>
      <c r="Q1435">
        <v>60019722</v>
      </c>
      <c r="R1435" s="7">
        <v>37257</v>
      </c>
      <c r="S1435" s="8">
        <f t="shared" si="176"/>
        <v>2002</v>
      </c>
      <c r="T1435" s="8">
        <v>2002</v>
      </c>
      <c r="U1435" s="8">
        <f t="shared" si="177"/>
        <v>20</v>
      </c>
      <c r="V1435" s="7">
        <v>37257</v>
      </c>
      <c r="W1435" t="s">
        <v>3717</v>
      </c>
      <c r="X1435" s="2">
        <v>1.1339999999999999</v>
      </c>
      <c r="Y1435" s="6">
        <f t="shared" si="182"/>
        <v>3.0271482341635299E-2</v>
      </c>
      <c r="AA1435">
        <v>945765</v>
      </c>
      <c r="AB1435">
        <v>12372</v>
      </c>
      <c r="AD1435" t="s">
        <v>5</v>
      </c>
      <c r="AE1435">
        <v>50</v>
      </c>
      <c r="AF1435">
        <v>1</v>
      </c>
      <c r="AH1435" t="s">
        <v>3716</v>
      </c>
      <c r="AI1435" t="s">
        <v>3715</v>
      </c>
      <c r="AK1435" t="s">
        <v>3714</v>
      </c>
      <c r="AL1435">
        <v>1</v>
      </c>
      <c r="AM1435" s="5">
        <f t="shared" si="178"/>
        <v>0.05</v>
      </c>
      <c r="AN1435" s="4">
        <f t="shared" si="183"/>
        <v>7.5728890571753133E-5</v>
      </c>
      <c r="AO1435" s="3"/>
      <c r="AP1435">
        <v>0</v>
      </c>
      <c r="AR1435" t="s">
        <v>1</v>
      </c>
      <c r="AT1435" s="2">
        <v>2.4129999999999998</v>
      </c>
      <c r="AU1435" s="1">
        <f t="shared" si="179"/>
        <v>2.1212756306316232</v>
      </c>
      <c r="AV1435" s="1">
        <f t="shared" si="180"/>
        <v>1.5173605616103525</v>
      </c>
      <c r="AW1435" s="1">
        <f t="shared" si="181"/>
        <v>0.9134454925890817</v>
      </c>
    </row>
    <row r="1436" spans="1:49" x14ac:dyDescent="0.2">
      <c r="A1436">
        <v>1434</v>
      </c>
      <c r="B1436" t="s">
        <v>3713</v>
      </c>
      <c r="C1436" t="s">
        <v>3712</v>
      </c>
      <c r="D1436" t="s">
        <v>3711</v>
      </c>
      <c r="E1436">
        <v>11762856</v>
      </c>
      <c r="F1436" t="s">
        <v>3710</v>
      </c>
      <c r="G1436" t="s">
        <v>16</v>
      </c>
      <c r="H1436" t="s">
        <v>15</v>
      </c>
      <c r="I1436" t="s">
        <v>3709</v>
      </c>
      <c r="J1436" t="s">
        <v>3708</v>
      </c>
      <c r="K1436" t="s">
        <v>3707</v>
      </c>
      <c r="L1436" t="s">
        <v>3706</v>
      </c>
      <c r="M1436" t="s">
        <v>551</v>
      </c>
      <c r="N1436">
        <v>5</v>
      </c>
      <c r="O1436" t="s">
        <v>3705</v>
      </c>
      <c r="P1436" t="s">
        <v>3704</v>
      </c>
      <c r="Q1436" t="s">
        <v>3703</v>
      </c>
      <c r="R1436" s="7">
        <v>37257</v>
      </c>
      <c r="S1436" s="8">
        <f t="shared" si="176"/>
        <v>2002</v>
      </c>
      <c r="T1436" s="8">
        <v>2002</v>
      </c>
      <c r="U1436" s="8">
        <f t="shared" si="177"/>
        <v>20</v>
      </c>
      <c r="V1436" s="7">
        <v>37257</v>
      </c>
      <c r="W1436" t="s">
        <v>3702</v>
      </c>
      <c r="X1436" s="2">
        <v>3.2090000000000001</v>
      </c>
      <c r="Y1436" s="6">
        <f t="shared" si="182"/>
        <v>8.5662422252475917E-2</v>
      </c>
      <c r="AA1436">
        <v>1429612</v>
      </c>
      <c r="AB1436">
        <v>28200</v>
      </c>
      <c r="AD1436" t="s">
        <v>5</v>
      </c>
      <c r="AE1436">
        <v>23</v>
      </c>
      <c r="AF1436">
        <v>1</v>
      </c>
      <c r="AH1436" t="s">
        <v>3701</v>
      </c>
      <c r="AI1436" t="s">
        <v>3700</v>
      </c>
      <c r="AJ1436" t="s">
        <v>3699</v>
      </c>
      <c r="AK1436" t="s">
        <v>3698</v>
      </c>
      <c r="AL1436">
        <v>60</v>
      </c>
      <c r="AM1436" s="5">
        <f t="shared" si="178"/>
        <v>3</v>
      </c>
      <c r="AN1436" s="4">
        <f t="shared" si="183"/>
        <v>4.5437334343051876E-3</v>
      </c>
      <c r="AO1436" s="3"/>
      <c r="AP1436">
        <v>0</v>
      </c>
      <c r="AQ1436" t="s">
        <v>3697</v>
      </c>
      <c r="AR1436" t="s">
        <v>3696</v>
      </c>
      <c r="AS1436" t="s">
        <v>3695</v>
      </c>
      <c r="AT1436" s="2">
        <v>12.478999999999999</v>
      </c>
      <c r="AU1436" s="1">
        <f t="shared" si="179"/>
        <v>6.1326815607024692</v>
      </c>
      <c r="AV1436" s="1">
        <f t="shared" si="180"/>
        <v>4.5103077843390551</v>
      </c>
      <c r="AW1436" s="1">
        <f t="shared" si="181"/>
        <v>2.8879340079756406</v>
      </c>
    </row>
    <row r="1437" spans="1:49" x14ac:dyDescent="0.2">
      <c r="A1437">
        <v>1435</v>
      </c>
      <c r="B1437" t="s">
        <v>3694</v>
      </c>
      <c r="C1437" t="s">
        <v>3693</v>
      </c>
      <c r="F1437" t="s">
        <v>3692</v>
      </c>
      <c r="G1437" t="s">
        <v>16</v>
      </c>
      <c r="H1437" t="s">
        <v>15</v>
      </c>
      <c r="I1437" t="s">
        <v>3691</v>
      </c>
      <c r="J1437">
        <v>60026638</v>
      </c>
      <c r="K1437" t="s">
        <v>3690</v>
      </c>
      <c r="L1437" t="s">
        <v>3689</v>
      </c>
      <c r="M1437" t="s">
        <v>3688</v>
      </c>
      <c r="N1437">
        <v>4</v>
      </c>
      <c r="O1437" t="s">
        <v>3687</v>
      </c>
      <c r="P1437" t="s">
        <v>3686</v>
      </c>
      <c r="Q1437" t="s">
        <v>3685</v>
      </c>
      <c r="R1437" s="7">
        <v>37257</v>
      </c>
      <c r="S1437" s="8">
        <f t="shared" si="176"/>
        <v>2002</v>
      </c>
      <c r="T1437" s="8">
        <v>2002</v>
      </c>
      <c r="U1437" s="8">
        <f t="shared" si="177"/>
        <v>20</v>
      </c>
      <c r="V1437" s="7">
        <v>37257</v>
      </c>
      <c r="W1437" t="s">
        <v>3573</v>
      </c>
      <c r="X1437" s="2" t="s">
        <v>0</v>
      </c>
      <c r="Y1437" s="6" t="e">
        <f t="shared" si="182"/>
        <v>#VALUE!</v>
      </c>
      <c r="AA1437">
        <v>13875485</v>
      </c>
      <c r="AB1437">
        <v>91730</v>
      </c>
      <c r="AD1437" t="s">
        <v>5</v>
      </c>
      <c r="AE1437">
        <v>30</v>
      </c>
      <c r="AF1437" s="9">
        <v>44256</v>
      </c>
      <c r="AH1437" t="s">
        <v>3684</v>
      </c>
      <c r="AI1437" t="s">
        <v>3683</v>
      </c>
      <c r="AJ1437" t="s">
        <v>3682</v>
      </c>
      <c r="AK1437" t="s">
        <v>3681</v>
      </c>
      <c r="AL1437">
        <v>12</v>
      </c>
      <c r="AM1437" s="5">
        <f t="shared" si="178"/>
        <v>0.6</v>
      </c>
      <c r="AN1437" s="4">
        <f t="shared" si="183"/>
        <v>9.0874668686103744E-4</v>
      </c>
      <c r="AO1437" s="3"/>
      <c r="AP1437">
        <v>0</v>
      </c>
      <c r="AR1437" t="s">
        <v>1</v>
      </c>
      <c r="AT1437" s="2" t="s">
        <v>0</v>
      </c>
      <c r="AU1437" s="1" t="e">
        <f t="shared" si="179"/>
        <v>#VALUE!</v>
      </c>
      <c r="AV1437" s="1" t="e">
        <f t="shared" si="180"/>
        <v>#VALUE!</v>
      </c>
      <c r="AW1437" s="1" t="e">
        <f t="shared" si="181"/>
        <v>#VALUE!</v>
      </c>
    </row>
    <row r="1438" spans="1:49" x14ac:dyDescent="0.2">
      <c r="A1438">
        <v>1436</v>
      </c>
      <c r="B1438" t="s">
        <v>3680</v>
      </c>
      <c r="C1438" t="s">
        <v>3679</v>
      </c>
      <c r="F1438" t="s">
        <v>3678</v>
      </c>
      <c r="G1438" t="s">
        <v>16</v>
      </c>
      <c r="H1438" t="s">
        <v>15</v>
      </c>
      <c r="I1438" t="s">
        <v>3677</v>
      </c>
      <c r="N1438">
        <v>2</v>
      </c>
      <c r="O1438" t="s">
        <v>3676</v>
      </c>
      <c r="P1438" t="s">
        <v>3675</v>
      </c>
      <c r="Q1438" t="s">
        <v>3674</v>
      </c>
      <c r="R1438" s="7">
        <v>37257</v>
      </c>
      <c r="S1438" s="8">
        <f t="shared" si="176"/>
        <v>2002</v>
      </c>
      <c r="T1438" s="8">
        <v>2002</v>
      </c>
      <c r="U1438" s="8">
        <f t="shared" si="177"/>
        <v>20</v>
      </c>
      <c r="V1438" s="7">
        <v>2002</v>
      </c>
      <c r="W1438" t="s">
        <v>3673</v>
      </c>
      <c r="X1438" s="2">
        <v>0.248</v>
      </c>
      <c r="Y1438" s="6">
        <f t="shared" si="182"/>
        <v>6.6202183604281793E-3</v>
      </c>
      <c r="AA1438">
        <v>7498004</v>
      </c>
      <c r="AB1438">
        <v>20481</v>
      </c>
      <c r="AD1438" t="s">
        <v>5</v>
      </c>
      <c r="AE1438">
        <v>37</v>
      </c>
      <c r="AF1438">
        <v>1</v>
      </c>
      <c r="AH1438" t="s">
        <v>3672</v>
      </c>
      <c r="AI1438" t="s">
        <v>3671</v>
      </c>
      <c r="AJ1438" t="s">
        <v>3670</v>
      </c>
      <c r="AK1438" t="s">
        <v>3669</v>
      </c>
      <c r="AL1438">
        <v>0</v>
      </c>
      <c r="AM1438" s="5">
        <f t="shared" si="178"/>
        <v>0</v>
      </c>
      <c r="AN1438" s="4">
        <f t="shared" si="183"/>
        <v>0</v>
      </c>
      <c r="AO1438" s="3"/>
      <c r="AP1438">
        <v>0</v>
      </c>
      <c r="AR1438" t="s">
        <v>1</v>
      </c>
      <c r="AT1438" s="2">
        <v>0.61799999999999999</v>
      </c>
      <c r="AU1438" s="1">
        <f t="shared" si="179"/>
        <v>0.46341528522997255</v>
      </c>
      <c r="AV1438" s="1">
        <f t="shared" si="180"/>
        <v>0.33101091802140897</v>
      </c>
      <c r="AW1438" s="1">
        <f t="shared" si="181"/>
        <v>0.19860655081284537</v>
      </c>
    </row>
    <row r="1439" spans="1:49" x14ac:dyDescent="0.2">
      <c r="A1439">
        <v>1437</v>
      </c>
      <c r="B1439" t="s">
        <v>3668</v>
      </c>
      <c r="C1439" t="s">
        <v>3667</v>
      </c>
      <c r="F1439" t="s">
        <v>3666</v>
      </c>
      <c r="G1439" t="s">
        <v>16</v>
      </c>
      <c r="H1439" t="s">
        <v>15</v>
      </c>
      <c r="I1439" t="s">
        <v>3665</v>
      </c>
      <c r="J1439">
        <v>60030718</v>
      </c>
      <c r="K1439" t="s">
        <v>3664</v>
      </c>
      <c r="L1439" t="s">
        <v>1441</v>
      </c>
      <c r="M1439" t="s">
        <v>1188</v>
      </c>
      <c r="N1439">
        <v>3</v>
      </c>
      <c r="O1439" t="s">
        <v>3663</v>
      </c>
      <c r="P1439" t="s">
        <v>3662</v>
      </c>
      <c r="Q1439" t="s">
        <v>3661</v>
      </c>
      <c r="R1439" s="7">
        <v>37257</v>
      </c>
      <c r="S1439" s="8">
        <f t="shared" si="176"/>
        <v>2002</v>
      </c>
      <c r="T1439" s="8">
        <v>2002</v>
      </c>
      <c r="U1439" s="8">
        <f t="shared" si="177"/>
        <v>20</v>
      </c>
      <c r="V1439" s="7">
        <v>2002</v>
      </c>
      <c r="W1439" t="s">
        <v>3660</v>
      </c>
      <c r="X1439" s="2">
        <v>0.86499999999999999</v>
      </c>
      <c r="Y1439" s="6">
        <f t="shared" si="182"/>
        <v>2.3090680974880543E-2</v>
      </c>
      <c r="AA1439">
        <v>3076946</v>
      </c>
      <c r="AB1439">
        <v>19779</v>
      </c>
      <c r="AD1439" t="s">
        <v>5</v>
      </c>
      <c r="AE1439">
        <v>27</v>
      </c>
      <c r="AF1439">
        <v>1</v>
      </c>
      <c r="AH1439" t="s">
        <v>3659</v>
      </c>
      <c r="AI1439" t="s">
        <v>3658</v>
      </c>
      <c r="AJ1439" t="s">
        <v>3657</v>
      </c>
      <c r="AK1439" t="s">
        <v>3656</v>
      </c>
      <c r="AL1439">
        <v>60</v>
      </c>
      <c r="AM1439" s="5">
        <f t="shared" si="178"/>
        <v>3</v>
      </c>
      <c r="AN1439" s="4">
        <f t="shared" si="183"/>
        <v>4.5437334343051876E-3</v>
      </c>
      <c r="AO1439" s="3"/>
      <c r="AP1439">
        <v>0</v>
      </c>
      <c r="AR1439" t="s">
        <v>1</v>
      </c>
      <c r="AT1439" s="2">
        <v>2.4649999999999999</v>
      </c>
      <c r="AU1439" s="1">
        <f t="shared" si="179"/>
        <v>1.7526596712707936</v>
      </c>
      <c r="AV1439" s="1">
        <f t="shared" si="180"/>
        <v>1.3817207204592865</v>
      </c>
      <c r="AW1439" s="1">
        <f t="shared" si="181"/>
        <v>1.0107817696477794</v>
      </c>
    </row>
    <row r="1440" spans="1:49" x14ac:dyDescent="0.2">
      <c r="A1440">
        <v>1438</v>
      </c>
      <c r="B1440" t="s">
        <v>3655</v>
      </c>
      <c r="C1440" t="s">
        <v>3654</v>
      </c>
      <c r="F1440" t="s">
        <v>3653</v>
      </c>
      <c r="G1440" t="s">
        <v>16</v>
      </c>
      <c r="H1440" t="s">
        <v>15</v>
      </c>
      <c r="I1440" t="s">
        <v>3652</v>
      </c>
      <c r="J1440" t="s">
        <v>3651</v>
      </c>
      <c r="K1440" t="s">
        <v>3650</v>
      </c>
      <c r="L1440" t="s">
        <v>3649</v>
      </c>
      <c r="M1440" t="s">
        <v>3648</v>
      </c>
      <c r="N1440">
        <v>5</v>
      </c>
      <c r="O1440" t="s">
        <v>3647</v>
      </c>
      <c r="P1440" t="s">
        <v>3646</v>
      </c>
      <c r="Q1440" t="s">
        <v>3645</v>
      </c>
      <c r="R1440" s="7">
        <v>37257</v>
      </c>
      <c r="S1440" s="8">
        <f t="shared" si="176"/>
        <v>2002</v>
      </c>
      <c r="T1440" s="8">
        <v>2002</v>
      </c>
      <c r="U1440" s="8">
        <f t="shared" si="177"/>
        <v>20</v>
      </c>
      <c r="V1440" s="7">
        <v>2002</v>
      </c>
      <c r="W1440" t="s">
        <v>3644</v>
      </c>
      <c r="X1440" s="2">
        <v>0.871</v>
      </c>
      <c r="Y1440" s="6">
        <f t="shared" si="182"/>
        <v>2.325084754811671E-2</v>
      </c>
      <c r="AA1440">
        <v>14358603</v>
      </c>
      <c r="AB1440">
        <v>16575</v>
      </c>
      <c r="AD1440" t="s">
        <v>5</v>
      </c>
      <c r="AE1440">
        <v>4</v>
      </c>
      <c r="AF1440">
        <v>1</v>
      </c>
      <c r="AH1440" t="s">
        <v>3643</v>
      </c>
      <c r="AI1440" t="s">
        <v>3642</v>
      </c>
      <c r="AJ1440" t="s">
        <v>3641</v>
      </c>
      <c r="AK1440" t="s">
        <v>3640</v>
      </c>
      <c r="AL1440">
        <v>54</v>
      </c>
      <c r="AM1440" s="5">
        <f t="shared" si="178"/>
        <v>2.7</v>
      </c>
      <c r="AN1440" s="4">
        <f t="shared" si="183"/>
        <v>4.0893600908746691E-3</v>
      </c>
      <c r="AO1440" s="3"/>
      <c r="AP1440">
        <v>0</v>
      </c>
      <c r="AR1440" t="s">
        <v>1</v>
      </c>
      <c r="AT1440" s="2">
        <v>3.081</v>
      </c>
      <c r="AU1440" s="1">
        <f t="shared" si="179"/>
        <v>1.7502401310944098</v>
      </c>
      <c r="AV1440" s="1">
        <f t="shared" si="180"/>
        <v>1.3670103819495689</v>
      </c>
      <c r="AW1440" s="1">
        <f t="shared" si="181"/>
        <v>0.98378063280472816</v>
      </c>
    </row>
    <row r="1441" spans="1:49" x14ac:dyDescent="0.2">
      <c r="A1441">
        <v>1439</v>
      </c>
      <c r="B1441" t="s">
        <v>3639</v>
      </c>
      <c r="C1441" t="s">
        <v>3638</v>
      </c>
      <c r="F1441" t="s">
        <v>3637</v>
      </c>
      <c r="G1441" t="s">
        <v>16</v>
      </c>
      <c r="H1441" t="s">
        <v>15</v>
      </c>
      <c r="I1441" t="s">
        <v>3636</v>
      </c>
      <c r="J1441" t="s">
        <v>3635</v>
      </c>
      <c r="K1441" t="s">
        <v>3634</v>
      </c>
      <c r="L1441" t="s">
        <v>3633</v>
      </c>
      <c r="M1441" t="s">
        <v>222</v>
      </c>
      <c r="N1441">
        <v>5</v>
      </c>
      <c r="O1441" t="s">
        <v>3632</v>
      </c>
      <c r="P1441" t="s">
        <v>3631</v>
      </c>
      <c r="Q1441" t="s">
        <v>3630</v>
      </c>
      <c r="R1441" s="7">
        <v>37257</v>
      </c>
      <c r="S1441" s="8">
        <f t="shared" si="176"/>
        <v>2002</v>
      </c>
      <c r="T1441" s="8">
        <v>2002</v>
      </c>
      <c r="U1441" s="8">
        <f t="shared" si="177"/>
        <v>20</v>
      </c>
      <c r="V1441" s="7">
        <v>2002</v>
      </c>
      <c r="W1441" t="s">
        <v>3629</v>
      </c>
      <c r="X1441" s="2" t="s">
        <v>0</v>
      </c>
      <c r="Y1441" s="6" t="e">
        <f t="shared" si="182"/>
        <v>#VALUE!</v>
      </c>
      <c r="AA1441">
        <v>10846999</v>
      </c>
      <c r="AB1441">
        <v>21100788374</v>
      </c>
      <c r="AD1441" t="s">
        <v>5</v>
      </c>
      <c r="AH1441" t="s">
        <v>3628</v>
      </c>
      <c r="AI1441" t="s">
        <v>3627</v>
      </c>
      <c r="AK1441" t="s">
        <v>3626</v>
      </c>
      <c r="AL1441">
        <v>27</v>
      </c>
      <c r="AM1441" s="5">
        <f t="shared" si="178"/>
        <v>1.35</v>
      </c>
      <c r="AN1441" s="4">
        <f t="shared" si="183"/>
        <v>2.0446800454373346E-3</v>
      </c>
      <c r="AO1441" s="3"/>
      <c r="AP1441">
        <v>0</v>
      </c>
      <c r="AR1441" t="s">
        <v>1</v>
      </c>
      <c r="AT1441" s="2" t="s">
        <v>0</v>
      </c>
      <c r="AU1441" s="1" t="e">
        <f t="shared" si="179"/>
        <v>#VALUE!</v>
      </c>
      <c r="AV1441" s="1" t="e">
        <f t="shared" si="180"/>
        <v>#VALUE!</v>
      </c>
      <c r="AW1441" s="1" t="e">
        <f t="shared" si="181"/>
        <v>#VALUE!</v>
      </c>
    </row>
    <row r="1442" spans="1:49" x14ac:dyDescent="0.2">
      <c r="A1442">
        <v>1440</v>
      </c>
      <c r="B1442" t="s">
        <v>3625</v>
      </c>
      <c r="C1442" t="s">
        <v>3624</v>
      </c>
      <c r="F1442" t="s">
        <v>3623</v>
      </c>
      <c r="G1442" t="s">
        <v>16</v>
      </c>
      <c r="H1442" t="s">
        <v>15</v>
      </c>
      <c r="I1442" t="s">
        <v>3622</v>
      </c>
      <c r="J1442">
        <v>60009254</v>
      </c>
      <c r="K1442" t="s">
        <v>3621</v>
      </c>
      <c r="L1442" t="s">
        <v>3620</v>
      </c>
      <c r="M1442" t="s">
        <v>57</v>
      </c>
      <c r="N1442">
        <v>3</v>
      </c>
      <c r="O1442" t="s">
        <v>3619</v>
      </c>
      <c r="P1442" t="s">
        <v>3618</v>
      </c>
      <c r="Q1442" t="s">
        <v>3617</v>
      </c>
      <c r="R1442" s="7">
        <v>37257</v>
      </c>
      <c r="S1442" s="8">
        <f t="shared" si="176"/>
        <v>2002</v>
      </c>
      <c r="T1442" s="8">
        <v>2002</v>
      </c>
      <c r="U1442" s="8">
        <f t="shared" si="177"/>
        <v>20</v>
      </c>
      <c r="V1442" s="7">
        <v>37257</v>
      </c>
      <c r="W1442" t="s">
        <v>3573</v>
      </c>
      <c r="X1442" s="2" t="s">
        <v>0</v>
      </c>
      <c r="Y1442" s="6" t="e">
        <f t="shared" si="182"/>
        <v>#VALUE!</v>
      </c>
      <c r="AA1442">
        <v>13875485</v>
      </c>
      <c r="AB1442">
        <v>91730</v>
      </c>
      <c r="AD1442" t="s">
        <v>5</v>
      </c>
      <c r="AE1442">
        <v>30</v>
      </c>
      <c r="AF1442" s="9">
        <v>44256</v>
      </c>
      <c r="AH1442" t="s">
        <v>3616</v>
      </c>
      <c r="AI1442" t="s">
        <v>3615</v>
      </c>
      <c r="AJ1442" t="s">
        <v>3614</v>
      </c>
      <c r="AK1442" t="s">
        <v>3613</v>
      </c>
      <c r="AL1442">
        <v>44</v>
      </c>
      <c r="AM1442" s="5">
        <f t="shared" si="178"/>
        <v>2.2000000000000002</v>
      </c>
      <c r="AN1442" s="4">
        <f t="shared" si="183"/>
        <v>3.3320711851571377E-3</v>
      </c>
      <c r="AO1442" s="3"/>
      <c r="AP1442">
        <v>0</v>
      </c>
      <c r="AQ1442" t="s">
        <v>3612</v>
      </c>
      <c r="AR1442" t="s">
        <v>1</v>
      </c>
      <c r="AS1442" t="s">
        <v>3611</v>
      </c>
      <c r="AT1442" s="2" t="s">
        <v>0</v>
      </c>
      <c r="AU1442" s="1" t="e">
        <f t="shared" si="179"/>
        <v>#VALUE!</v>
      </c>
      <c r="AV1442" s="1" t="e">
        <f t="shared" si="180"/>
        <v>#VALUE!</v>
      </c>
      <c r="AW1442" s="1" t="e">
        <f t="shared" si="181"/>
        <v>#VALUE!</v>
      </c>
    </row>
    <row r="1443" spans="1:49" x14ac:dyDescent="0.2">
      <c r="A1443">
        <v>1441</v>
      </c>
      <c r="B1443" t="s">
        <v>3610</v>
      </c>
      <c r="C1443" t="s">
        <v>3609</v>
      </c>
      <c r="F1443" t="s">
        <v>3608</v>
      </c>
      <c r="G1443" t="s">
        <v>16</v>
      </c>
      <c r="H1443" t="s">
        <v>15</v>
      </c>
      <c r="I1443" t="s">
        <v>3607</v>
      </c>
      <c r="J1443">
        <v>60003269</v>
      </c>
      <c r="K1443" t="s">
        <v>3606</v>
      </c>
      <c r="L1443" t="s">
        <v>3605</v>
      </c>
      <c r="M1443" t="s">
        <v>57</v>
      </c>
      <c r="N1443">
        <v>2</v>
      </c>
      <c r="O1443" t="s">
        <v>3604</v>
      </c>
      <c r="P1443" t="s">
        <v>3603</v>
      </c>
      <c r="Q1443" t="s">
        <v>3602</v>
      </c>
      <c r="R1443" s="7">
        <v>37257</v>
      </c>
      <c r="S1443" s="8">
        <f t="shared" si="176"/>
        <v>2002</v>
      </c>
      <c r="T1443" s="8">
        <v>2002</v>
      </c>
      <c r="U1443" s="8">
        <f t="shared" si="177"/>
        <v>20</v>
      </c>
      <c r="V1443" s="7">
        <v>37257</v>
      </c>
      <c r="W1443" t="s">
        <v>3573</v>
      </c>
      <c r="X1443" s="2" t="s">
        <v>0</v>
      </c>
      <c r="Y1443" s="6" t="e">
        <f t="shared" si="182"/>
        <v>#VALUE!</v>
      </c>
      <c r="AA1443">
        <v>13875485</v>
      </c>
      <c r="AB1443">
        <v>91730</v>
      </c>
      <c r="AD1443" t="s">
        <v>5</v>
      </c>
      <c r="AE1443">
        <v>30</v>
      </c>
      <c r="AF1443" s="9">
        <v>44256</v>
      </c>
      <c r="AH1443" t="s">
        <v>3601</v>
      </c>
      <c r="AI1443" t="s">
        <v>3600</v>
      </c>
      <c r="AJ1443" t="s">
        <v>3599</v>
      </c>
      <c r="AK1443" t="s">
        <v>3598</v>
      </c>
      <c r="AL1443">
        <v>1</v>
      </c>
      <c r="AM1443" s="5">
        <f t="shared" si="178"/>
        <v>0.05</v>
      </c>
      <c r="AN1443" s="4">
        <f t="shared" si="183"/>
        <v>7.5728890571753133E-5</v>
      </c>
      <c r="AO1443" s="3"/>
      <c r="AP1443">
        <v>0</v>
      </c>
      <c r="AQ1443" t="s">
        <v>3597</v>
      </c>
      <c r="AR1443" t="s">
        <v>1</v>
      </c>
      <c r="AS1443" t="s">
        <v>1580</v>
      </c>
      <c r="AT1443" s="2" t="s">
        <v>0</v>
      </c>
      <c r="AU1443" s="1" t="e">
        <f t="shared" si="179"/>
        <v>#VALUE!</v>
      </c>
      <c r="AV1443" s="1" t="e">
        <f t="shared" si="180"/>
        <v>#VALUE!</v>
      </c>
      <c r="AW1443" s="1" t="e">
        <f t="shared" si="181"/>
        <v>#VALUE!</v>
      </c>
    </row>
    <row r="1444" spans="1:49" x14ac:dyDescent="0.2">
      <c r="A1444">
        <v>1442</v>
      </c>
      <c r="B1444" t="s">
        <v>3596</v>
      </c>
      <c r="F1444" t="s">
        <v>3595</v>
      </c>
      <c r="G1444" t="s">
        <v>16</v>
      </c>
      <c r="H1444" t="s">
        <v>15</v>
      </c>
      <c r="I1444" t="s">
        <v>3594</v>
      </c>
      <c r="J1444">
        <v>60023345</v>
      </c>
      <c r="K1444" t="s">
        <v>3593</v>
      </c>
      <c r="L1444" t="s">
        <v>2397</v>
      </c>
      <c r="M1444" t="s">
        <v>1325</v>
      </c>
      <c r="N1444">
        <v>6</v>
      </c>
      <c r="O1444" t="s">
        <v>3592</v>
      </c>
      <c r="P1444" t="s">
        <v>3591</v>
      </c>
      <c r="Q1444" t="s">
        <v>3590</v>
      </c>
      <c r="R1444" s="7">
        <v>37257</v>
      </c>
      <c r="S1444" s="8">
        <f t="shared" si="176"/>
        <v>2002</v>
      </c>
      <c r="T1444" s="8">
        <v>2002</v>
      </c>
      <c r="U1444" s="8">
        <f t="shared" si="177"/>
        <v>20</v>
      </c>
      <c r="V1444" s="7">
        <v>37257</v>
      </c>
      <c r="W1444" t="s">
        <v>3589</v>
      </c>
      <c r="X1444" s="2">
        <v>0.10100000000000001</v>
      </c>
      <c r="Y1444" s="6">
        <f t="shared" si="182"/>
        <v>2.6961373161421215E-3</v>
      </c>
      <c r="AA1444">
        <v>9711600</v>
      </c>
      <c r="AB1444">
        <v>29590</v>
      </c>
      <c r="AD1444" t="s">
        <v>5</v>
      </c>
      <c r="AE1444">
        <v>12</v>
      </c>
      <c r="AF1444">
        <v>1</v>
      </c>
      <c r="AH1444" t="s">
        <v>3588</v>
      </c>
      <c r="AI1444" t="s">
        <v>3587</v>
      </c>
      <c r="AJ1444" t="s">
        <v>3586</v>
      </c>
      <c r="AK1444" t="s">
        <v>3585</v>
      </c>
      <c r="AL1444">
        <v>0</v>
      </c>
      <c r="AM1444" s="5">
        <f t="shared" si="178"/>
        <v>0</v>
      </c>
      <c r="AN1444" s="4">
        <f t="shared" si="183"/>
        <v>0</v>
      </c>
      <c r="AO1444" s="3"/>
      <c r="AP1444">
        <v>0</v>
      </c>
      <c r="AR1444" t="s">
        <v>1</v>
      </c>
      <c r="AT1444" s="2" t="s">
        <v>0</v>
      </c>
      <c r="AU1444" s="1">
        <f t="shared" si="179"/>
        <v>0.18872961212994849</v>
      </c>
      <c r="AV1444" s="1">
        <f t="shared" si="180"/>
        <v>0.13480686580710607</v>
      </c>
      <c r="AW1444" s="1">
        <f t="shared" si="181"/>
        <v>8.0884119484263647E-2</v>
      </c>
    </row>
    <row r="1445" spans="1:49" x14ac:dyDescent="0.2">
      <c r="A1445">
        <v>1443</v>
      </c>
      <c r="B1445" t="s">
        <v>3584</v>
      </c>
      <c r="C1445" t="s">
        <v>3583</v>
      </c>
      <c r="F1445" t="s">
        <v>3582</v>
      </c>
      <c r="G1445" t="s">
        <v>16</v>
      </c>
      <c r="H1445" t="s">
        <v>15</v>
      </c>
      <c r="I1445" t="s">
        <v>3581</v>
      </c>
      <c r="J1445" t="s">
        <v>3580</v>
      </c>
      <c r="K1445" t="s">
        <v>3579</v>
      </c>
      <c r="L1445" t="s">
        <v>3578</v>
      </c>
      <c r="M1445" t="s">
        <v>726</v>
      </c>
      <c r="N1445">
        <v>4</v>
      </c>
      <c r="O1445" t="s">
        <v>3577</v>
      </c>
      <c r="P1445" t="s">
        <v>3576</v>
      </c>
      <c r="Q1445" t="s">
        <v>3575</v>
      </c>
      <c r="R1445" s="7">
        <v>37257</v>
      </c>
      <c r="S1445" s="8">
        <f t="shared" si="176"/>
        <v>2002</v>
      </c>
      <c r="T1445" s="8">
        <v>2002</v>
      </c>
      <c r="U1445" s="8">
        <f t="shared" si="177"/>
        <v>20</v>
      </c>
      <c r="V1445" s="7" t="s">
        <v>3574</v>
      </c>
      <c r="W1445" t="s">
        <v>3573</v>
      </c>
      <c r="X1445" s="2" t="s">
        <v>0</v>
      </c>
      <c r="Y1445" s="6" t="e">
        <f t="shared" si="182"/>
        <v>#VALUE!</v>
      </c>
      <c r="AA1445">
        <v>13875485</v>
      </c>
      <c r="AB1445">
        <v>91730</v>
      </c>
      <c r="AD1445" t="s">
        <v>5</v>
      </c>
      <c r="AE1445">
        <v>30</v>
      </c>
      <c r="AF1445" s="9">
        <v>44256</v>
      </c>
      <c r="AH1445" t="s">
        <v>3572</v>
      </c>
      <c r="AI1445" t="s">
        <v>3571</v>
      </c>
      <c r="AJ1445" t="s">
        <v>3570</v>
      </c>
      <c r="AK1445" t="s">
        <v>3569</v>
      </c>
      <c r="AL1445">
        <v>0</v>
      </c>
      <c r="AM1445" s="5">
        <f t="shared" si="178"/>
        <v>0</v>
      </c>
      <c r="AN1445" s="4">
        <f t="shared" si="183"/>
        <v>0</v>
      </c>
      <c r="AO1445" s="3"/>
      <c r="AP1445">
        <v>0</v>
      </c>
      <c r="AQ1445" t="s">
        <v>3568</v>
      </c>
      <c r="AR1445" t="s">
        <v>3567</v>
      </c>
      <c r="AS1445" t="s">
        <v>3566</v>
      </c>
      <c r="AT1445" s="2" t="s">
        <v>0</v>
      </c>
      <c r="AU1445" s="1" t="e">
        <f t="shared" si="179"/>
        <v>#VALUE!</v>
      </c>
      <c r="AV1445" s="1" t="e">
        <f t="shared" si="180"/>
        <v>#VALUE!</v>
      </c>
      <c r="AW1445" s="1" t="e">
        <f t="shared" si="181"/>
        <v>#VALUE!</v>
      </c>
    </row>
    <row r="1446" spans="1:49" x14ac:dyDescent="0.2">
      <c r="A1446">
        <v>1444</v>
      </c>
      <c r="B1446" t="s">
        <v>3565</v>
      </c>
      <c r="C1446" t="s">
        <v>3564</v>
      </c>
      <c r="D1446" t="s">
        <v>3563</v>
      </c>
      <c r="F1446" t="s">
        <v>3562</v>
      </c>
      <c r="G1446" t="s">
        <v>16</v>
      </c>
      <c r="H1446" t="s">
        <v>15</v>
      </c>
      <c r="I1446" t="s">
        <v>3561</v>
      </c>
      <c r="J1446">
        <v>60027550</v>
      </c>
      <c r="K1446" t="s">
        <v>3560</v>
      </c>
      <c r="L1446" t="s">
        <v>687</v>
      </c>
      <c r="M1446" t="s">
        <v>57</v>
      </c>
      <c r="N1446">
        <v>6</v>
      </c>
      <c r="O1446" t="s">
        <v>3559</v>
      </c>
      <c r="P1446" t="s">
        <v>3558</v>
      </c>
      <c r="Q1446" t="s">
        <v>3557</v>
      </c>
      <c r="R1446" s="7">
        <v>37257</v>
      </c>
      <c r="S1446" s="8">
        <f t="shared" si="176"/>
        <v>2002</v>
      </c>
      <c r="T1446" s="8">
        <v>2002</v>
      </c>
      <c r="U1446" s="8">
        <f t="shared" si="177"/>
        <v>20</v>
      </c>
      <c r="V1446" s="7">
        <v>37257</v>
      </c>
      <c r="W1446" t="s">
        <v>3556</v>
      </c>
      <c r="X1446" s="2">
        <v>1.774</v>
      </c>
      <c r="Y1446" s="6">
        <f t="shared" si="182"/>
        <v>4.7355916820159633E-2</v>
      </c>
      <c r="AA1446">
        <v>295515</v>
      </c>
      <c r="AB1446">
        <v>29066</v>
      </c>
      <c r="AD1446" t="s">
        <v>5</v>
      </c>
      <c r="AE1446">
        <v>42</v>
      </c>
      <c r="AF1446">
        <v>1</v>
      </c>
      <c r="AH1446" t="s">
        <v>3555</v>
      </c>
      <c r="AI1446" t="s">
        <v>3554</v>
      </c>
      <c r="AK1446" t="s">
        <v>3553</v>
      </c>
      <c r="AL1446">
        <v>18</v>
      </c>
      <c r="AM1446" s="5">
        <f t="shared" si="178"/>
        <v>0.9</v>
      </c>
      <c r="AN1446" s="4">
        <f t="shared" si="183"/>
        <v>1.3631200302915562E-3</v>
      </c>
      <c r="AO1446" s="3"/>
      <c r="AP1446">
        <v>0</v>
      </c>
      <c r="AR1446" t="s">
        <v>1</v>
      </c>
      <c r="AT1446" s="2">
        <v>3.1789999999999998</v>
      </c>
      <c r="AU1446" s="1">
        <f t="shared" si="179"/>
        <v>3.3558077783199205</v>
      </c>
      <c r="AV1446" s="1">
        <f t="shared" si="180"/>
        <v>2.4359518425225595</v>
      </c>
      <c r="AW1446" s="1">
        <f t="shared" si="181"/>
        <v>1.5160959067251978</v>
      </c>
    </row>
    <row r="1447" spans="1:49" x14ac:dyDescent="0.2">
      <c r="A1447">
        <v>1445</v>
      </c>
      <c r="B1447" t="s">
        <v>3552</v>
      </c>
      <c r="F1447" t="s">
        <v>3551</v>
      </c>
      <c r="G1447" t="s">
        <v>16</v>
      </c>
      <c r="H1447" t="s">
        <v>15</v>
      </c>
      <c r="I1447" t="s">
        <v>3550</v>
      </c>
      <c r="J1447">
        <v>60032006</v>
      </c>
      <c r="K1447" t="s">
        <v>3549</v>
      </c>
      <c r="L1447" t="s">
        <v>3548</v>
      </c>
      <c r="M1447" t="s">
        <v>134</v>
      </c>
      <c r="N1447">
        <v>3</v>
      </c>
      <c r="O1447" t="s">
        <v>3547</v>
      </c>
      <c r="P1447" t="s">
        <v>3546</v>
      </c>
      <c r="Q1447" t="s">
        <v>3545</v>
      </c>
      <c r="R1447" s="7">
        <v>37257</v>
      </c>
      <c r="S1447" s="8">
        <f t="shared" ref="S1447:S1510" si="184">YEAR(R1447)</f>
        <v>2002</v>
      </c>
      <c r="T1447" s="8">
        <v>2002</v>
      </c>
      <c r="U1447" s="8">
        <f t="shared" ref="U1447:U1510" si="185">2022-T1447</f>
        <v>20</v>
      </c>
      <c r="V1447" s="7">
        <v>37257</v>
      </c>
      <c r="W1447" t="s">
        <v>3544</v>
      </c>
      <c r="X1447" s="2">
        <v>0.33800000000000002</v>
      </c>
      <c r="Y1447" s="6">
        <f t="shared" si="182"/>
        <v>9.0227169589706634E-3</v>
      </c>
      <c r="AA1447">
        <v>34347</v>
      </c>
      <c r="AB1447">
        <v>17722</v>
      </c>
      <c r="AC1447">
        <v>19589395</v>
      </c>
      <c r="AD1447" t="s">
        <v>5</v>
      </c>
      <c r="AE1447">
        <v>57</v>
      </c>
      <c r="AF1447" s="9">
        <v>44228</v>
      </c>
      <c r="AH1447" s="10">
        <v>44378</v>
      </c>
      <c r="AI1447" t="s">
        <v>3543</v>
      </c>
      <c r="AJ1447" t="s">
        <v>3542</v>
      </c>
      <c r="AK1447" t="s">
        <v>3541</v>
      </c>
      <c r="AL1447">
        <v>0</v>
      </c>
      <c r="AM1447" s="5">
        <f t="shared" ref="AM1447:AM1510" si="186">AL1447/U1447</f>
        <v>0</v>
      </c>
      <c r="AN1447" s="4">
        <f t="shared" si="183"/>
        <v>0</v>
      </c>
      <c r="AO1447" s="3"/>
      <c r="AP1447">
        <v>0</v>
      </c>
      <c r="AR1447" t="s">
        <v>1</v>
      </c>
      <c r="AT1447" s="2" t="s">
        <v>0</v>
      </c>
      <c r="AU1447" s="1">
        <f t="shared" ref="AU1447:AU1510" si="187">(Y1447*0.7+AN1447*0.3)*100</f>
        <v>0.63159018712794635</v>
      </c>
      <c r="AV1447" s="1">
        <f t="shared" ref="AV1447:AV1510" si="188">(Y1447*0.5+AN1447*0.5)*100</f>
        <v>0.45113584794853318</v>
      </c>
      <c r="AW1447" s="1">
        <f t="shared" ref="AW1447:AW1510" si="189">(Y1447*0.3+AN1447*0.7)*100</f>
        <v>0.27068150876911989</v>
      </c>
    </row>
    <row r="1448" spans="1:49" x14ac:dyDescent="0.2">
      <c r="A1448">
        <v>1446</v>
      </c>
      <c r="B1448" t="s">
        <v>3540</v>
      </c>
      <c r="C1448" t="s">
        <v>3539</v>
      </c>
      <c r="D1448" t="s">
        <v>3538</v>
      </c>
      <c r="E1448">
        <v>12023208</v>
      </c>
      <c r="F1448" t="s">
        <v>3537</v>
      </c>
      <c r="G1448" t="s">
        <v>16</v>
      </c>
      <c r="H1448" t="s">
        <v>15</v>
      </c>
      <c r="I1448" t="s">
        <v>3536</v>
      </c>
      <c r="J1448" t="s">
        <v>3535</v>
      </c>
      <c r="K1448" t="s">
        <v>3534</v>
      </c>
      <c r="L1448" t="s">
        <v>3533</v>
      </c>
      <c r="M1448" t="s">
        <v>3532</v>
      </c>
      <c r="N1448">
        <v>3</v>
      </c>
      <c r="O1448" t="s">
        <v>3531</v>
      </c>
      <c r="P1448" t="s">
        <v>3530</v>
      </c>
      <c r="Q1448" t="s">
        <v>3529</v>
      </c>
      <c r="R1448" s="7">
        <v>37257</v>
      </c>
      <c r="S1448" s="8">
        <f t="shared" si="184"/>
        <v>2002</v>
      </c>
      <c r="T1448" s="8">
        <v>2002</v>
      </c>
      <c r="U1448" s="8">
        <f t="shared" si="185"/>
        <v>20</v>
      </c>
      <c r="V1448" s="7">
        <v>2002</v>
      </c>
      <c r="W1448" t="s">
        <v>3528</v>
      </c>
      <c r="X1448" s="2">
        <v>1.7130000000000001</v>
      </c>
      <c r="Y1448" s="6">
        <f t="shared" si="182"/>
        <v>4.5727556658925285E-2</v>
      </c>
      <c r="AA1448">
        <v>63495</v>
      </c>
      <c r="AB1448">
        <v>14859</v>
      </c>
      <c r="AD1448" t="s">
        <v>5</v>
      </c>
      <c r="AE1448">
        <v>82</v>
      </c>
      <c r="AF1448">
        <v>6</v>
      </c>
      <c r="AH1448" t="s">
        <v>3527</v>
      </c>
      <c r="AI1448" t="s">
        <v>3526</v>
      </c>
      <c r="AK1448" t="s">
        <v>3525</v>
      </c>
      <c r="AL1448">
        <v>56</v>
      </c>
      <c r="AM1448" s="5">
        <f t="shared" si="186"/>
        <v>2.8</v>
      </c>
      <c r="AN1448" s="4">
        <f t="shared" si="183"/>
        <v>4.2408178720181747E-3</v>
      </c>
      <c r="AO1448" s="3"/>
      <c r="AP1448">
        <v>1</v>
      </c>
      <c r="AQ1448" t="s">
        <v>3524</v>
      </c>
      <c r="AR1448" t="s">
        <v>3523</v>
      </c>
      <c r="AS1448" t="s">
        <v>3522</v>
      </c>
      <c r="AT1448" s="2">
        <v>4.0330000000000004</v>
      </c>
      <c r="AU1448" s="1">
        <f t="shared" si="187"/>
        <v>3.328153502285315</v>
      </c>
      <c r="AV1448" s="1">
        <f t="shared" si="188"/>
        <v>2.4984187265471731</v>
      </c>
      <c r="AW1448" s="1">
        <f t="shared" si="189"/>
        <v>1.6686839508090308</v>
      </c>
    </row>
    <row r="1449" spans="1:49" x14ac:dyDescent="0.2">
      <c r="A1449">
        <v>1447</v>
      </c>
      <c r="B1449" t="s">
        <v>3521</v>
      </c>
      <c r="C1449" t="s">
        <v>3520</v>
      </c>
      <c r="F1449" t="s">
        <v>3519</v>
      </c>
      <c r="G1449" t="s">
        <v>16</v>
      </c>
      <c r="H1449" t="s">
        <v>15</v>
      </c>
      <c r="I1449" t="s">
        <v>3518</v>
      </c>
      <c r="J1449">
        <v>60025063</v>
      </c>
      <c r="K1449" t="s">
        <v>3517</v>
      </c>
      <c r="L1449" t="s">
        <v>3516</v>
      </c>
      <c r="M1449" t="s">
        <v>3515</v>
      </c>
      <c r="N1449">
        <v>5</v>
      </c>
      <c r="O1449" t="s">
        <v>3514</v>
      </c>
      <c r="P1449" t="s">
        <v>3513</v>
      </c>
      <c r="Q1449" t="s">
        <v>3512</v>
      </c>
      <c r="R1449" s="7">
        <v>37257</v>
      </c>
      <c r="S1449" s="8">
        <f t="shared" si="184"/>
        <v>2002</v>
      </c>
      <c r="T1449" s="8">
        <v>2002</v>
      </c>
      <c r="U1449" s="8">
        <f t="shared" si="185"/>
        <v>20</v>
      </c>
      <c r="V1449" s="7">
        <v>2002</v>
      </c>
      <c r="W1449" t="s">
        <v>3511</v>
      </c>
      <c r="X1449" s="2">
        <v>3.4470000000000001</v>
      </c>
      <c r="Y1449" s="6">
        <f t="shared" si="182"/>
        <v>9.2015696324177151E-2</v>
      </c>
      <c r="AA1449">
        <v>1936530</v>
      </c>
      <c r="AB1449">
        <v>26020</v>
      </c>
      <c r="AD1449" t="s">
        <v>5</v>
      </c>
      <c r="AH1449" t="s">
        <v>3510</v>
      </c>
      <c r="AI1449" t="s">
        <v>3509</v>
      </c>
      <c r="AK1449" t="s">
        <v>3508</v>
      </c>
      <c r="AL1449">
        <v>31</v>
      </c>
      <c r="AM1449" s="5">
        <f t="shared" si="186"/>
        <v>1.55</v>
      </c>
      <c r="AN1449" s="4">
        <f t="shared" si="183"/>
        <v>2.347595607724347E-3</v>
      </c>
      <c r="AO1449" s="3"/>
      <c r="AP1449">
        <v>0</v>
      </c>
      <c r="AR1449" t="s">
        <v>1</v>
      </c>
      <c r="AT1449" s="2" t="s">
        <v>0</v>
      </c>
      <c r="AU1449" s="1">
        <f t="shared" si="187"/>
        <v>6.5115266109241299</v>
      </c>
      <c r="AV1449" s="1">
        <f t="shared" si="188"/>
        <v>4.7181645965950754</v>
      </c>
      <c r="AW1449" s="1">
        <f t="shared" si="189"/>
        <v>2.9248025822660186</v>
      </c>
    </row>
    <row r="1450" spans="1:49" x14ac:dyDescent="0.2">
      <c r="A1450">
        <v>1448</v>
      </c>
      <c r="B1450" t="s">
        <v>3507</v>
      </c>
      <c r="C1450" t="s">
        <v>3506</v>
      </c>
      <c r="F1450" t="s">
        <v>3505</v>
      </c>
      <c r="G1450" t="s">
        <v>16</v>
      </c>
      <c r="H1450" t="s">
        <v>15</v>
      </c>
      <c r="I1450" t="s">
        <v>3504</v>
      </c>
      <c r="J1450">
        <v>60015941</v>
      </c>
      <c r="K1450" t="s">
        <v>3503</v>
      </c>
      <c r="L1450" t="s">
        <v>3045</v>
      </c>
      <c r="M1450" t="s">
        <v>57</v>
      </c>
      <c r="N1450">
        <v>2</v>
      </c>
      <c r="O1450" t="s">
        <v>3502</v>
      </c>
      <c r="P1450" t="s">
        <v>3501</v>
      </c>
      <c r="Q1450" t="s">
        <v>3500</v>
      </c>
      <c r="R1450" s="7">
        <v>37257</v>
      </c>
      <c r="S1450" s="8">
        <f t="shared" si="184"/>
        <v>2002</v>
      </c>
      <c r="T1450" s="8">
        <v>2002</v>
      </c>
      <c r="U1450" s="8">
        <f t="shared" si="185"/>
        <v>20</v>
      </c>
      <c r="V1450" s="7">
        <v>2002</v>
      </c>
      <c r="W1450" t="s">
        <v>3499</v>
      </c>
      <c r="X1450" s="2">
        <v>0.50900000000000001</v>
      </c>
      <c r="Y1450" s="6">
        <f t="shared" si="182"/>
        <v>1.3587464296201383E-2</v>
      </c>
      <c r="AA1450">
        <v>2780372</v>
      </c>
      <c r="AB1450">
        <v>22543</v>
      </c>
      <c r="AD1450" t="s">
        <v>5</v>
      </c>
      <c r="AE1450">
        <v>22</v>
      </c>
      <c r="AF1450">
        <v>2</v>
      </c>
      <c r="AH1450" t="s">
        <v>3498</v>
      </c>
      <c r="AI1450" t="s">
        <v>3497</v>
      </c>
      <c r="AK1450" t="s">
        <v>3496</v>
      </c>
      <c r="AL1450">
        <v>19</v>
      </c>
      <c r="AM1450" s="5">
        <f t="shared" si="186"/>
        <v>0.95</v>
      </c>
      <c r="AN1450" s="4">
        <f t="shared" si="183"/>
        <v>1.4388489208633094E-3</v>
      </c>
      <c r="AO1450" s="3"/>
      <c r="AP1450">
        <v>0</v>
      </c>
      <c r="AR1450" t="s">
        <v>1</v>
      </c>
      <c r="AT1450" s="2">
        <v>1.43</v>
      </c>
      <c r="AU1450" s="1">
        <f t="shared" si="187"/>
        <v>0.99428796835999611</v>
      </c>
      <c r="AV1450" s="1">
        <f t="shared" si="188"/>
        <v>0.75131566085323465</v>
      </c>
      <c r="AW1450" s="1">
        <f t="shared" si="189"/>
        <v>0.50834335334647307</v>
      </c>
    </row>
    <row r="1451" spans="1:49" x14ac:dyDescent="0.2">
      <c r="A1451">
        <v>1449</v>
      </c>
      <c r="B1451" t="s">
        <v>3495</v>
      </c>
      <c r="C1451" t="s">
        <v>3494</v>
      </c>
      <c r="F1451" t="s">
        <v>3493</v>
      </c>
      <c r="G1451" t="s">
        <v>16</v>
      </c>
      <c r="H1451" t="s">
        <v>15</v>
      </c>
      <c r="I1451" t="s">
        <v>2070</v>
      </c>
      <c r="J1451">
        <v>60116768</v>
      </c>
      <c r="K1451" t="s">
        <v>3492</v>
      </c>
      <c r="L1451" t="s">
        <v>2513</v>
      </c>
      <c r="M1451" t="s">
        <v>1428</v>
      </c>
      <c r="N1451">
        <v>1</v>
      </c>
      <c r="O1451" t="s">
        <v>3491</v>
      </c>
      <c r="P1451">
        <v>7501504156</v>
      </c>
      <c r="Q1451">
        <v>60116768</v>
      </c>
      <c r="R1451" s="7">
        <v>37257</v>
      </c>
      <c r="S1451" s="8">
        <f t="shared" si="184"/>
        <v>2002</v>
      </c>
      <c r="T1451" s="8">
        <v>2002</v>
      </c>
      <c r="U1451" s="8">
        <f t="shared" si="185"/>
        <v>20</v>
      </c>
      <c r="V1451" s="7">
        <v>2002</v>
      </c>
      <c r="W1451" t="s">
        <v>909</v>
      </c>
      <c r="X1451" s="2">
        <v>0.28599999999999998</v>
      </c>
      <c r="Y1451" s="6">
        <f t="shared" si="182"/>
        <v>7.6346066575905605E-3</v>
      </c>
      <c r="AA1451">
        <v>9205071</v>
      </c>
      <c r="AB1451">
        <v>28139</v>
      </c>
      <c r="AC1451">
        <v>15693937</v>
      </c>
      <c r="AD1451" t="s">
        <v>5</v>
      </c>
      <c r="AE1451">
        <v>16</v>
      </c>
      <c r="AF1451">
        <v>4</v>
      </c>
      <c r="AH1451" t="s">
        <v>3490</v>
      </c>
      <c r="AI1451" t="s">
        <v>3489</v>
      </c>
      <c r="AK1451" t="s">
        <v>3488</v>
      </c>
      <c r="AL1451">
        <v>1</v>
      </c>
      <c r="AM1451" s="5">
        <f t="shared" si="186"/>
        <v>0.05</v>
      </c>
      <c r="AN1451" s="4">
        <f t="shared" si="183"/>
        <v>7.5728890571753133E-5</v>
      </c>
      <c r="AO1451" s="3"/>
      <c r="AP1451">
        <v>0</v>
      </c>
      <c r="AR1451" t="s">
        <v>1</v>
      </c>
      <c r="AT1451" s="2" t="s">
        <v>0</v>
      </c>
      <c r="AU1451" s="1">
        <f t="shared" si="187"/>
        <v>0.53669433274849188</v>
      </c>
      <c r="AV1451" s="1">
        <f t="shared" si="188"/>
        <v>0.38551677740811569</v>
      </c>
      <c r="AW1451" s="1">
        <f t="shared" si="189"/>
        <v>0.23433922206773952</v>
      </c>
    </row>
    <row r="1452" spans="1:49" x14ac:dyDescent="0.2">
      <c r="A1452">
        <v>1450</v>
      </c>
      <c r="B1452" t="s">
        <v>3487</v>
      </c>
      <c r="C1452" t="s">
        <v>3486</v>
      </c>
      <c r="F1452" t="s">
        <v>3485</v>
      </c>
      <c r="G1452" t="s">
        <v>16</v>
      </c>
      <c r="H1452" t="s">
        <v>15</v>
      </c>
      <c r="I1452" t="s">
        <v>3484</v>
      </c>
      <c r="J1452">
        <v>60010127</v>
      </c>
      <c r="K1452" t="s">
        <v>3483</v>
      </c>
      <c r="L1452" t="s">
        <v>3482</v>
      </c>
      <c r="M1452" t="s">
        <v>1312</v>
      </c>
      <c r="N1452">
        <v>1</v>
      </c>
      <c r="O1452" t="s">
        <v>3481</v>
      </c>
      <c r="P1452">
        <v>7003809950</v>
      </c>
      <c r="Q1452">
        <v>60010127</v>
      </c>
      <c r="R1452" s="7">
        <v>37257</v>
      </c>
      <c r="S1452" s="8">
        <f t="shared" si="184"/>
        <v>2002</v>
      </c>
      <c r="T1452" s="8">
        <v>2002</v>
      </c>
      <c r="U1452" s="8">
        <f t="shared" si="185"/>
        <v>20</v>
      </c>
      <c r="V1452" s="7">
        <v>2002</v>
      </c>
      <c r="W1452" t="s">
        <v>3480</v>
      </c>
      <c r="X1452" s="2">
        <v>0.39700000000000002</v>
      </c>
      <c r="Y1452" s="6">
        <f t="shared" si="182"/>
        <v>1.0597688262459626E-2</v>
      </c>
      <c r="AA1452" t="s">
        <v>3479</v>
      </c>
      <c r="AB1452">
        <v>19716</v>
      </c>
      <c r="AC1452">
        <v>19183240</v>
      </c>
      <c r="AD1452" t="s">
        <v>5</v>
      </c>
      <c r="AE1452">
        <v>134</v>
      </c>
      <c r="AF1452">
        <v>2</v>
      </c>
      <c r="AH1452" t="s">
        <v>3478</v>
      </c>
      <c r="AI1452" t="s">
        <v>3477</v>
      </c>
      <c r="AK1452" t="s">
        <v>3476</v>
      </c>
      <c r="AL1452">
        <v>11</v>
      </c>
      <c r="AM1452" s="5">
        <f t="shared" si="186"/>
        <v>0.55000000000000004</v>
      </c>
      <c r="AN1452" s="4">
        <f t="shared" si="183"/>
        <v>8.3301779628928443E-4</v>
      </c>
      <c r="AO1452" s="3"/>
      <c r="AP1452">
        <v>0</v>
      </c>
      <c r="AR1452" t="s">
        <v>1</v>
      </c>
      <c r="AT1452" s="2">
        <v>0.97299999999999998</v>
      </c>
      <c r="AU1452" s="1">
        <f t="shared" si="187"/>
        <v>0.76682871226085236</v>
      </c>
      <c r="AV1452" s="1">
        <f t="shared" si="188"/>
        <v>0.57153530293744559</v>
      </c>
      <c r="AW1452" s="1">
        <f t="shared" si="189"/>
        <v>0.37624189361403865</v>
      </c>
    </row>
    <row r="1453" spans="1:49" x14ac:dyDescent="0.2">
      <c r="A1453">
        <v>1451</v>
      </c>
      <c r="B1453" t="s">
        <v>3475</v>
      </c>
      <c r="C1453" t="s">
        <v>3474</v>
      </c>
      <c r="E1453">
        <v>11826074</v>
      </c>
      <c r="F1453" t="s">
        <v>3473</v>
      </c>
      <c r="G1453" t="s">
        <v>16</v>
      </c>
      <c r="H1453" t="s">
        <v>15</v>
      </c>
      <c r="I1453" t="s">
        <v>3472</v>
      </c>
      <c r="J1453">
        <v>101060700</v>
      </c>
      <c r="K1453" t="s">
        <v>3471</v>
      </c>
      <c r="L1453" t="s">
        <v>1441</v>
      </c>
      <c r="M1453" t="s">
        <v>1188</v>
      </c>
      <c r="N1453">
        <v>2</v>
      </c>
      <c r="O1453" t="s">
        <v>3470</v>
      </c>
      <c r="P1453" t="s">
        <v>3469</v>
      </c>
      <c r="Q1453" t="s">
        <v>3468</v>
      </c>
      <c r="R1453" s="7">
        <v>37257</v>
      </c>
      <c r="S1453" s="8">
        <f t="shared" si="184"/>
        <v>2002</v>
      </c>
      <c r="T1453" s="8">
        <v>2002</v>
      </c>
      <c r="U1453" s="8">
        <f t="shared" si="185"/>
        <v>20</v>
      </c>
      <c r="V1453" s="7">
        <v>2002</v>
      </c>
      <c r="W1453" t="s">
        <v>3288</v>
      </c>
      <c r="X1453" s="2">
        <v>1.302</v>
      </c>
      <c r="Y1453" s="6">
        <f t="shared" si="182"/>
        <v>3.4756146392247937E-2</v>
      </c>
      <c r="AA1453">
        <v>223077</v>
      </c>
      <c r="AB1453">
        <v>23475</v>
      </c>
      <c r="AD1453" t="s">
        <v>5</v>
      </c>
      <c r="AE1453">
        <v>87</v>
      </c>
      <c r="AF1453">
        <v>2</v>
      </c>
      <c r="AH1453" t="s">
        <v>3467</v>
      </c>
      <c r="AI1453" t="s">
        <v>3466</v>
      </c>
      <c r="AK1453" t="s">
        <v>3465</v>
      </c>
      <c r="AL1453">
        <v>295</v>
      </c>
      <c r="AM1453" s="5">
        <f t="shared" si="186"/>
        <v>14.75</v>
      </c>
      <c r="AN1453" s="4">
        <f t="shared" si="183"/>
        <v>2.2340022718667172E-2</v>
      </c>
      <c r="AO1453" s="3"/>
      <c r="AP1453">
        <v>0</v>
      </c>
      <c r="AR1453" t="s">
        <v>1</v>
      </c>
      <c r="AT1453" s="2">
        <v>2.714</v>
      </c>
      <c r="AU1453" s="1">
        <f t="shared" si="187"/>
        <v>3.1031309290173703</v>
      </c>
      <c r="AV1453" s="1">
        <f t="shared" si="188"/>
        <v>2.8548084555457556</v>
      </c>
      <c r="AW1453" s="1">
        <f t="shared" si="189"/>
        <v>2.60648598207414</v>
      </c>
    </row>
    <row r="1454" spans="1:49" x14ac:dyDescent="0.2">
      <c r="A1454">
        <v>1452</v>
      </c>
      <c r="B1454" t="s">
        <v>3464</v>
      </c>
      <c r="C1454" t="s">
        <v>3463</v>
      </c>
      <c r="F1454" t="s">
        <v>3462</v>
      </c>
      <c r="G1454" t="s">
        <v>16</v>
      </c>
      <c r="H1454" t="s">
        <v>15</v>
      </c>
      <c r="I1454" t="s">
        <v>3461</v>
      </c>
      <c r="J1454" t="s">
        <v>3460</v>
      </c>
      <c r="K1454" t="s">
        <v>3459</v>
      </c>
      <c r="L1454" t="s">
        <v>3458</v>
      </c>
      <c r="M1454" t="s">
        <v>700</v>
      </c>
      <c r="N1454">
        <v>2</v>
      </c>
      <c r="O1454" t="s">
        <v>3457</v>
      </c>
      <c r="P1454" t="s">
        <v>3456</v>
      </c>
      <c r="Q1454" t="s">
        <v>3455</v>
      </c>
      <c r="R1454" s="7">
        <v>37257</v>
      </c>
      <c r="S1454" s="8">
        <f t="shared" si="184"/>
        <v>2002</v>
      </c>
      <c r="T1454" s="8">
        <v>2002</v>
      </c>
      <c r="U1454" s="8">
        <f t="shared" si="185"/>
        <v>20</v>
      </c>
      <c r="V1454" s="7">
        <v>2002</v>
      </c>
      <c r="W1454" t="s">
        <v>3454</v>
      </c>
      <c r="X1454" s="2">
        <v>0.76500000000000001</v>
      </c>
      <c r="Y1454" s="6">
        <f t="shared" si="182"/>
        <v>2.0421238087611118E-2</v>
      </c>
      <c r="AA1454">
        <v>138703</v>
      </c>
      <c r="AB1454">
        <v>19793</v>
      </c>
      <c r="AD1454" t="s">
        <v>5</v>
      </c>
      <c r="AE1454">
        <v>102</v>
      </c>
      <c r="AF1454">
        <v>1</v>
      </c>
      <c r="AH1454" t="s">
        <v>3453</v>
      </c>
      <c r="AI1454" t="s">
        <v>3452</v>
      </c>
      <c r="AJ1454" t="s">
        <v>3451</v>
      </c>
      <c r="AK1454" t="s">
        <v>3450</v>
      </c>
      <c r="AL1454">
        <v>33</v>
      </c>
      <c r="AM1454" s="5">
        <f t="shared" si="186"/>
        <v>1.65</v>
      </c>
      <c r="AN1454" s="4">
        <f t="shared" si="183"/>
        <v>2.4990533888678531E-3</v>
      </c>
      <c r="AO1454" s="3"/>
      <c r="AP1454">
        <v>0</v>
      </c>
      <c r="AR1454" t="s">
        <v>1</v>
      </c>
      <c r="AT1454" s="2" t="s">
        <v>0</v>
      </c>
      <c r="AU1454" s="1">
        <f t="shared" si="187"/>
        <v>1.5044582677988136</v>
      </c>
      <c r="AV1454" s="1">
        <f t="shared" si="188"/>
        <v>1.1460145738239484</v>
      </c>
      <c r="AW1454" s="1">
        <f t="shared" si="189"/>
        <v>0.78757087984908325</v>
      </c>
    </row>
    <row r="1455" spans="1:49" x14ac:dyDescent="0.2">
      <c r="A1455">
        <v>1453</v>
      </c>
      <c r="B1455" t="s">
        <v>3449</v>
      </c>
      <c r="C1455" t="s">
        <v>3448</v>
      </c>
      <c r="F1455" t="s">
        <v>3447</v>
      </c>
      <c r="G1455" t="s">
        <v>16</v>
      </c>
      <c r="H1455" t="s">
        <v>15</v>
      </c>
      <c r="I1455" t="s">
        <v>3446</v>
      </c>
      <c r="J1455">
        <v>60014930</v>
      </c>
      <c r="K1455" t="s">
        <v>3445</v>
      </c>
      <c r="L1455" t="s">
        <v>3444</v>
      </c>
      <c r="M1455" t="s">
        <v>416</v>
      </c>
      <c r="N1455">
        <v>1</v>
      </c>
      <c r="O1455" t="s">
        <v>3443</v>
      </c>
      <c r="P1455">
        <v>6602613720</v>
      </c>
      <c r="Q1455">
        <v>60014930</v>
      </c>
      <c r="R1455" s="7">
        <v>37257</v>
      </c>
      <c r="S1455" s="8">
        <f t="shared" si="184"/>
        <v>2002</v>
      </c>
      <c r="T1455" s="8">
        <v>2002</v>
      </c>
      <c r="U1455" s="8">
        <f t="shared" si="185"/>
        <v>20</v>
      </c>
      <c r="V1455" s="7">
        <v>2002</v>
      </c>
      <c r="W1455" t="s">
        <v>909</v>
      </c>
      <c r="X1455" s="2">
        <v>0.28599999999999998</v>
      </c>
      <c r="Y1455" s="6">
        <f t="shared" si="182"/>
        <v>7.6346066575905605E-3</v>
      </c>
      <c r="AA1455">
        <v>9205071</v>
      </c>
      <c r="AB1455">
        <v>28139</v>
      </c>
      <c r="AC1455">
        <v>15693937</v>
      </c>
      <c r="AD1455" t="s">
        <v>5</v>
      </c>
      <c r="AE1455">
        <v>16</v>
      </c>
      <c r="AF1455">
        <v>4</v>
      </c>
      <c r="AH1455" t="s">
        <v>3442</v>
      </c>
      <c r="AI1455" t="s">
        <v>3441</v>
      </c>
      <c r="AK1455" t="s">
        <v>3440</v>
      </c>
      <c r="AL1455">
        <v>2</v>
      </c>
      <c r="AM1455" s="5">
        <f t="shared" si="186"/>
        <v>0.1</v>
      </c>
      <c r="AN1455" s="4">
        <f t="shared" si="183"/>
        <v>1.5145778114350627E-4</v>
      </c>
      <c r="AO1455" s="3"/>
      <c r="AP1455">
        <v>0</v>
      </c>
      <c r="AR1455" t="s">
        <v>1</v>
      </c>
      <c r="AT1455" s="2" t="s">
        <v>0</v>
      </c>
      <c r="AU1455" s="1">
        <f t="shared" si="187"/>
        <v>0.5389661994656445</v>
      </c>
      <c r="AV1455" s="1">
        <f t="shared" si="188"/>
        <v>0.38930322193670336</v>
      </c>
      <c r="AW1455" s="1">
        <f t="shared" si="189"/>
        <v>0.23964024440776224</v>
      </c>
    </row>
    <row r="1456" spans="1:49" x14ac:dyDescent="0.2">
      <c r="A1456">
        <v>1454</v>
      </c>
      <c r="B1456" t="s">
        <v>3439</v>
      </c>
      <c r="C1456" t="s">
        <v>3438</v>
      </c>
      <c r="E1456">
        <v>12037169</v>
      </c>
      <c r="F1456" t="s">
        <v>3437</v>
      </c>
      <c r="G1456" t="s">
        <v>16</v>
      </c>
      <c r="H1456" t="s">
        <v>15</v>
      </c>
      <c r="I1456" t="s">
        <v>3296</v>
      </c>
      <c r="J1456" t="s">
        <v>3295</v>
      </c>
      <c r="K1456" t="s">
        <v>3294</v>
      </c>
      <c r="L1456" t="s">
        <v>3293</v>
      </c>
      <c r="M1456" t="s">
        <v>3292</v>
      </c>
      <c r="N1456">
        <v>2</v>
      </c>
      <c r="O1456" t="s">
        <v>3291</v>
      </c>
      <c r="P1456" t="s">
        <v>3290</v>
      </c>
      <c r="Q1456" t="s">
        <v>3289</v>
      </c>
      <c r="R1456" s="7">
        <v>37257</v>
      </c>
      <c r="S1456" s="8">
        <f t="shared" si="184"/>
        <v>2002</v>
      </c>
      <c r="T1456" s="8">
        <v>2002</v>
      </c>
      <c r="U1456" s="8">
        <f t="shared" si="185"/>
        <v>20</v>
      </c>
      <c r="V1456" s="7">
        <v>2002</v>
      </c>
      <c r="W1456" t="s">
        <v>3288</v>
      </c>
      <c r="X1456" s="2">
        <v>1.302</v>
      </c>
      <c r="Y1456" s="6">
        <f t="shared" si="182"/>
        <v>3.4756146392247937E-2</v>
      </c>
      <c r="AA1456">
        <v>223077</v>
      </c>
      <c r="AB1456">
        <v>23475</v>
      </c>
      <c r="AD1456" t="s">
        <v>5</v>
      </c>
      <c r="AE1456">
        <v>87</v>
      </c>
      <c r="AF1456">
        <v>6</v>
      </c>
      <c r="AH1456" t="s">
        <v>3436</v>
      </c>
      <c r="AI1456" t="s">
        <v>3435</v>
      </c>
      <c r="AK1456" t="s">
        <v>3434</v>
      </c>
      <c r="AL1456">
        <v>23</v>
      </c>
      <c r="AM1456" s="5">
        <f t="shared" si="186"/>
        <v>1.1499999999999999</v>
      </c>
      <c r="AN1456" s="4">
        <f t="shared" si="183"/>
        <v>1.7417644831503216E-3</v>
      </c>
      <c r="AO1456" s="3"/>
      <c r="AP1456">
        <v>0</v>
      </c>
      <c r="AQ1456" t="s">
        <v>3284</v>
      </c>
      <c r="AR1456" t="s">
        <v>3433</v>
      </c>
      <c r="AS1456" t="s">
        <v>3282</v>
      </c>
      <c r="AT1456" s="2">
        <v>2.714</v>
      </c>
      <c r="AU1456" s="1">
        <f t="shared" si="187"/>
        <v>2.4851831819518653</v>
      </c>
      <c r="AV1456" s="1">
        <f t="shared" si="188"/>
        <v>1.824895543769913</v>
      </c>
      <c r="AW1456" s="1">
        <f t="shared" si="189"/>
        <v>1.1646079055879606</v>
      </c>
    </row>
    <row r="1457" spans="1:49" x14ac:dyDescent="0.2">
      <c r="A1457">
        <v>1455</v>
      </c>
      <c r="B1457" t="s">
        <v>3432</v>
      </c>
      <c r="C1457" t="s">
        <v>3431</v>
      </c>
      <c r="F1457" t="s">
        <v>3430</v>
      </c>
      <c r="G1457" t="s">
        <v>16</v>
      </c>
      <c r="H1457" t="s">
        <v>15</v>
      </c>
      <c r="I1457" t="s">
        <v>3429</v>
      </c>
      <c r="J1457" t="s">
        <v>3428</v>
      </c>
      <c r="K1457" t="s">
        <v>3427</v>
      </c>
      <c r="L1457" t="s">
        <v>2067</v>
      </c>
      <c r="M1457" t="s">
        <v>2066</v>
      </c>
      <c r="N1457">
        <v>7</v>
      </c>
      <c r="O1457" t="s">
        <v>3426</v>
      </c>
      <c r="P1457" t="s">
        <v>3425</v>
      </c>
      <c r="Q1457" t="s">
        <v>3424</v>
      </c>
      <c r="R1457" s="7">
        <v>37257</v>
      </c>
      <c r="S1457" s="8">
        <f t="shared" si="184"/>
        <v>2002</v>
      </c>
      <c r="T1457" s="8">
        <v>2002</v>
      </c>
      <c r="U1457" s="8">
        <f t="shared" si="185"/>
        <v>20</v>
      </c>
      <c r="V1457" s="7">
        <v>2002</v>
      </c>
      <c r="W1457" t="s">
        <v>3423</v>
      </c>
      <c r="X1457" s="2" t="s">
        <v>0</v>
      </c>
      <c r="Y1457" s="6" t="e">
        <f t="shared" si="182"/>
        <v>#VALUE!</v>
      </c>
      <c r="AA1457">
        <v>999512</v>
      </c>
      <c r="AB1457">
        <v>95029</v>
      </c>
      <c r="AD1457" t="s">
        <v>5</v>
      </c>
      <c r="AH1457" t="s">
        <v>3422</v>
      </c>
      <c r="AI1457" t="s">
        <v>3421</v>
      </c>
      <c r="AK1457" t="s">
        <v>3420</v>
      </c>
      <c r="AL1457">
        <v>0</v>
      </c>
      <c r="AM1457" s="5">
        <f t="shared" si="186"/>
        <v>0</v>
      </c>
      <c r="AN1457" s="4">
        <f t="shared" si="183"/>
        <v>0</v>
      </c>
      <c r="AO1457" s="3"/>
      <c r="AP1457">
        <v>0</v>
      </c>
      <c r="AR1457" t="s">
        <v>1</v>
      </c>
      <c r="AT1457" s="2" t="s">
        <v>0</v>
      </c>
      <c r="AU1457" s="1" t="e">
        <f t="shared" si="187"/>
        <v>#VALUE!</v>
      </c>
      <c r="AV1457" s="1" t="e">
        <f t="shared" si="188"/>
        <v>#VALUE!</v>
      </c>
      <c r="AW1457" s="1" t="e">
        <f t="shared" si="189"/>
        <v>#VALUE!</v>
      </c>
    </row>
    <row r="1458" spans="1:49" x14ac:dyDescent="0.2">
      <c r="A1458">
        <v>1456</v>
      </c>
      <c r="B1458" t="s">
        <v>3419</v>
      </c>
      <c r="C1458" t="s">
        <v>3418</v>
      </c>
      <c r="F1458" t="s">
        <v>3417</v>
      </c>
      <c r="G1458" t="s">
        <v>16</v>
      </c>
      <c r="H1458" t="s">
        <v>15</v>
      </c>
      <c r="I1458" t="s">
        <v>3416</v>
      </c>
      <c r="J1458" t="s">
        <v>3415</v>
      </c>
      <c r="K1458" t="s">
        <v>3414</v>
      </c>
      <c r="L1458" t="s">
        <v>3413</v>
      </c>
      <c r="M1458" t="s">
        <v>10</v>
      </c>
      <c r="N1458">
        <v>3</v>
      </c>
      <c r="O1458" t="s">
        <v>3412</v>
      </c>
      <c r="P1458" t="s">
        <v>3411</v>
      </c>
      <c r="Q1458" t="s">
        <v>3410</v>
      </c>
      <c r="R1458" s="7">
        <v>37257</v>
      </c>
      <c r="S1458" s="8">
        <f t="shared" si="184"/>
        <v>2002</v>
      </c>
      <c r="T1458" s="8">
        <v>2002</v>
      </c>
      <c r="U1458" s="8">
        <f t="shared" si="185"/>
        <v>20</v>
      </c>
      <c r="V1458" s="7">
        <v>2002</v>
      </c>
      <c r="W1458" t="s">
        <v>3259</v>
      </c>
      <c r="X1458" s="2">
        <v>0</v>
      </c>
      <c r="Y1458" s="6">
        <f t="shared" si="182"/>
        <v>0</v>
      </c>
      <c r="AA1458">
        <v>10975659</v>
      </c>
      <c r="AB1458">
        <v>110583</v>
      </c>
      <c r="AD1458" t="s">
        <v>5</v>
      </c>
      <c r="AH1458" t="s">
        <v>3409</v>
      </c>
      <c r="AI1458" t="s">
        <v>3408</v>
      </c>
      <c r="AK1458" t="s">
        <v>3407</v>
      </c>
      <c r="AL1458">
        <v>160</v>
      </c>
      <c r="AM1458" s="5">
        <f t="shared" si="186"/>
        <v>8</v>
      </c>
      <c r="AN1458" s="4">
        <f t="shared" si="183"/>
        <v>1.2116622491480499E-2</v>
      </c>
      <c r="AO1458" s="3"/>
      <c r="AP1458">
        <v>0</v>
      </c>
      <c r="AR1458" t="s">
        <v>1</v>
      </c>
      <c r="AT1458" s="2" t="s">
        <v>0</v>
      </c>
      <c r="AU1458" s="1">
        <f t="shared" si="187"/>
        <v>0.363498674744415</v>
      </c>
      <c r="AV1458" s="1">
        <f t="shared" si="188"/>
        <v>0.60583112457402499</v>
      </c>
      <c r="AW1458" s="1">
        <f t="shared" si="189"/>
        <v>0.84816357440363499</v>
      </c>
    </row>
    <row r="1459" spans="1:49" x14ac:dyDescent="0.2">
      <c r="A1459">
        <v>1457</v>
      </c>
      <c r="B1459" t="s">
        <v>3406</v>
      </c>
      <c r="C1459" t="s">
        <v>3405</v>
      </c>
      <c r="F1459" t="s">
        <v>3404</v>
      </c>
      <c r="G1459" t="s">
        <v>16</v>
      </c>
      <c r="H1459" t="s">
        <v>15</v>
      </c>
      <c r="I1459" t="s">
        <v>3403</v>
      </c>
      <c r="J1459" t="s">
        <v>3402</v>
      </c>
      <c r="K1459" t="s">
        <v>3401</v>
      </c>
      <c r="L1459" t="s">
        <v>3400</v>
      </c>
      <c r="M1459" t="s">
        <v>3399</v>
      </c>
      <c r="N1459">
        <v>5</v>
      </c>
      <c r="O1459" t="s">
        <v>3398</v>
      </c>
      <c r="P1459" t="s">
        <v>3397</v>
      </c>
      <c r="Q1459" t="s">
        <v>3396</v>
      </c>
      <c r="R1459" s="7">
        <v>37257</v>
      </c>
      <c r="S1459" s="8">
        <f t="shared" si="184"/>
        <v>2002</v>
      </c>
      <c r="T1459" s="8">
        <v>2002</v>
      </c>
      <c r="U1459" s="8">
        <f t="shared" si="185"/>
        <v>20</v>
      </c>
      <c r="V1459" s="7">
        <v>2002</v>
      </c>
      <c r="W1459" t="s">
        <v>3259</v>
      </c>
      <c r="X1459" s="2">
        <v>0</v>
      </c>
      <c r="Y1459" s="6">
        <f t="shared" si="182"/>
        <v>0</v>
      </c>
      <c r="AA1459">
        <v>10975659</v>
      </c>
      <c r="AB1459">
        <v>110583</v>
      </c>
      <c r="AD1459" t="s">
        <v>5</v>
      </c>
      <c r="AH1459" t="s">
        <v>3395</v>
      </c>
      <c r="AI1459" t="s">
        <v>3394</v>
      </c>
      <c r="AK1459" t="s">
        <v>3393</v>
      </c>
      <c r="AL1459">
        <v>0</v>
      </c>
      <c r="AM1459" s="5">
        <f t="shared" si="186"/>
        <v>0</v>
      </c>
      <c r="AN1459" s="4">
        <f t="shared" si="183"/>
        <v>0</v>
      </c>
      <c r="AO1459" s="3"/>
      <c r="AP1459">
        <v>0</v>
      </c>
      <c r="AR1459" t="s">
        <v>1</v>
      </c>
      <c r="AT1459" s="2" t="s">
        <v>0</v>
      </c>
      <c r="AU1459" s="1">
        <f t="shared" si="187"/>
        <v>0</v>
      </c>
      <c r="AV1459" s="1">
        <f t="shared" si="188"/>
        <v>0</v>
      </c>
      <c r="AW1459" s="1">
        <f t="shared" si="189"/>
        <v>0</v>
      </c>
    </row>
    <row r="1460" spans="1:49" x14ac:dyDescent="0.2">
      <c r="A1460">
        <v>1458</v>
      </c>
      <c r="B1460" t="s">
        <v>3392</v>
      </c>
      <c r="C1460" t="s">
        <v>3391</v>
      </c>
      <c r="F1460" t="s">
        <v>3390</v>
      </c>
      <c r="G1460" t="s">
        <v>16</v>
      </c>
      <c r="H1460" t="s">
        <v>15</v>
      </c>
      <c r="I1460" t="s">
        <v>3389</v>
      </c>
      <c r="J1460" t="s">
        <v>3388</v>
      </c>
      <c r="K1460" t="s">
        <v>3387</v>
      </c>
      <c r="L1460" t="s">
        <v>3386</v>
      </c>
      <c r="M1460" t="s">
        <v>10</v>
      </c>
      <c r="N1460">
        <v>2</v>
      </c>
      <c r="O1460" t="s">
        <v>3385</v>
      </c>
      <c r="P1460" t="s">
        <v>3384</v>
      </c>
      <c r="Q1460" t="s">
        <v>3383</v>
      </c>
      <c r="R1460" s="7">
        <v>37257</v>
      </c>
      <c r="S1460" s="8">
        <f t="shared" si="184"/>
        <v>2002</v>
      </c>
      <c r="T1460" s="8">
        <v>2002</v>
      </c>
      <c r="U1460" s="8">
        <f t="shared" si="185"/>
        <v>20</v>
      </c>
      <c r="V1460" s="7">
        <v>2002</v>
      </c>
      <c r="W1460" t="s">
        <v>3259</v>
      </c>
      <c r="X1460" s="2">
        <v>0</v>
      </c>
      <c r="Y1460" s="6">
        <f t="shared" si="182"/>
        <v>0</v>
      </c>
      <c r="AA1460">
        <v>10975659</v>
      </c>
      <c r="AB1460">
        <v>110583</v>
      </c>
      <c r="AD1460" t="s">
        <v>5</v>
      </c>
      <c r="AH1460" t="s">
        <v>3382</v>
      </c>
      <c r="AI1460" t="s">
        <v>3381</v>
      </c>
      <c r="AK1460" t="s">
        <v>3380</v>
      </c>
      <c r="AL1460">
        <v>2</v>
      </c>
      <c r="AM1460" s="5">
        <f t="shared" si="186"/>
        <v>0.1</v>
      </c>
      <c r="AN1460" s="4">
        <f t="shared" si="183"/>
        <v>1.5145778114350627E-4</v>
      </c>
      <c r="AO1460" s="3"/>
      <c r="AP1460">
        <v>0</v>
      </c>
      <c r="AR1460" t="s">
        <v>1</v>
      </c>
      <c r="AT1460" s="2" t="s">
        <v>0</v>
      </c>
      <c r="AU1460" s="1">
        <f t="shared" si="187"/>
        <v>4.5437334343051876E-3</v>
      </c>
      <c r="AV1460" s="1">
        <f t="shared" si="188"/>
        <v>7.5728890571753133E-3</v>
      </c>
      <c r="AW1460" s="1">
        <f t="shared" si="189"/>
        <v>1.0602044680045438E-2</v>
      </c>
    </row>
    <row r="1461" spans="1:49" x14ac:dyDescent="0.2">
      <c r="A1461">
        <v>1459</v>
      </c>
      <c r="B1461" t="s">
        <v>3379</v>
      </c>
      <c r="C1461" t="s">
        <v>3378</v>
      </c>
      <c r="F1461" t="s">
        <v>3377</v>
      </c>
      <c r="G1461" t="s">
        <v>16</v>
      </c>
      <c r="H1461" t="s">
        <v>15</v>
      </c>
      <c r="I1461" t="s">
        <v>3376</v>
      </c>
      <c r="J1461" t="s">
        <v>3375</v>
      </c>
      <c r="K1461" t="s">
        <v>3374</v>
      </c>
      <c r="L1461" t="s">
        <v>3373</v>
      </c>
      <c r="M1461" t="s">
        <v>3372</v>
      </c>
      <c r="N1461">
        <v>2</v>
      </c>
      <c r="O1461" t="s">
        <v>3371</v>
      </c>
      <c r="P1461" t="s">
        <v>3370</v>
      </c>
      <c r="Q1461" t="s">
        <v>3369</v>
      </c>
      <c r="R1461" s="7">
        <v>37257</v>
      </c>
      <c r="S1461" s="8">
        <f t="shared" si="184"/>
        <v>2002</v>
      </c>
      <c r="T1461" s="8">
        <v>2002</v>
      </c>
      <c r="U1461" s="8">
        <f t="shared" si="185"/>
        <v>20</v>
      </c>
      <c r="V1461" s="7">
        <v>2002</v>
      </c>
      <c r="W1461" t="s">
        <v>3368</v>
      </c>
      <c r="X1461" s="2">
        <v>0.87</v>
      </c>
      <c r="Y1461" s="6">
        <f t="shared" si="182"/>
        <v>2.3224153119244015E-2</v>
      </c>
      <c r="AA1461">
        <v>1427873</v>
      </c>
      <c r="AB1461">
        <v>29635</v>
      </c>
      <c r="AD1461" t="s">
        <v>5</v>
      </c>
      <c r="AE1461">
        <v>24</v>
      </c>
      <c r="AF1461">
        <v>2</v>
      </c>
      <c r="AH1461" t="s">
        <v>3367</v>
      </c>
      <c r="AI1461" t="s">
        <v>3366</v>
      </c>
      <c r="AK1461" t="s">
        <v>3365</v>
      </c>
      <c r="AL1461">
        <v>61</v>
      </c>
      <c r="AM1461" s="5">
        <f t="shared" si="186"/>
        <v>3.05</v>
      </c>
      <c r="AN1461" s="4">
        <f t="shared" si="183"/>
        <v>4.61946232487694E-3</v>
      </c>
      <c r="AO1461" s="3"/>
      <c r="AP1461">
        <v>0</v>
      </c>
      <c r="AR1461" t="s">
        <v>1</v>
      </c>
      <c r="AT1461" s="2">
        <v>2.4550000000000001</v>
      </c>
      <c r="AU1461" s="1">
        <f t="shared" si="187"/>
        <v>1.764274588093389</v>
      </c>
      <c r="AV1461" s="1">
        <f t="shared" si="188"/>
        <v>1.3921807722060477</v>
      </c>
      <c r="AW1461" s="1">
        <f t="shared" si="189"/>
        <v>1.0200869563187063</v>
      </c>
    </row>
    <row r="1462" spans="1:49" x14ac:dyDescent="0.2">
      <c r="A1462">
        <v>1460</v>
      </c>
      <c r="B1462" t="s">
        <v>3364</v>
      </c>
      <c r="C1462" t="s">
        <v>3363</v>
      </c>
      <c r="F1462" t="s">
        <v>3362</v>
      </c>
      <c r="G1462" t="s">
        <v>16</v>
      </c>
      <c r="H1462" t="s">
        <v>15</v>
      </c>
      <c r="I1462" t="s">
        <v>3361</v>
      </c>
      <c r="J1462" t="s">
        <v>3356</v>
      </c>
      <c r="K1462" t="s">
        <v>3360</v>
      </c>
      <c r="L1462" t="s">
        <v>3359</v>
      </c>
      <c r="M1462" t="s">
        <v>10</v>
      </c>
      <c r="N1462">
        <v>2</v>
      </c>
      <c r="O1462" t="s">
        <v>3358</v>
      </c>
      <c r="P1462" t="s">
        <v>3357</v>
      </c>
      <c r="Q1462" t="s">
        <v>3356</v>
      </c>
      <c r="R1462" s="7">
        <v>37257</v>
      </c>
      <c r="S1462" s="8">
        <f t="shared" si="184"/>
        <v>2002</v>
      </c>
      <c r="T1462" s="8">
        <v>2002</v>
      </c>
      <c r="U1462" s="8">
        <f t="shared" si="185"/>
        <v>20</v>
      </c>
      <c r="V1462" s="7">
        <v>2002</v>
      </c>
      <c r="W1462" t="s">
        <v>3259</v>
      </c>
      <c r="X1462" s="2">
        <v>0</v>
      </c>
      <c r="Y1462" s="6">
        <f t="shared" si="182"/>
        <v>0</v>
      </c>
      <c r="AA1462">
        <v>10975659</v>
      </c>
      <c r="AB1462">
        <v>110583</v>
      </c>
      <c r="AD1462" t="s">
        <v>5</v>
      </c>
      <c r="AH1462" t="s">
        <v>3355</v>
      </c>
      <c r="AI1462" t="s">
        <v>3354</v>
      </c>
      <c r="AK1462" t="s">
        <v>3353</v>
      </c>
      <c r="AL1462">
        <v>3</v>
      </c>
      <c r="AM1462" s="5">
        <f t="shared" si="186"/>
        <v>0.15</v>
      </c>
      <c r="AN1462" s="4">
        <f t="shared" si="183"/>
        <v>2.2718667171525936E-4</v>
      </c>
      <c r="AO1462" s="3"/>
      <c r="AP1462">
        <v>0</v>
      </c>
      <c r="AR1462" t="s">
        <v>1</v>
      </c>
      <c r="AT1462" s="2" t="s">
        <v>0</v>
      </c>
      <c r="AU1462" s="1">
        <f t="shared" si="187"/>
        <v>6.8156001514577801E-3</v>
      </c>
      <c r="AV1462" s="1">
        <f t="shared" si="188"/>
        <v>1.1359333585762969E-2</v>
      </c>
      <c r="AW1462" s="1">
        <f t="shared" si="189"/>
        <v>1.5903067020068155E-2</v>
      </c>
    </row>
    <row r="1463" spans="1:49" x14ac:dyDescent="0.2">
      <c r="A1463">
        <v>1461</v>
      </c>
      <c r="B1463" t="s">
        <v>3352</v>
      </c>
      <c r="C1463" t="s">
        <v>3351</v>
      </c>
      <c r="F1463" t="s">
        <v>3350</v>
      </c>
      <c r="G1463" t="s">
        <v>16</v>
      </c>
      <c r="H1463" t="s">
        <v>15</v>
      </c>
      <c r="I1463" t="s">
        <v>3349</v>
      </c>
      <c r="J1463">
        <v>60005597</v>
      </c>
      <c r="K1463" t="s">
        <v>3348</v>
      </c>
      <c r="L1463" t="s">
        <v>3347</v>
      </c>
      <c r="M1463" t="s">
        <v>1188</v>
      </c>
      <c r="N1463">
        <v>3</v>
      </c>
      <c r="O1463" t="s">
        <v>3346</v>
      </c>
      <c r="P1463" t="s">
        <v>3345</v>
      </c>
      <c r="Q1463" t="s">
        <v>3344</v>
      </c>
      <c r="R1463" s="7">
        <v>37257</v>
      </c>
      <c r="S1463" s="8">
        <f t="shared" si="184"/>
        <v>2002</v>
      </c>
      <c r="T1463" s="8">
        <v>2002</v>
      </c>
      <c r="U1463" s="8">
        <f t="shared" si="185"/>
        <v>20</v>
      </c>
      <c r="V1463" s="7">
        <v>2002</v>
      </c>
      <c r="W1463" t="s">
        <v>3343</v>
      </c>
      <c r="X1463" s="2">
        <v>0.26400000000000001</v>
      </c>
      <c r="Y1463" s="6">
        <f t="shared" si="182"/>
        <v>7.0473292223912874E-3</v>
      </c>
      <c r="AA1463">
        <v>9334173</v>
      </c>
      <c r="AB1463">
        <v>24059</v>
      </c>
      <c r="AD1463" t="s">
        <v>5</v>
      </c>
      <c r="AE1463">
        <v>15</v>
      </c>
      <c r="AF1463">
        <v>2</v>
      </c>
      <c r="AH1463" t="s">
        <v>3342</v>
      </c>
      <c r="AI1463" t="s">
        <v>3341</v>
      </c>
      <c r="AJ1463" t="s">
        <v>3340</v>
      </c>
      <c r="AK1463" t="s">
        <v>3339</v>
      </c>
      <c r="AL1463">
        <v>15</v>
      </c>
      <c r="AM1463" s="5">
        <f t="shared" si="186"/>
        <v>0.75</v>
      </c>
      <c r="AN1463" s="4">
        <f t="shared" si="183"/>
        <v>1.1359333585762969E-3</v>
      </c>
      <c r="AO1463" s="3"/>
      <c r="AP1463">
        <v>0</v>
      </c>
      <c r="AR1463" t="s">
        <v>1</v>
      </c>
      <c r="AT1463" s="2" t="s">
        <v>0</v>
      </c>
      <c r="AU1463" s="1">
        <f t="shared" si="187"/>
        <v>0.52739104632467892</v>
      </c>
      <c r="AV1463" s="1">
        <f t="shared" si="188"/>
        <v>0.40916312904837926</v>
      </c>
      <c r="AW1463" s="1">
        <f t="shared" si="189"/>
        <v>0.29093521177207937</v>
      </c>
    </row>
    <row r="1464" spans="1:49" x14ac:dyDescent="0.2">
      <c r="A1464">
        <v>1462</v>
      </c>
      <c r="B1464" t="s">
        <v>3338</v>
      </c>
      <c r="C1464" t="s">
        <v>3337</v>
      </c>
      <c r="F1464" t="s">
        <v>3336</v>
      </c>
      <c r="G1464" t="s">
        <v>16</v>
      </c>
      <c r="H1464" t="s">
        <v>15</v>
      </c>
      <c r="I1464" t="s">
        <v>3335</v>
      </c>
      <c r="J1464">
        <v>60018179</v>
      </c>
      <c r="K1464" t="s">
        <v>3334</v>
      </c>
      <c r="L1464" t="s">
        <v>2476</v>
      </c>
      <c r="M1464" t="s">
        <v>57</v>
      </c>
      <c r="N1464">
        <v>2</v>
      </c>
      <c r="O1464" t="s">
        <v>3333</v>
      </c>
      <c r="P1464" t="s">
        <v>3332</v>
      </c>
      <c r="Q1464" t="s">
        <v>3331</v>
      </c>
      <c r="R1464" s="7">
        <v>37257</v>
      </c>
      <c r="S1464" s="8">
        <f t="shared" si="184"/>
        <v>2002</v>
      </c>
      <c r="T1464" s="8">
        <v>2002</v>
      </c>
      <c r="U1464" s="8">
        <f t="shared" si="185"/>
        <v>20</v>
      </c>
      <c r="V1464" s="7">
        <v>2002</v>
      </c>
      <c r="W1464" t="s">
        <v>3330</v>
      </c>
      <c r="X1464" s="2" t="s">
        <v>0</v>
      </c>
      <c r="Y1464" s="6" t="e">
        <f t="shared" si="182"/>
        <v>#VALUE!</v>
      </c>
      <c r="AA1464">
        <v>7347502</v>
      </c>
      <c r="AB1464">
        <v>17317</v>
      </c>
      <c r="AD1464" t="s">
        <v>5</v>
      </c>
      <c r="AH1464" t="s">
        <v>3329</v>
      </c>
      <c r="AI1464" t="s">
        <v>3328</v>
      </c>
      <c r="AJ1464" t="s">
        <v>3327</v>
      </c>
      <c r="AK1464" t="s">
        <v>3326</v>
      </c>
      <c r="AL1464">
        <v>0</v>
      </c>
      <c r="AM1464" s="5">
        <f t="shared" si="186"/>
        <v>0</v>
      </c>
      <c r="AN1464" s="4">
        <f t="shared" si="183"/>
        <v>0</v>
      </c>
      <c r="AO1464" s="3"/>
      <c r="AP1464">
        <v>0</v>
      </c>
      <c r="AR1464" t="s">
        <v>1</v>
      </c>
      <c r="AT1464" s="2" t="s">
        <v>0</v>
      </c>
      <c r="AU1464" s="1" t="e">
        <f t="shared" si="187"/>
        <v>#VALUE!</v>
      </c>
      <c r="AV1464" s="1" t="e">
        <f t="shared" si="188"/>
        <v>#VALUE!</v>
      </c>
      <c r="AW1464" s="1" t="e">
        <f t="shared" si="189"/>
        <v>#VALUE!</v>
      </c>
    </row>
    <row r="1465" spans="1:49" x14ac:dyDescent="0.2">
      <c r="A1465">
        <v>1463</v>
      </c>
      <c r="B1465" t="s">
        <v>3325</v>
      </c>
      <c r="C1465" t="s">
        <v>3324</v>
      </c>
      <c r="F1465" t="s">
        <v>3323</v>
      </c>
      <c r="G1465" t="s">
        <v>16</v>
      </c>
      <c r="H1465" t="s">
        <v>15</v>
      </c>
      <c r="I1465" t="s">
        <v>3322</v>
      </c>
      <c r="J1465" t="s">
        <v>3321</v>
      </c>
      <c r="K1465" t="s">
        <v>3320</v>
      </c>
      <c r="L1465" t="s">
        <v>3319</v>
      </c>
      <c r="M1465" t="s">
        <v>10</v>
      </c>
      <c r="N1465">
        <v>3</v>
      </c>
      <c r="O1465" t="s">
        <v>3318</v>
      </c>
      <c r="P1465" t="s">
        <v>3317</v>
      </c>
      <c r="Q1465" t="s">
        <v>3316</v>
      </c>
      <c r="R1465" s="7">
        <v>37257</v>
      </c>
      <c r="S1465" s="8">
        <f t="shared" si="184"/>
        <v>2002</v>
      </c>
      <c r="T1465" s="8">
        <v>2002</v>
      </c>
      <c r="U1465" s="8">
        <f t="shared" si="185"/>
        <v>20</v>
      </c>
      <c r="V1465" s="7">
        <v>2002</v>
      </c>
      <c r="W1465" t="s">
        <v>3259</v>
      </c>
      <c r="X1465" s="2">
        <v>0</v>
      </c>
      <c r="Y1465" s="6">
        <f t="shared" si="182"/>
        <v>0</v>
      </c>
      <c r="AA1465">
        <v>10975659</v>
      </c>
      <c r="AB1465">
        <v>110583</v>
      </c>
      <c r="AD1465" t="s">
        <v>5</v>
      </c>
      <c r="AH1465" t="s">
        <v>3315</v>
      </c>
      <c r="AI1465" t="s">
        <v>3314</v>
      </c>
      <c r="AK1465" t="s">
        <v>3313</v>
      </c>
      <c r="AL1465">
        <v>12</v>
      </c>
      <c r="AM1465" s="5">
        <f t="shared" si="186"/>
        <v>0.6</v>
      </c>
      <c r="AN1465" s="4">
        <f t="shared" si="183"/>
        <v>9.0874668686103744E-4</v>
      </c>
      <c r="AO1465" s="3"/>
      <c r="AP1465">
        <v>0</v>
      </c>
      <c r="AR1465" t="s">
        <v>1</v>
      </c>
      <c r="AT1465" s="2" t="s">
        <v>0</v>
      </c>
      <c r="AU1465" s="1">
        <f t="shared" si="187"/>
        <v>2.7262400605831121E-2</v>
      </c>
      <c r="AV1465" s="1">
        <f t="shared" si="188"/>
        <v>4.5437334343051874E-2</v>
      </c>
      <c r="AW1465" s="1">
        <f t="shared" si="189"/>
        <v>6.3612268080272621E-2</v>
      </c>
    </row>
    <row r="1466" spans="1:49" x14ac:dyDescent="0.2">
      <c r="A1466">
        <v>1464</v>
      </c>
      <c r="B1466" t="s">
        <v>3312</v>
      </c>
      <c r="C1466" t="s">
        <v>3311</v>
      </c>
      <c r="F1466" t="s">
        <v>3310</v>
      </c>
      <c r="G1466" t="s">
        <v>16</v>
      </c>
      <c r="H1466" t="s">
        <v>15</v>
      </c>
      <c r="I1466" t="s">
        <v>3309</v>
      </c>
      <c r="J1466" t="s">
        <v>3308</v>
      </c>
      <c r="K1466" t="s">
        <v>3307</v>
      </c>
      <c r="L1466" t="s">
        <v>3306</v>
      </c>
      <c r="M1466" t="s">
        <v>551</v>
      </c>
      <c r="N1466">
        <v>5</v>
      </c>
      <c r="O1466" t="s">
        <v>3305</v>
      </c>
      <c r="P1466" t="s">
        <v>3304</v>
      </c>
      <c r="Q1466" t="s">
        <v>3303</v>
      </c>
      <c r="R1466" s="7">
        <v>37257</v>
      </c>
      <c r="S1466" s="8">
        <f t="shared" si="184"/>
        <v>2002</v>
      </c>
      <c r="T1466" s="8">
        <v>2002</v>
      </c>
      <c r="U1466" s="8">
        <f t="shared" si="185"/>
        <v>20</v>
      </c>
      <c r="V1466" s="7">
        <v>2002</v>
      </c>
      <c r="W1466" t="s">
        <v>3259</v>
      </c>
      <c r="X1466" s="2">
        <v>0</v>
      </c>
      <c r="Y1466" s="6">
        <f t="shared" si="182"/>
        <v>0</v>
      </c>
      <c r="AA1466">
        <v>10975659</v>
      </c>
      <c r="AB1466">
        <v>110583</v>
      </c>
      <c r="AD1466" t="s">
        <v>5</v>
      </c>
      <c r="AH1466" t="s">
        <v>3302</v>
      </c>
      <c r="AI1466" t="s">
        <v>3301</v>
      </c>
      <c r="AK1466" t="s">
        <v>3300</v>
      </c>
      <c r="AL1466">
        <v>22</v>
      </c>
      <c r="AM1466" s="5">
        <f t="shared" si="186"/>
        <v>1.1000000000000001</v>
      </c>
      <c r="AN1466" s="4">
        <f t="shared" si="183"/>
        <v>1.6660355925785689E-3</v>
      </c>
      <c r="AO1466" s="3"/>
      <c r="AP1466">
        <v>0</v>
      </c>
      <c r="AR1466" t="s">
        <v>1</v>
      </c>
      <c r="AT1466" s="2" t="s">
        <v>0</v>
      </c>
      <c r="AU1466" s="1">
        <f t="shared" si="187"/>
        <v>4.9981067777357058E-2</v>
      </c>
      <c r="AV1466" s="1">
        <f t="shared" si="188"/>
        <v>8.3301779628928443E-2</v>
      </c>
      <c r="AW1466" s="1">
        <f t="shared" si="189"/>
        <v>0.1166224914804998</v>
      </c>
    </row>
    <row r="1467" spans="1:49" x14ac:dyDescent="0.2">
      <c r="A1467">
        <v>1465</v>
      </c>
      <c r="B1467" t="s">
        <v>3299</v>
      </c>
      <c r="C1467" t="s">
        <v>3298</v>
      </c>
      <c r="E1467">
        <v>12037168</v>
      </c>
      <c r="F1467" t="s">
        <v>3297</v>
      </c>
      <c r="G1467" t="s">
        <v>16</v>
      </c>
      <c r="H1467" t="s">
        <v>15</v>
      </c>
      <c r="I1467" t="s">
        <v>3296</v>
      </c>
      <c r="J1467" t="s">
        <v>3295</v>
      </c>
      <c r="K1467" t="s">
        <v>3294</v>
      </c>
      <c r="L1467" t="s">
        <v>3293</v>
      </c>
      <c r="M1467" t="s">
        <v>3292</v>
      </c>
      <c r="N1467">
        <v>2</v>
      </c>
      <c r="O1467" t="s">
        <v>3291</v>
      </c>
      <c r="P1467" t="s">
        <v>3290</v>
      </c>
      <c r="Q1467" t="s">
        <v>3289</v>
      </c>
      <c r="R1467" s="7">
        <v>37257</v>
      </c>
      <c r="S1467" s="8">
        <f t="shared" si="184"/>
        <v>2002</v>
      </c>
      <c r="T1467" s="8">
        <v>2002</v>
      </c>
      <c r="U1467" s="8">
        <f t="shared" si="185"/>
        <v>20</v>
      </c>
      <c r="V1467" s="7">
        <v>2002</v>
      </c>
      <c r="W1467" t="s">
        <v>3288</v>
      </c>
      <c r="X1467" s="2">
        <v>1.302</v>
      </c>
      <c r="Y1467" s="6">
        <f t="shared" si="182"/>
        <v>3.4756146392247937E-2</v>
      </c>
      <c r="AA1467">
        <v>223077</v>
      </c>
      <c r="AB1467">
        <v>23475</v>
      </c>
      <c r="AD1467" t="s">
        <v>5</v>
      </c>
      <c r="AE1467">
        <v>87</v>
      </c>
      <c r="AF1467">
        <v>6</v>
      </c>
      <c r="AH1467" t="s">
        <v>3287</v>
      </c>
      <c r="AI1467" t="s">
        <v>3286</v>
      </c>
      <c r="AK1467" t="s">
        <v>3285</v>
      </c>
      <c r="AL1467">
        <v>27</v>
      </c>
      <c r="AM1467" s="5">
        <f t="shared" si="186"/>
        <v>1.35</v>
      </c>
      <c r="AN1467" s="4">
        <f t="shared" si="183"/>
        <v>2.0446800454373346E-3</v>
      </c>
      <c r="AO1467" s="3"/>
      <c r="AP1467">
        <v>0</v>
      </c>
      <c r="AQ1467" t="s">
        <v>3284</v>
      </c>
      <c r="AR1467" t="s">
        <v>3283</v>
      </c>
      <c r="AS1467" t="s">
        <v>3282</v>
      </c>
      <c r="AT1467" s="2">
        <v>2.714</v>
      </c>
      <c r="AU1467" s="1">
        <f t="shared" si="187"/>
        <v>2.4942706488204758</v>
      </c>
      <c r="AV1467" s="1">
        <f t="shared" si="188"/>
        <v>1.8400413218842635</v>
      </c>
      <c r="AW1467" s="1">
        <f t="shared" si="189"/>
        <v>1.1858119949480515</v>
      </c>
    </row>
    <row r="1468" spans="1:49" x14ac:dyDescent="0.2">
      <c r="A1468">
        <v>1466</v>
      </c>
      <c r="B1468" t="s">
        <v>3281</v>
      </c>
      <c r="C1468" t="s">
        <v>3280</v>
      </c>
      <c r="F1468" t="s">
        <v>3279</v>
      </c>
      <c r="G1468" t="s">
        <v>16</v>
      </c>
      <c r="H1468" t="s">
        <v>15</v>
      </c>
      <c r="I1468" t="s">
        <v>3278</v>
      </c>
      <c r="J1468">
        <v>60024411</v>
      </c>
      <c r="K1468" t="s">
        <v>3277</v>
      </c>
      <c r="L1468" t="s">
        <v>3276</v>
      </c>
      <c r="M1468" t="s">
        <v>1993</v>
      </c>
      <c r="N1468">
        <v>2</v>
      </c>
      <c r="O1468" t="s">
        <v>3275</v>
      </c>
      <c r="P1468" t="s">
        <v>3274</v>
      </c>
      <c r="Q1468" t="s">
        <v>3273</v>
      </c>
      <c r="R1468" s="7">
        <v>37257</v>
      </c>
      <c r="S1468" s="8">
        <f t="shared" si="184"/>
        <v>2002</v>
      </c>
      <c r="T1468" s="8">
        <v>2002</v>
      </c>
      <c r="U1468" s="8">
        <f t="shared" si="185"/>
        <v>20</v>
      </c>
      <c r="V1468" s="7">
        <v>2002</v>
      </c>
      <c r="W1468" t="s">
        <v>3259</v>
      </c>
      <c r="X1468" s="2">
        <v>0</v>
      </c>
      <c r="Y1468" s="6">
        <f t="shared" si="182"/>
        <v>0</v>
      </c>
      <c r="AA1468">
        <v>10975659</v>
      </c>
      <c r="AB1468">
        <v>110583</v>
      </c>
      <c r="AD1468" t="s">
        <v>5</v>
      </c>
      <c r="AH1468" t="s">
        <v>3272</v>
      </c>
      <c r="AI1468" t="s">
        <v>3271</v>
      </c>
      <c r="AK1468" t="s">
        <v>3270</v>
      </c>
      <c r="AL1468">
        <v>1</v>
      </c>
      <c r="AM1468" s="5">
        <f t="shared" si="186"/>
        <v>0.05</v>
      </c>
      <c r="AN1468" s="4">
        <f t="shared" si="183"/>
        <v>7.5728890571753133E-5</v>
      </c>
      <c r="AO1468" s="3"/>
      <c r="AP1468">
        <v>0</v>
      </c>
      <c r="AR1468" t="s">
        <v>1</v>
      </c>
      <c r="AT1468" s="2" t="s">
        <v>0</v>
      </c>
      <c r="AU1468" s="1">
        <f t="shared" si="187"/>
        <v>2.2718667171525938E-3</v>
      </c>
      <c r="AV1468" s="1">
        <f t="shared" si="188"/>
        <v>3.7864445285876566E-3</v>
      </c>
      <c r="AW1468" s="1">
        <f t="shared" si="189"/>
        <v>5.301022340022719E-3</v>
      </c>
    </row>
    <row r="1469" spans="1:49" x14ac:dyDescent="0.2">
      <c r="A1469">
        <v>1467</v>
      </c>
      <c r="B1469" t="s">
        <v>3269</v>
      </c>
      <c r="C1469" t="s">
        <v>3268</v>
      </c>
      <c r="F1469" t="s">
        <v>3267</v>
      </c>
      <c r="G1469" t="s">
        <v>16</v>
      </c>
      <c r="H1469" t="s">
        <v>15</v>
      </c>
      <c r="I1469" t="s">
        <v>3266</v>
      </c>
      <c r="J1469" t="s">
        <v>3265</v>
      </c>
      <c r="K1469" t="s">
        <v>3264</v>
      </c>
      <c r="L1469" t="s">
        <v>3263</v>
      </c>
      <c r="M1469" t="s">
        <v>726</v>
      </c>
      <c r="N1469">
        <v>4</v>
      </c>
      <c r="O1469" t="s">
        <v>3262</v>
      </c>
      <c r="P1469" t="s">
        <v>3261</v>
      </c>
      <c r="Q1469" t="s">
        <v>3260</v>
      </c>
      <c r="R1469" s="7">
        <v>37257</v>
      </c>
      <c r="S1469" s="8">
        <f t="shared" si="184"/>
        <v>2002</v>
      </c>
      <c r="T1469" s="8">
        <v>2002</v>
      </c>
      <c r="U1469" s="8">
        <f t="shared" si="185"/>
        <v>20</v>
      </c>
      <c r="V1469" s="7">
        <v>2002</v>
      </c>
      <c r="W1469" t="s">
        <v>3259</v>
      </c>
      <c r="X1469" s="2">
        <v>0</v>
      </c>
      <c r="Y1469" s="6">
        <f t="shared" si="182"/>
        <v>0</v>
      </c>
      <c r="AA1469">
        <v>10975659</v>
      </c>
      <c r="AB1469">
        <v>110583</v>
      </c>
      <c r="AD1469" t="s">
        <v>5</v>
      </c>
      <c r="AH1469" t="s">
        <v>3258</v>
      </c>
      <c r="AI1469" t="s">
        <v>3257</v>
      </c>
      <c r="AK1469" t="s">
        <v>3256</v>
      </c>
      <c r="AL1469">
        <v>34</v>
      </c>
      <c r="AM1469" s="5">
        <f t="shared" si="186"/>
        <v>1.7</v>
      </c>
      <c r="AN1469" s="4">
        <f t="shared" si="183"/>
        <v>2.5747822794396063E-3</v>
      </c>
      <c r="AO1469" s="3"/>
      <c r="AP1469">
        <v>0</v>
      </c>
      <c r="AR1469" t="s">
        <v>1</v>
      </c>
      <c r="AT1469" s="2" t="s">
        <v>0</v>
      </c>
      <c r="AU1469" s="1">
        <f t="shared" si="187"/>
        <v>7.7243468383188185E-2</v>
      </c>
      <c r="AV1469" s="1">
        <f t="shared" si="188"/>
        <v>0.12873911397198032</v>
      </c>
      <c r="AW1469" s="1">
        <f t="shared" si="189"/>
        <v>0.18023475956077242</v>
      </c>
    </row>
    <row r="1470" spans="1:49" x14ac:dyDescent="0.2">
      <c r="A1470">
        <v>1468</v>
      </c>
      <c r="B1470" t="s">
        <v>3255</v>
      </c>
      <c r="C1470" t="s">
        <v>3254</v>
      </c>
      <c r="F1470" t="s">
        <v>3253</v>
      </c>
      <c r="G1470" t="s">
        <v>16</v>
      </c>
      <c r="H1470" t="s">
        <v>15</v>
      </c>
      <c r="I1470" t="s">
        <v>1164</v>
      </c>
      <c r="J1470">
        <v>60009697</v>
      </c>
      <c r="K1470" t="s">
        <v>1314</v>
      </c>
      <c r="L1470" t="s">
        <v>1313</v>
      </c>
      <c r="M1470" t="s">
        <v>1312</v>
      </c>
      <c r="N1470">
        <v>4</v>
      </c>
      <c r="O1470" t="s">
        <v>3252</v>
      </c>
      <c r="P1470" t="s">
        <v>1159</v>
      </c>
      <c r="Q1470" t="s">
        <v>3251</v>
      </c>
      <c r="R1470" s="7">
        <v>37257</v>
      </c>
      <c r="S1470" s="8">
        <f t="shared" si="184"/>
        <v>2002</v>
      </c>
      <c r="T1470" s="8">
        <v>2002</v>
      </c>
      <c r="U1470" s="8">
        <f t="shared" si="185"/>
        <v>20</v>
      </c>
      <c r="V1470" s="7">
        <v>2002</v>
      </c>
      <c r="W1470" t="s">
        <v>1234</v>
      </c>
      <c r="X1470" s="2">
        <v>0.108</v>
      </c>
      <c r="Y1470" s="6">
        <f t="shared" si="182"/>
        <v>2.882998318250981E-3</v>
      </c>
      <c r="AA1470">
        <v>15223965</v>
      </c>
      <c r="AB1470">
        <v>18719</v>
      </c>
      <c r="AD1470" t="s">
        <v>5</v>
      </c>
      <c r="AE1470">
        <v>3</v>
      </c>
      <c r="AH1470" t="s">
        <v>1299</v>
      </c>
      <c r="AI1470" t="s">
        <v>3250</v>
      </c>
      <c r="AK1470" t="s">
        <v>3249</v>
      </c>
      <c r="AL1470">
        <v>14</v>
      </c>
      <c r="AM1470" s="5">
        <f t="shared" si="186"/>
        <v>0.7</v>
      </c>
      <c r="AN1470" s="4">
        <f t="shared" si="183"/>
        <v>1.0602044680045437E-3</v>
      </c>
      <c r="AO1470" s="3"/>
      <c r="AP1470">
        <v>0</v>
      </c>
      <c r="AR1470" t="s">
        <v>1</v>
      </c>
      <c r="AT1470" s="2" t="s">
        <v>0</v>
      </c>
      <c r="AU1470" s="1">
        <f t="shared" si="187"/>
        <v>0.23361601631770496</v>
      </c>
      <c r="AV1470" s="1">
        <f t="shared" si="188"/>
        <v>0.19716013931277623</v>
      </c>
      <c r="AW1470" s="1">
        <f t="shared" si="189"/>
        <v>0.16070426230784748</v>
      </c>
    </row>
    <row r="1471" spans="1:49" x14ac:dyDescent="0.2">
      <c r="A1471">
        <v>1469</v>
      </c>
      <c r="B1471" t="s">
        <v>3248</v>
      </c>
      <c r="C1471" t="s">
        <v>3247</v>
      </c>
      <c r="F1471" t="s">
        <v>3246</v>
      </c>
      <c r="G1471" t="s">
        <v>16</v>
      </c>
      <c r="H1471" t="s">
        <v>15</v>
      </c>
      <c r="I1471" t="s">
        <v>3245</v>
      </c>
      <c r="J1471" t="s">
        <v>3244</v>
      </c>
      <c r="K1471" t="s">
        <v>3243</v>
      </c>
      <c r="L1471" t="s">
        <v>3242</v>
      </c>
      <c r="M1471" t="s">
        <v>10</v>
      </c>
      <c r="N1471">
        <v>5</v>
      </c>
      <c r="O1471" t="s">
        <v>3241</v>
      </c>
      <c r="P1471" t="s">
        <v>3240</v>
      </c>
      <c r="Q1471" t="s">
        <v>3239</v>
      </c>
      <c r="R1471" s="7">
        <v>37257</v>
      </c>
      <c r="S1471" s="8">
        <f t="shared" si="184"/>
        <v>2002</v>
      </c>
      <c r="T1471" s="8">
        <v>2002</v>
      </c>
      <c r="U1471" s="8">
        <f t="shared" si="185"/>
        <v>20</v>
      </c>
      <c r="V1471" s="7">
        <v>2002</v>
      </c>
      <c r="W1471" t="s">
        <v>1234</v>
      </c>
      <c r="X1471" s="2">
        <v>0.108</v>
      </c>
      <c r="Y1471" s="6">
        <f t="shared" si="182"/>
        <v>2.882998318250981E-3</v>
      </c>
      <c r="AA1471">
        <v>15223965</v>
      </c>
      <c r="AB1471">
        <v>18719</v>
      </c>
      <c r="AD1471" t="s">
        <v>5</v>
      </c>
      <c r="AE1471">
        <v>2</v>
      </c>
      <c r="AH1471" t="s">
        <v>3238</v>
      </c>
      <c r="AI1471" t="s">
        <v>3237</v>
      </c>
      <c r="AK1471" t="s">
        <v>3236</v>
      </c>
      <c r="AL1471">
        <v>0</v>
      </c>
      <c r="AM1471" s="5">
        <f t="shared" si="186"/>
        <v>0</v>
      </c>
      <c r="AN1471" s="4">
        <f t="shared" si="183"/>
        <v>0</v>
      </c>
      <c r="AO1471" s="3"/>
      <c r="AP1471">
        <v>0</v>
      </c>
      <c r="AR1471" t="s">
        <v>1</v>
      </c>
      <c r="AT1471" s="2" t="s">
        <v>0</v>
      </c>
      <c r="AU1471" s="1">
        <f t="shared" si="187"/>
        <v>0.20180988227756863</v>
      </c>
      <c r="AV1471" s="1">
        <f t="shared" si="188"/>
        <v>0.14414991591254905</v>
      </c>
      <c r="AW1471" s="1">
        <f t="shared" si="189"/>
        <v>8.6489949547529435E-2</v>
      </c>
    </row>
    <row r="1472" spans="1:49" x14ac:dyDescent="0.2">
      <c r="A1472">
        <v>1470</v>
      </c>
      <c r="B1472" t="s">
        <v>3235</v>
      </c>
      <c r="C1472" t="s">
        <v>3234</v>
      </c>
      <c r="F1472" t="s">
        <v>3233</v>
      </c>
      <c r="G1472" t="s">
        <v>16</v>
      </c>
      <c r="H1472" t="s">
        <v>15</v>
      </c>
      <c r="I1472" t="s">
        <v>3232</v>
      </c>
      <c r="J1472" t="s">
        <v>3231</v>
      </c>
      <c r="K1472" t="s">
        <v>3230</v>
      </c>
      <c r="L1472" t="s">
        <v>3229</v>
      </c>
      <c r="M1472" t="s">
        <v>1058</v>
      </c>
      <c r="N1472">
        <v>5</v>
      </c>
      <c r="O1472" t="s">
        <v>3228</v>
      </c>
      <c r="P1472" t="s">
        <v>3227</v>
      </c>
      <c r="Q1472" t="s">
        <v>3226</v>
      </c>
      <c r="R1472" s="7">
        <v>37257</v>
      </c>
      <c r="S1472" s="8">
        <f t="shared" si="184"/>
        <v>2002</v>
      </c>
      <c r="T1472" s="8">
        <v>2002</v>
      </c>
      <c r="U1472" s="8">
        <f t="shared" si="185"/>
        <v>20</v>
      </c>
      <c r="V1472" s="7">
        <v>2002</v>
      </c>
      <c r="W1472" t="s">
        <v>1234</v>
      </c>
      <c r="X1472" s="2">
        <v>0.108</v>
      </c>
      <c r="Y1472" s="6">
        <f t="shared" si="182"/>
        <v>2.882998318250981E-3</v>
      </c>
      <c r="AA1472">
        <v>15223965</v>
      </c>
      <c r="AB1472">
        <v>18719</v>
      </c>
      <c r="AD1472" t="s">
        <v>5</v>
      </c>
      <c r="AE1472">
        <v>2</v>
      </c>
      <c r="AH1472" t="s">
        <v>3225</v>
      </c>
      <c r="AI1472" t="s">
        <v>3224</v>
      </c>
      <c r="AK1472" t="s">
        <v>3223</v>
      </c>
      <c r="AL1472">
        <v>2</v>
      </c>
      <c r="AM1472" s="5">
        <f t="shared" si="186"/>
        <v>0.1</v>
      </c>
      <c r="AN1472" s="4">
        <f t="shared" si="183"/>
        <v>1.5145778114350627E-4</v>
      </c>
      <c r="AO1472" s="3"/>
      <c r="AP1472">
        <v>0</v>
      </c>
      <c r="AR1472" t="s">
        <v>1</v>
      </c>
      <c r="AT1472" s="2" t="s">
        <v>0</v>
      </c>
      <c r="AU1472" s="1">
        <f t="shared" si="187"/>
        <v>0.2063536157118738</v>
      </c>
      <c r="AV1472" s="1">
        <f t="shared" si="188"/>
        <v>0.15172280496972437</v>
      </c>
      <c r="AW1472" s="1">
        <f t="shared" si="189"/>
        <v>9.7091994227574863E-2</v>
      </c>
    </row>
    <row r="1473" spans="1:49" x14ac:dyDescent="0.2">
      <c r="A1473">
        <v>1471</v>
      </c>
      <c r="B1473" t="s">
        <v>3222</v>
      </c>
      <c r="C1473" t="s">
        <v>3221</v>
      </c>
      <c r="F1473" t="s">
        <v>3220</v>
      </c>
      <c r="G1473" t="s">
        <v>16</v>
      </c>
      <c r="H1473" t="s">
        <v>15</v>
      </c>
      <c r="I1473" t="s">
        <v>3219</v>
      </c>
      <c r="J1473" t="s">
        <v>3218</v>
      </c>
      <c r="K1473" t="s">
        <v>3217</v>
      </c>
      <c r="L1473" t="s">
        <v>3216</v>
      </c>
      <c r="M1473" t="s">
        <v>3215</v>
      </c>
      <c r="N1473">
        <v>4</v>
      </c>
      <c r="O1473" t="s">
        <v>3214</v>
      </c>
      <c r="P1473" t="s">
        <v>3213</v>
      </c>
      <c r="Q1473" t="s">
        <v>3212</v>
      </c>
      <c r="R1473" s="7">
        <v>37257</v>
      </c>
      <c r="S1473" s="8">
        <f t="shared" si="184"/>
        <v>2002</v>
      </c>
      <c r="T1473" s="8">
        <v>2002</v>
      </c>
      <c r="U1473" s="8">
        <f t="shared" si="185"/>
        <v>20</v>
      </c>
      <c r="V1473" s="7">
        <v>2002</v>
      </c>
      <c r="W1473" t="s">
        <v>1234</v>
      </c>
      <c r="X1473" s="2">
        <v>0.108</v>
      </c>
      <c r="Y1473" s="6">
        <f t="shared" si="182"/>
        <v>2.882998318250981E-3</v>
      </c>
      <c r="AA1473">
        <v>15223965</v>
      </c>
      <c r="AB1473">
        <v>18719</v>
      </c>
      <c r="AD1473" t="s">
        <v>5</v>
      </c>
      <c r="AE1473">
        <v>1</v>
      </c>
      <c r="AH1473" t="s">
        <v>3211</v>
      </c>
      <c r="AI1473" t="s">
        <v>3210</v>
      </c>
      <c r="AK1473" t="s">
        <v>3209</v>
      </c>
      <c r="AL1473">
        <v>1</v>
      </c>
      <c r="AM1473" s="5">
        <f t="shared" si="186"/>
        <v>0.05</v>
      </c>
      <c r="AN1473" s="4">
        <f t="shared" si="183"/>
        <v>7.5728890571753133E-5</v>
      </c>
      <c r="AO1473" s="3"/>
      <c r="AP1473">
        <v>0</v>
      </c>
      <c r="AR1473" t="s">
        <v>1</v>
      </c>
      <c r="AT1473" s="2" t="s">
        <v>0</v>
      </c>
      <c r="AU1473" s="1">
        <f t="shared" si="187"/>
        <v>0.20408174899472126</v>
      </c>
      <c r="AV1473" s="1">
        <f t="shared" si="188"/>
        <v>0.1479363604411367</v>
      </c>
      <c r="AW1473" s="1">
        <f t="shared" si="189"/>
        <v>9.1790971887552142E-2</v>
      </c>
    </row>
    <row r="1474" spans="1:49" x14ac:dyDescent="0.2">
      <c r="A1474">
        <v>1472</v>
      </c>
      <c r="B1474" t="s">
        <v>3208</v>
      </c>
      <c r="C1474" t="s">
        <v>3207</v>
      </c>
      <c r="F1474" t="s">
        <v>3206</v>
      </c>
      <c r="G1474" t="s">
        <v>16</v>
      </c>
      <c r="H1474" t="s">
        <v>15</v>
      </c>
      <c r="I1474" t="s">
        <v>3205</v>
      </c>
      <c r="J1474" t="s">
        <v>3204</v>
      </c>
      <c r="K1474" t="s">
        <v>3203</v>
      </c>
      <c r="L1474" t="s">
        <v>3202</v>
      </c>
      <c r="M1474" t="s">
        <v>10</v>
      </c>
      <c r="N1474">
        <v>4</v>
      </c>
      <c r="O1474" t="s">
        <v>3201</v>
      </c>
      <c r="P1474" t="s">
        <v>3200</v>
      </c>
      <c r="Q1474" t="s">
        <v>3199</v>
      </c>
      <c r="R1474" s="7">
        <v>37257</v>
      </c>
      <c r="S1474" s="8">
        <f t="shared" si="184"/>
        <v>2002</v>
      </c>
      <c r="T1474" s="8">
        <v>2002</v>
      </c>
      <c r="U1474" s="8">
        <f t="shared" si="185"/>
        <v>20</v>
      </c>
      <c r="V1474" s="7">
        <v>2002</v>
      </c>
      <c r="W1474" t="s">
        <v>1234</v>
      </c>
      <c r="X1474" s="2">
        <v>0.108</v>
      </c>
      <c r="Y1474" s="6">
        <f t="shared" si="182"/>
        <v>2.882998318250981E-3</v>
      </c>
      <c r="AA1474">
        <v>15223965</v>
      </c>
      <c r="AB1474">
        <v>18719</v>
      </c>
      <c r="AD1474" t="s">
        <v>5</v>
      </c>
      <c r="AE1474">
        <v>1</v>
      </c>
      <c r="AH1474" t="s">
        <v>3198</v>
      </c>
      <c r="AI1474" t="s">
        <v>3197</v>
      </c>
      <c r="AK1474" t="s">
        <v>3196</v>
      </c>
      <c r="AL1474">
        <v>2</v>
      </c>
      <c r="AM1474" s="5">
        <f t="shared" si="186"/>
        <v>0.1</v>
      </c>
      <c r="AN1474" s="4">
        <f t="shared" si="183"/>
        <v>1.5145778114350627E-4</v>
      </c>
      <c r="AO1474" s="3"/>
      <c r="AP1474">
        <v>0</v>
      </c>
      <c r="AR1474" t="s">
        <v>1</v>
      </c>
      <c r="AT1474" s="2" t="s">
        <v>0</v>
      </c>
      <c r="AU1474" s="1">
        <f t="shared" si="187"/>
        <v>0.2063536157118738</v>
      </c>
      <c r="AV1474" s="1">
        <f t="shared" si="188"/>
        <v>0.15172280496972437</v>
      </c>
      <c r="AW1474" s="1">
        <f t="shared" si="189"/>
        <v>9.7091994227574863E-2</v>
      </c>
    </row>
    <row r="1475" spans="1:49" x14ac:dyDescent="0.2">
      <c r="A1475">
        <v>1473</v>
      </c>
      <c r="B1475" t="s">
        <v>3195</v>
      </c>
      <c r="C1475" t="s">
        <v>3194</v>
      </c>
      <c r="F1475" t="s">
        <v>3193</v>
      </c>
      <c r="G1475" t="s">
        <v>16</v>
      </c>
      <c r="H1475" t="s">
        <v>15</v>
      </c>
      <c r="I1475" t="s">
        <v>3192</v>
      </c>
      <c r="J1475">
        <v>100543854</v>
      </c>
      <c r="K1475" t="s">
        <v>3191</v>
      </c>
      <c r="M1475" t="s">
        <v>57</v>
      </c>
      <c r="N1475">
        <v>2</v>
      </c>
      <c r="O1475" t="s">
        <v>3190</v>
      </c>
      <c r="P1475" t="s">
        <v>3189</v>
      </c>
      <c r="Q1475" t="s">
        <v>3188</v>
      </c>
      <c r="R1475" s="7">
        <v>37257</v>
      </c>
      <c r="S1475" s="8">
        <f t="shared" si="184"/>
        <v>2002</v>
      </c>
      <c r="T1475" s="8">
        <v>2002</v>
      </c>
      <c r="U1475" s="8">
        <f t="shared" si="185"/>
        <v>20</v>
      </c>
      <c r="V1475" s="7">
        <v>2002</v>
      </c>
      <c r="W1475" t="s">
        <v>1234</v>
      </c>
      <c r="X1475" s="2">
        <v>0.108</v>
      </c>
      <c r="Y1475" s="6">
        <f t="shared" ref="Y1475:Y1538" si="190">(X1475-$Z$3)/($Z$2-$Z$3)</f>
        <v>2.882998318250981E-3</v>
      </c>
      <c r="AA1475">
        <v>15223965</v>
      </c>
      <c r="AB1475">
        <v>18719</v>
      </c>
      <c r="AD1475" t="s">
        <v>5</v>
      </c>
      <c r="AE1475">
        <v>4</v>
      </c>
      <c r="AH1475" t="s">
        <v>3187</v>
      </c>
      <c r="AI1475" t="s">
        <v>3186</v>
      </c>
      <c r="AK1475" t="s">
        <v>3185</v>
      </c>
      <c r="AL1475">
        <v>9</v>
      </c>
      <c r="AM1475" s="5">
        <f t="shared" si="186"/>
        <v>0.45</v>
      </c>
      <c r="AN1475" s="4">
        <f t="shared" ref="AN1475:AN1538" si="191">(AM1475-$AO$3)/($AO$2-$AO$3)</f>
        <v>6.8156001514577808E-4</v>
      </c>
      <c r="AO1475" s="3"/>
      <c r="AP1475">
        <v>0</v>
      </c>
      <c r="AR1475" t="s">
        <v>1</v>
      </c>
      <c r="AT1475" s="2" t="s">
        <v>0</v>
      </c>
      <c r="AU1475" s="1">
        <f t="shared" si="187"/>
        <v>0.22225668273194199</v>
      </c>
      <c r="AV1475" s="1">
        <f t="shared" si="188"/>
        <v>0.17822791666983795</v>
      </c>
      <c r="AW1475" s="1">
        <f t="shared" si="189"/>
        <v>0.13419915060773391</v>
      </c>
    </row>
    <row r="1476" spans="1:49" x14ac:dyDescent="0.2">
      <c r="A1476">
        <v>1474</v>
      </c>
      <c r="B1476" t="s">
        <v>3184</v>
      </c>
      <c r="C1476" t="s">
        <v>3183</v>
      </c>
      <c r="F1476" t="s">
        <v>3182</v>
      </c>
      <c r="G1476" t="s">
        <v>16</v>
      </c>
      <c r="H1476" t="s">
        <v>15</v>
      </c>
      <c r="I1476" t="s">
        <v>3181</v>
      </c>
      <c r="J1476">
        <v>60031544</v>
      </c>
      <c r="K1476" t="s">
        <v>1327</v>
      </c>
      <c r="L1476" t="s">
        <v>1326</v>
      </c>
      <c r="M1476" t="s">
        <v>1325</v>
      </c>
      <c r="N1476">
        <v>4</v>
      </c>
      <c r="O1476" t="s">
        <v>3180</v>
      </c>
      <c r="P1476" t="s">
        <v>3179</v>
      </c>
      <c r="Q1476" t="s">
        <v>3178</v>
      </c>
      <c r="R1476" s="7">
        <v>37257</v>
      </c>
      <c r="S1476" s="8">
        <f t="shared" si="184"/>
        <v>2002</v>
      </c>
      <c r="T1476" s="8">
        <v>2002</v>
      </c>
      <c r="U1476" s="8">
        <f t="shared" si="185"/>
        <v>20</v>
      </c>
      <c r="V1476" s="7">
        <v>2002</v>
      </c>
      <c r="W1476" t="s">
        <v>1234</v>
      </c>
      <c r="X1476" s="2">
        <v>0.108</v>
      </c>
      <c r="Y1476" s="6">
        <f t="shared" si="190"/>
        <v>2.882998318250981E-3</v>
      </c>
      <c r="AA1476">
        <v>15223965</v>
      </c>
      <c r="AB1476">
        <v>18719</v>
      </c>
      <c r="AD1476" t="s">
        <v>5</v>
      </c>
      <c r="AE1476">
        <v>2</v>
      </c>
      <c r="AH1476" t="s">
        <v>3177</v>
      </c>
      <c r="AI1476" t="s">
        <v>3176</v>
      </c>
      <c r="AK1476" t="s">
        <v>3175</v>
      </c>
      <c r="AL1476">
        <v>5</v>
      </c>
      <c r="AM1476" s="5">
        <f t="shared" si="186"/>
        <v>0.25</v>
      </c>
      <c r="AN1476" s="4">
        <f t="shared" si="191"/>
        <v>3.786444528587656E-4</v>
      </c>
      <c r="AO1476" s="3"/>
      <c r="AP1476">
        <v>0</v>
      </c>
      <c r="AR1476" t="s">
        <v>1</v>
      </c>
      <c r="AT1476" s="2" t="s">
        <v>0</v>
      </c>
      <c r="AU1476" s="1">
        <f t="shared" si="187"/>
        <v>0.21316921586333162</v>
      </c>
      <c r="AV1476" s="1">
        <f t="shared" si="188"/>
        <v>0.16308213855548734</v>
      </c>
      <c r="AW1476" s="1">
        <f t="shared" si="189"/>
        <v>0.11299506124764302</v>
      </c>
    </row>
    <row r="1477" spans="1:49" x14ac:dyDescent="0.2">
      <c r="A1477">
        <v>1475</v>
      </c>
      <c r="B1477" t="s">
        <v>3174</v>
      </c>
      <c r="C1477" t="s">
        <v>3173</v>
      </c>
      <c r="F1477" t="s">
        <v>3172</v>
      </c>
      <c r="G1477" t="s">
        <v>16</v>
      </c>
      <c r="H1477" t="s">
        <v>15</v>
      </c>
      <c r="I1477" t="s">
        <v>3171</v>
      </c>
      <c r="J1477" t="s">
        <v>3170</v>
      </c>
      <c r="K1477" t="s">
        <v>3169</v>
      </c>
      <c r="L1477" t="s">
        <v>3168</v>
      </c>
      <c r="M1477" t="s">
        <v>10</v>
      </c>
      <c r="N1477">
        <v>4</v>
      </c>
      <c r="O1477" t="s">
        <v>3167</v>
      </c>
      <c r="P1477" t="s">
        <v>3166</v>
      </c>
      <c r="Q1477" t="s">
        <v>3165</v>
      </c>
      <c r="R1477" s="7">
        <v>37257</v>
      </c>
      <c r="S1477" s="8">
        <f t="shared" si="184"/>
        <v>2002</v>
      </c>
      <c r="T1477" s="8">
        <v>2002</v>
      </c>
      <c r="U1477" s="8">
        <f t="shared" si="185"/>
        <v>20</v>
      </c>
      <c r="V1477" s="7">
        <v>2002</v>
      </c>
      <c r="W1477" t="s">
        <v>1234</v>
      </c>
      <c r="X1477" s="2">
        <v>0.108</v>
      </c>
      <c r="Y1477" s="6">
        <f t="shared" si="190"/>
        <v>2.882998318250981E-3</v>
      </c>
      <c r="AA1477">
        <v>15223965</v>
      </c>
      <c r="AB1477">
        <v>18719</v>
      </c>
      <c r="AD1477" t="s">
        <v>5</v>
      </c>
      <c r="AE1477">
        <v>2</v>
      </c>
      <c r="AH1477" t="s">
        <v>1835</v>
      </c>
      <c r="AI1477" t="s">
        <v>3164</v>
      </c>
      <c r="AJ1477" t="s">
        <v>3163</v>
      </c>
      <c r="AK1477" t="s">
        <v>3162</v>
      </c>
      <c r="AL1477">
        <v>19</v>
      </c>
      <c r="AM1477" s="5">
        <f t="shared" si="186"/>
        <v>0.95</v>
      </c>
      <c r="AN1477" s="4">
        <f t="shared" si="191"/>
        <v>1.4388489208633094E-3</v>
      </c>
      <c r="AO1477" s="3"/>
      <c r="AP1477">
        <v>0</v>
      </c>
      <c r="AR1477" t="s">
        <v>1</v>
      </c>
      <c r="AT1477" s="2" t="s">
        <v>0</v>
      </c>
      <c r="AU1477" s="1">
        <f t="shared" si="187"/>
        <v>0.24497534990346792</v>
      </c>
      <c r="AV1477" s="1">
        <f t="shared" si="188"/>
        <v>0.21609236195571452</v>
      </c>
      <c r="AW1477" s="1">
        <f t="shared" si="189"/>
        <v>0.18720937400796109</v>
      </c>
    </row>
    <row r="1478" spans="1:49" x14ac:dyDescent="0.2">
      <c r="A1478">
        <v>1476</v>
      </c>
      <c r="B1478" t="s">
        <v>3161</v>
      </c>
      <c r="C1478" t="s">
        <v>3160</v>
      </c>
      <c r="F1478" t="s">
        <v>3159</v>
      </c>
      <c r="G1478" t="s">
        <v>16</v>
      </c>
      <c r="H1478" t="s">
        <v>15</v>
      </c>
      <c r="I1478" t="s">
        <v>3158</v>
      </c>
      <c r="J1478">
        <v>60027981</v>
      </c>
      <c r="K1478" t="s">
        <v>3157</v>
      </c>
      <c r="L1478" t="s">
        <v>3156</v>
      </c>
      <c r="M1478" t="s">
        <v>416</v>
      </c>
      <c r="N1478">
        <v>3</v>
      </c>
      <c r="O1478" t="s">
        <v>3155</v>
      </c>
      <c r="P1478" t="s">
        <v>3154</v>
      </c>
      <c r="Q1478" t="s">
        <v>3153</v>
      </c>
      <c r="R1478" s="7">
        <v>37257</v>
      </c>
      <c r="S1478" s="8">
        <f t="shared" si="184"/>
        <v>2002</v>
      </c>
      <c r="T1478" s="8">
        <v>2002</v>
      </c>
      <c r="U1478" s="8">
        <f t="shared" si="185"/>
        <v>20</v>
      </c>
      <c r="V1478" s="7">
        <v>2002</v>
      </c>
      <c r="W1478" t="s">
        <v>1234</v>
      </c>
      <c r="X1478" s="2">
        <v>0.108</v>
      </c>
      <c r="Y1478" s="6">
        <f t="shared" si="190"/>
        <v>2.882998318250981E-3</v>
      </c>
      <c r="AA1478">
        <v>15223965</v>
      </c>
      <c r="AB1478">
        <v>18719</v>
      </c>
      <c r="AD1478" t="s">
        <v>5</v>
      </c>
      <c r="AE1478">
        <v>3</v>
      </c>
      <c r="AH1478" t="s">
        <v>3152</v>
      </c>
      <c r="AI1478" t="s">
        <v>3151</v>
      </c>
      <c r="AJ1478" t="s">
        <v>3150</v>
      </c>
      <c r="AK1478" t="s">
        <v>3149</v>
      </c>
      <c r="AL1478">
        <v>0</v>
      </c>
      <c r="AM1478" s="5">
        <f t="shared" si="186"/>
        <v>0</v>
      </c>
      <c r="AN1478" s="4">
        <f t="shared" si="191"/>
        <v>0</v>
      </c>
      <c r="AO1478" s="3"/>
      <c r="AP1478">
        <v>0</v>
      </c>
      <c r="AR1478" t="s">
        <v>1</v>
      </c>
      <c r="AT1478" s="2" t="s">
        <v>0</v>
      </c>
      <c r="AU1478" s="1">
        <f t="shared" si="187"/>
        <v>0.20180988227756863</v>
      </c>
      <c r="AV1478" s="1">
        <f t="shared" si="188"/>
        <v>0.14414991591254905</v>
      </c>
      <c r="AW1478" s="1">
        <f t="shared" si="189"/>
        <v>8.6489949547529435E-2</v>
      </c>
    </row>
    <row r="1479" spans="1:49" x14ac:dyDescent="0.2">
      <c r="A1479">
        <v>1477</v>
      </c>
      <c r="B1479" t="s">
        <v>3148</v>
      </c>
      <c r="C1479" t="s">
        <v>2377</v>
      </c>
      <c r="F1479" t="s">
        <v>2376</v>
      </c>
      <c r="G1479" t="s">
        <v>16</v>
      </c>
      <c r="H1479" t="s">
        <v>15</v>
      </c>
      <c r="I1479" t="s">
        <v>2375</v>
      </c>
      <c r="J1479">
        <v>60019118</v>
      </c>
      <c r="K1479" t="s">
        <v>1568</v>
      </c>
      <c r="L1479" t="s">
        <v>1567</v>
      </c>
      <c r="M1479" t="s">
        <v>206</v>
      </c>
      <c r="N1479">
        <v>3</v>
      </c>
      <c r="O1479" t="s">
        <v>2371</v>
      </c>
      <c r="P1479" t="s">
        <v>2370</v>
      </c>
      <c r="Q1479" t="s">
        <v>3147</v>
      </c>
      <c r="R1479" s="7">
        <v>37257</v>
      </c>
      <c r="S1479" s="8">
        <f t="shared" si="184"/>
        <v>2002</v>
      </c>
      <c r="T1479" s="8">
        <v>2002</v>
      </c>
      <c r="U1479" s="8">
        <f t="shared" si="185"/>
        <v>20</v>
      </c>
      <c r="V1479" s="7">
        <v>2002</v>
      </c>
      <c r="W1479" t="s">
        <v>1234</v>
      </c>
      <c r="X1479" s="2">
        <v>0.108</v>
      </c>
      <c r="Y1479" s="6">
        <f t="shared" si="190"/>
        <v>2.882998318250981E-3</v>
      </c>
      <c r="AA1479">
        <v>15223965</v>
      </c>
      <c r="AB1479">
        <v>18719</v>
      </c>
      <c r="AD1479" t="s">
        <v>5</v>
      </c>
      <c r="AE1479">
        <v>3</v>
      </c>
      <c r="AH1479" t="s">
        <v>3146</v>
      </c>
      <c r="AI1479" t="s">
        <v>2367</v>
      </c>
      <c r="AJ1479" t="s">
        <v>2366</v>
      </c>
      <c r="AK1479" t="s">
        <v>2365</v>
      </c>
      <c r="AL1479">
        <v>1</v>
      </c>
      <c r="AM1479" s="5">
        <f t="shared" si="186"/>
        <v>0.05</v>
      </c>
      <c r="AN1479" s="4">
        <f t="shared" si="191"/>
        <v>7.5728890571753133E-5</v>
      </c>
      <c r="AO1479" s="3"/>
      <c r="AP1479">
        <v>0</v>
      </c>
      <c r="AR1479" t="s">
        <v>1</v>
      </c>
      <c r="AT1479" s="2" t="s">
        <v>0</v>
      </c>
      <c r="AU1479" s="1">
        <f t="shared" si="187"/>
        <v>0.20408174899472126</v>
      </c>
      <c r="AV1479" s="1">
        <f t="shared" si="188"/>
        <v>0.1479363604411367</v>
      </c>
      <c r="AW1479" s="1">
        <f t="shared" si="189"/>
        <v>9.1790971887552142E-2</v>
      </c>
    </row>
    <row r="1480" spans="1:49" x14ac:dyDescent="0.2">
      <c r="A1480">
        <v>1478</v>
      </c>
      <c r="B1480" t="s">
        <v>3145</v>
      </c>
      <c r="C1480" t="s">
        <v>3144</v>
      </c>
      <c r="F1480" t="s">
        <v>3143</v>
      </c>
      <c r="G1480" t="s">
        <v>16</v>
      </c>
      <c r="H1480" t="s">
        <v>15</v>
      </c>
      <c r="I1480" t="s">
        <v>3142</v>
      </c>
      <c r="J1480">
        <v>60002873</v>
      </c>
      <c r="K1480" t="s">
        <v>3141</v>
      </c>
      <c r="L1480" t="s">
        <v>1630</v>
      </c>
      <c r="M1480" t="s">
        <v>57</v>
      </c>
      <c r="N1480">
        <v>2</v>
      </c>
      <c r="O1480" t="s">
        <v>3140</v>
      </c>
      <c r="P1480" t="s">
        <v>3139</v>
      </c>
      <c r="Q1480" t="s">
        <v>3138</v>
      </c>
      <c r="R1480" s="7">
        <v>37257</v>
      </c>
      <c r="S1480" s="8">
        <f t="shared" si="184"/>
        <v>2002</v>
      </c>
      <c r="T1480" s="8">
        <v>2002</v>
      </c>
      <c r="U1480" s="8">
        <f t="shared" si="185"/>
        <v>20</v>
      </c>
      <c r="V1480" s="7">
        <v>2002</v>
      </c>
      <c r="W1480" t="s">
        <v>1234</v>
      </c>
      <c r="X1480" s="2">
        <v>0.108</v>
      </c>
      <c r="Y1480" s="6">
        <f t="shared" si="190"/>
        <v>2.882998318250981E-3</v>
      </c>
      <c r="AA1480">
        <v>15223965</v>
      </c>
      <c r="AB1480">
        <v>18719</v>
      </c>
      <c r="AD1480" t="s">
        <v>5</v>
      </c>
      <c r="AE1480">
        <v>2</v>
      </c>
      <c r="AH1480" t="s">
        <v>3137</v>
      </c>
      <c r="AI1480" t="s">
        <v>3136</v>
      </c>
      <c r="AK1480" t="s">
        <v>3135</v>
      </c>
      <c r="AL1480">
        <v>2</v>
      </c>
      <c r="AM1480" s="5">
        <f t="shared" si="186"/>
        <v>0.1</v>
      </c>
      <c r="AN1480" s="4">
        <f t="shared" si="191"/>
        <v>1.5145778114350627E-4</v>
      </c>
      <c r="AO1480" s="3"/>
      <c r="AP1480">
        <v>0</v>
      </c>
      <c r="AR1480" t="s">
        <v>1</v>
      </c>
      <c r="AT1480" s="2" t="s">
        <v>0</v>
      </c>
      <c r="AU1480" s="1">
        <f t="shared" si="187"/>
        <v>0.2063536157118738</v>
      </c>
      <c r="AV1480" s="1">
        <f t="shared" si="188"/>
        <v>0.15172280496972437</v>
      </c>
      <c r="AW1480" s="1">
        <f t="shared" si="189"/>
        <v>9.7091994227574863E-2</v>
      </c>
    </row>
    <row r="1481" spans="1:49" x14ac:dyDescent="0.2">
      <c r="A1481">
        <v>1479</v>
      </c>
      <c r="B1481" t="s">
        <v>3134</v>
      </c>
      <c r="C1481" t="s">
        <v>3133</v>
      </c>
      <c r="F1481" t="s">
        <v>3132</v>
      </c>
      <c r="G1481" t="s">
        <v>16</v>
      </c>
      <c r="H1481" t="s">
        <v>15</v>
      </c>
      <c r="I1481" t="s">
        <v>3131</v>
      </c>
      <c r="J1481">
        <v>60021293</v>
      </c>
      <c r="K1481" t="s">
        <v>3130</v>
      </c>
      <c r="L1481" t="s">
        <v>3129</v>
      </c>
      <c r="M1481" t="s">
        <v>57</v>
      </c>
      <c r="N1481">
        <v>4</v>
      </c>
      <c r="O1481" t="s">
        <v>3128</v>
      </c>
      <c r="P1481" t="s">
        <v>3127</v>
      </c>
      <c r="Q1481" t="s">
        <v>3126</v>
      </c>
      <c r="R1481" s="7">
        <v>37257</v>
      </c>
      <c r="S1481" s="8">
        <f t="shared" si="184"/>
        <v>2002</v>
      </c>
      <c r="T1481" s="8">
        <v>2002</v>
      </c>
      <c r="U1481" s="8">
        <f t="shared" si="185"/>
        <v>20</v>
      </c>
      <c r="V1481" s="7">
        <v>2002</v>
      </c>
      <c r="W1481" t="s">
        <v>1234</v>
      </c>
      <c r="X1481" s="2">
        <v>0.108</v>
      </c>
      <c r="Y1481" s="6">
        <f t="shared" si="190"/>
        <v>2.882998318250981E-3</v>
      </c>
      <c r="AA1481">
        <v>15223965</v>
      </c>
      <c r="AB1481">
        <v>18719</v>
      </c>
      <c r="AD1481" t="s">
        <v>5</v>
      </c>
      <c r="AE1481">
        <v>2</v>
      </c>
      <c r="AH1481" t="s">
        <v>3125</v>
      </c>
      <c r="AI1481" t="s">
        <v>3124</v>
      </c>
      <c r="AK1481" t="s">
        <v>3123</v>
      </c>
      <c r="AL1481">
        <v>0</v>
      </c>
      <c r="AM1481" s="5">
        <f t="shared" si="186"/>
        <v>0</v>
      </c>
      <c r="AN1481" s="4">
        <f t="shared" si="191"/>
        <v>0</v>
      </c>
      <c r="AO1481" s="3"/>
      <c r="AP1481">
        <v>0</v>
      </c>
      <c r="AR1481" t="s">
        <v>1</v>
      </c>
      <c r="AT1481" s="2" t="s">
        <v>0</v>
      </c>
      <c r="AU1481" s="1">
        <f t="shared" si="187"/>
        <v>0.20180988227756863</v>
      </c>
      <c r="AV1481" s="1">
        <f t="shared" si="188"/>
        <v>0.14414991591254905</v>
      </c>
      <c r="AW1481" s="1">
        <f t="shared" si="189"/>
        <v>8.6489949547529435E-2</v>
      </c>
    </row>
    <row r="1482" spans="1:49" x14ac:dyDescent="0.2">
      <c r="A1482">
        <v>1480</v>
      </c>
      <c r="B1482" t="s">
        <v>3122</v>
      </c>
      <c r="C1482" t="s">
        <v>3121</v>
      </c>
      <c r="F1482" t="s">
        <v>3120</v>
      </c>
      <c r="G1482" t="s">
        <v>16</v>
      </c>
      <c r="H1482" t="s">
        <v>15</v>
      </c>
      <c r="I1482" t="s">
        <v>3119</v>
      </c>
      <c r="J1482" t="s">
        <v>3118</v>
      </c>
      <c r="K1482" t="s">
        <v>3117</v>
      </c>
      <c r="L1482" t="s">
        <v>3116</v>
      </c>
      <c r="M1482" t="s">
        <v>10</v>
      </c>
      <c r="N1482">
        <v>4</v>
      </c>
      <c r="O1482" t="s">
        <v>3115</v>
      </c>
      <c r="P1482" t="s">
        <v>3114</v>
      </c>
      <c r="Q1482" t="s">
        <v>3113</v>
      </c>
      <c r="R1482" s="7">
        <v>37257</v>
      </c>
      <c r="S1482" s="8">
        <f t="shared" si="184"/>
        <v>2002</v>
      </c>
      <c r="T1482" s="8">
        <v>2002</v>
      </c>
      <c r="U1482" s="8">
        <f t="shared" si="185"/>
        <v>20</v>
      </c>
      <c r="V1482" s="7">
        <v>2002</v>
      </c>
      <c r="W1482" t="s">
        <v>1234</v>
      </c>
      <c r="X1482" s="2">
        <v>0.108</v>
      </c>
      <c r="Y1482" s="6">
        <f t="shared" si="190"/>
        <v>2.882998318250981E-3</v>
      </c>
      <c r="AA1482">
        <v>15223965</v>
      </c>
      <c r="AB1482">
        <v>18719</v>
      </c>
      <c r="AD1482" t="s">
        <v>5</v>
      </c>
      <c r="AE1482">
        <v>2</v>
      </c>
      <c r="AH1482" t="s">
        <v>3112</v>
      </c>
      <c r="AI1482" t="s">
        <v>3111</v>
      </c>
      <c r="AK1482" t="s">
        <v>3110</v>
      </c>
      <c r="AL1482">
        <v>4</v>
      </c>
      <c r="AM1482" s="5">
        <f t="shared" si="186"/>
        <v>0.2</v>
      </c>
      <c r="AN1482" s="4">
        <f t="shared" si="191"/>
        <v>3.0291556228701253E-4</v>
      </c>
      <c r="AO1482" s="3"/>
      <c r="AP1482">
        <v>0</v>
      </c>
      <c r="AR1482" t="s">
        <v>1</v>
      </c>
      <c r="AT1482" s="2" t="s">
        <v>0</v>
      </c>
      <c r="AU1482" s="1">
        <f t="shared" si="187"/>
        <v>0.21089734914617903</v>
      </c>
      <c r="AV1482" s="1">
        <f t="shared" si="188"/>
        <v>0.15929569402689966</v>
      </c>
      <c r="AW1482" s="1">
        <f t="shared" si="189"/>
        <v>0.1076940389076203</v>
      </c>
    </row>
    <row r="1483" spans="1:49" x14ac:dyDescent="0.2">
      <c r="A1483">
        <v>1481</v>
      </c>
      <c r="B1483" t="s">
        <v>3109</v>
      </c>
      <c r="C1483" t="s">
        <v>3108</v>
      </c>
      <c r="F1483" t="s">
        <v>3107</v>
      </c>
      <c r="G1483" t="s">
        <v>16</v>
      </c>
      <c r="H1483" t="s">
        <v>15</v>
      </c>
      <c r="I1483" t="s">
        <v>3106</v>
      </c>
      <c r="J1483" t="s">
        <v>1240</v>
      </c>
      <c r="K1483" t="s">
        <v>1239</v>
      </c>
      <c r="L1483" t="s">
        <v>1238</v>
      </c>
      <c r="M1483" t="s">
        <v>10</v>
      </c>
      <c r="N1483">
        <v>4</v>
      </c>
      <c r="O1483" t="s">
        <v>3105</v>
      </c>
      <c r="P1483" t="s">
        <v>3104</v>
      </c>
      <c r="Q1483" t="s">
        <v>1235</v>
      </c>
      <c r="R1483" s="7">
        <v>37257</v>
      </c>
      <c r="S1483" s="8">
        <f t="shared" si="184"/>
        <v>2002</v>
      </c>
      <c r="T1483" s="8">
        <v>2002</v>
      </c>
      <c r="U1483" s="8">
        <f t="shared" si="185"/>
        <v>20</v>
      </c>
      <c r="V1483" s="7">
        <v>2002</v>
      </c>
      <c r="W1483" t="s">
        <v>1234</v>
      </c>
      <c r="X1483" s="2">
        <v>0.108</v>
      </c>
      <c r="Y1483" s="6">
        <f t="shared" si="190"/>
        <v>2.882998318250981E-3</v>
      </c>
      <c r="AA1483">
        <v>15223965</v>
      </c>
      <c r="AB1483">
        <v>18719</v>
      </c>
      <c r="AD1483" t="s">
        <v>5</v>
      </c>
      <c r="AE1483">
        <v>2</v>
      </c>
      <c r="AH1483" t="s">
        <v>3103</v>
      </c>
      <c r="AI1483" t="s">
        <v>3102</v>
      </c>
      <c r="AK1483" t="s">
        <v>3101</v>
      </c>
      <c r="AL1483">
        <v>1</v>
      </c>
      <c r="AM1483" s="5">
        <f t="shared" si="186"/>
        <v>0.05</v>
      </c>
      <c r="AN1483" s="4">
        <f t="shared" si="191"/>
        <v>7.5728890571753133E-5</v>
      </c>
      <c r="AO1483" s="3"/>
      <c r="AP1483">
        <v>0</v>
      </c>
      <c r="AR1483" t="s">
        <v>1</v>
      </c>
      <c r="AT1483" s="2" t="s">
        <v>0</v>
      </c>
      <c r="AU1483" s="1">
        <f t="shared" si="187"/>
        <v>0.20408174899472126</v>
      </c>
      <c r="AV1483" s="1">
        <f t="shared" si="188"/>
        <v>0.1479363604411367</v>
      </c>
      <c r="AW1483" s="1">
        <f t="shared" si="189"/>
        <v>9.1790971887552142E-2</v>
      </c>
    </row>
    <row r="1484" spans="1:49" x14ac:dyDescent="0.2">
      <c r="A1484">
        <v>1482</v>
      </c>
      <c r="B1484" t="s">
        <v>3100</v>
      </c>
      <c r="C1484" t="s">
        <v>3099</v>
      </c>
      <c r="F1484" t="s">
        <v>3098</v>
      </c>
      <c r="G1484" t="s">
        <v>16</v>
      </c>
      <c r="H1484" t="s">
        <v>15</v>
      </c>
      <c r="I1484" t="s">
        <v>3097</v>
      </c>
      <c r="J1484" t="s">
        <v>3096</v>
      </c>
      <c r="K1484" t="s">
        <v>3095</v>
      </c>
      <c r="L1484" t="s">
        <v>3094</v>
      </c>
      <c r="M1484" t="s">
        <v>10</v>
      </c>
      <c r="N1484">
        <v>4</v>
      </c>
      <c r="O1484" t="s">
        <v>3093</v>
      </c>
      <c r="P1484" t="s">
        <v>3092</v>
      </c>
      <c r="Q1484" t="s">
        <v>3091</v>
      </c>
      <c r="R1484" s="7">
        <v>37257</v>
      </c>
      <c r="S1484" s="8">
        <f t="shared" si="184"/>
        <v>2002</v>
      </c>
      <c r="T1484" s="8">
        <v>2002</v>
      </c>
      <c r="U1484" s="8">
        <f t="shared" si="185"/>
        <v>20</v>
      </c>
      <c r="V1484" s="7">
        <v>2002</v>
      </c>
      <c r="W1484" t="s">
        <v>1234</v>
      </c>
      <c r="X1484" s="2">
        <v>0.108</v>
      </c>
      <c r="Y1484" s="6">
        <f t="shared" si="190"/>
        <v>2.882998318250981E-3</v>
      </c>
      <c r="AA1484">
        <v>15223965</v>
      </c>
      <c r="AB1484">
        <v>18719</v>
      </c>
      <c r="AD1484" t="s">
        <v>5</v>
      </c>
      <c r="AE1484">
        <v>2</v>
      </c>
      <c r="AH1484" t="s">
        <v>3090</v>
      </c>
      <c r="AI1484" t="s">
        <v>3089</v>
      </c>
      <c r="AK1484" t="s">
        <v>3088</v>
      </c>
      <c r="AL1484">
        <v>5</v>
      </c>
      <c r="AM1484" s="5">
        <f t="shared" si="186"/>
        <v>0.25</v>
      </c>
      <c r="AN1484" s="4">
        <f t="shared" si="191"/>
        <v>3.786444528587656E-4</v>
      </c>
      <c r="AO1484" s="3"/>
      <c r="AP1484">
        <v>0</v>
      </c>
      <c r="AR1484" t="s">
        <v>1</v>
      </c>
      <c r="AT1484" s="2" t="s">
        <v>0</v>
      </c>
      <c r="AU1484" s="1">
        <f t="shared" si="187"/>
        <v>0.21316921586333162</v>
      </c>
      <c r="AV1484" s="1">
        <f t="shared" si="188"/>
        <v>0.16308213855548734</v>
      </c>
      <c r="AW1484" s="1">
        <f t="shared" si="189"/>
        <v>0.11299506124764302</v>
      </c>
    </row>
    <row r="1485" spans="1:49" x14ac:dyDescent="0.2">
      <c r="A1485">
        <v>1483</v>
      </c>
      <c r="B1485" t="s">
        <v>3087</v>
      </c>
      <c r="C1485" t="s">
        <v>3086</v>
      </c>
      <c r="F1485" t="s">
        <v>3085</v>
      </c>
      <c r="G1485" t="s">
        <v>16</v>
      </c>
      <c r="H1485" t="s">
        <v>15</v>
      </c>
      <c r="I1485" t="s">
        <v>301</v>
      </c>
      <c r="J1485" t="s">
        <v>3084</v>
      </c>
      <c r="K1485" t="s">
        <v>3083</v>
      </c>
      <c r="L1485" t="s">
        <v>298</v>
      </c>
      <c r="M1485" t="s">
        <v>297</v>
      </c>
      <c r="N1485">
        <v>2</v>
      </c>
      <c r="O1485" t="s">
        <v>3082</v>
      </c>
      <c r="P1485" t="s">
        <v>295</v>
      </c>
      <c r="Q1485" t="s">
        <v>3081</v>
      </c>
      <c r="R1485" s="7">
        <v>37257</v>
      </c>
      <c r="S1485" s="8">
        <f t="shared" si="184"/>
        <v>2002</v>
      </c>
      <c r="T1485" s="8">
        <v>2002</v>
      </c>
      <c r="U1485" s="8">
        <f t="shared" si="185"/>
        <v>20</v>
      </c>
      <c r="V1485" s="7">
        <v>2002</v>
      </c>
      <c r="W1485" t="s">
        <v>1234</v>
      </c>
      <c r="X1485" s="2">
        <v>0.108</v>
      </c>
      <c r="Y1485" s="6">
        <f t="shared" si="190"/>
        <v>2.882998318250981E-3</v>
      </c>
      <c r="AA1485">
        <v>15223965</v>
      </c>
      <c r="AB1485">
        <v>18719</v>
      </c>
      <c r="AD1485" t="s">
        <v>5</v>
      </c>
      <c r="AE1485">
        <v>2</v>
      </c>
      <c r="AH1485" t="s">
        <v>3080</v>
      </c>
      <c r="AI1485" t="s">
        <v>3079</v>
      </c>
      <c r="AK1485" t="s">
        <v>3078</v>
      </c>
      <c r="AL1485">
        <v>0</v>
      </c>
      <c r="AM1485" s="5">
        <f t="shared" si="186"/>
        <v>0</v>
      </c>
      <c r="AN1485" s="4">
        <f t="shared" si="191"/>
        <v>0</v>
      </c>
      <c r="AO1485" s="3"/>
      <c r="AP1485">
        <v>0</v>
      </c>
      <c r="AR1485" t="s">
        <v>1</v>
      </c>
      <c r="AT1485" s="2" t="s">
        <v>0</v>
      </c>
      <c r="AU1485" s="1">
        <f t="shared" si="187"/>
        <v>0.20180988227756863</v>
      </c>
      <c r="AV1485" s="1">
        <f t="shared" si="188"/>
        <v>0.14414991591254905</v>
      </c>
      <c r="AW1485" s="1">
        <f t="shared" si="189"/>
        <v>8.6489949547529435E-2</v>
      </c>
    </row>
    <row r="1486" spans="1:49" x14ac:dyDescent="0.2">
      <c r="A1486">
        <v>1484</v>
      </c>
      <c r="B1486" t="s">
        <v>3077</v>
      </c>
      <c r="C1486" t="s">
        <v>3076</v>
      </c>
      <c r="F1486" t="s">
        <v>3075</v>
      </c>
      <c r="G1486" t="s">
        <v>16</v>
      </c>
      <c r="H1486" t="s">
        <v>15</v>
      </c>
      <c r="I1486" t="s">
        <v>3074</v>
      </c>
      <c r="J1486" t="s">
        <v>3073</v>
      </c>
      <c r="K1486" t="s">
        <v>3072</v>
      </c>
      <c r="L1486" t="s">
        <v>3071</v>
      </c>
      <c r="M1486" t="s">
        <v>3070</v>
      </c>
      <c r="N1486">
        <v>3</v>
      </c>
      <c r="O1486" t="s">
        <v>3069</v>
      </c>
      <c r="P1486" t="s">
        <v>3068</v>
      </c>
      <c r="Q1486" t="s">
        <v>3067</v>
      </c>
      <c r="R1486" s="7">
        <v>37257</v>
      </c>
      <c r="S1486" s="8">
        <f t="shared" si="184"/>
        <v>2002</v>
      </c>
      <c r="T1486" s="8">
        <v>2002</v>
      </c>
      <c r="U1486" s="8">
        <f t="shared" si="185"/>
        <v>20</v>
      </c>
      <c r="V1486" s="7">
        <v>2002</v>
      </c>
      <c r="W1486" t="s">
        <v>1234</v>
      </c>
      <c r="X1486" s="2">
        <v>0.108</v>
      </c>
      <c r="Y1486" s="6">
        <f t="shared" si="190"/>
        <v>2.882998318250981E-3</v>
      </c>
      <c r="AA1486">
        <v>15223965</v>
      </c>
      <c r="AB1486">
        <v>18719</v>
      </c>
      <c r="AD1486" t="s">
        <v>5</v>
      </c>
      <c r="AE1486">
        <v>1</v>
      </c>
      <c r="AH1486" t="s">
        <v>3066</v>
      </c>
      <c r="AI1486" t="s">
        <v>3065</v>
      </c>
      <c r="AJ1486" t="s">
        <v>3064</v>
      </c>
      <c r="AK1486" t="s">
        <v>3063</v>
      </c>
      <c r="AL1486">
        <v>3</v>
      </c>
      <c r="AM1486" s="5">
        <f t="shared" si="186"/>
        <v>0.15</v>
      </c>
      <c r="AN1486" s="4">
        <f t="shared" si="191"/>
        <v>2.2718667171525936E-4</v>
      </c>
      <c r="AO1486" s="3"/>
      <c r="AP1486">
        <v>0</v>
      </c>
      <c r="AR1486" t="s">
        <v>1</v>
      </c>
      <c r="AT1486" s="2" t="s">
        <v>0</v>
      </c>
      <c r="AU1486" s="1">
        <f t="shared" si="187"/>
        <v>0.20862548242902643</v>
      </c>
      <c r="AV1486" s="1">
        <f t="shared" si="188"/>
        <v>0.15550924949831202</v>
      </c>
      <c r="AW1486" s="1">
        <f t="shared" si="189"/>
        <v>0.1023930165675976</v>
      </c>
    </row>
    <row r="1487" spans="1:49" x14ac:dyDescent="0.2">
      <c r="A1487">
        <v>1485</v>
      </c>
      <c r="B1487" t="s">
        <v>3062</v>
      </c>
      <c r="C1487" t="s">
        <v>3061</v>
      </c>
      <c r="F1487" t="s">
        <v>3060</v>
      </c>
      <c r="G1487" t="s">
        <v>16</v>
      </c>
      <c r="H1487" t="s">
        <v>15</v>
      </c>
      <c r="I1487" t="s">
        <v>3059</v>
      </c>
      <c r="J1487">
        <v>60002959</v>
      </c>
      <c r="K1487" t="s">
        <v>3058</v>
      </c>
      <c r="L1487" t="s">
        <v>3057</v>
      </c>
      <c r="M1487" t="s">
        <v>57</v>
      </c>
      <c r="N1487">
        <v>5</v>
      </c>
      <c r="O1487" t="s">
        <v>3056</v>
      </c>
      <c r="P1487" t="s">
        <v>3055</v>
      </c>
      <c r="Q1487" t="s">
        <v>3054</v>
      </c>
      <c r="R1487" s="7">
        <v>37257</v>
      </c>
      <c r="S1487" s="8">
        <f t="shared" si="184"/>
        <v>2002</v>
      </c>
      <c r="T1487" s="8">
        <v>2002</v>
      </c>
      <c r="U1487" s="8">
        <f t="shared" si="185"/>
        <v>20</v>
      </c>
      <c r="V1487" s="7">
        <v>2002</v>
      </c>
      <c r="W1487" t="s">
        <v>1234</v>
      </c>
      <c r="X1487" s="2">
        <v>0.108</v>
      </c>
      <c r="Y1487" s="6">
        <f t="shared" si="190"/>
        <v>2.882998318250981E-3</v>
      </c>
      <c r="AA1487">
        <v>15223965</v>
      </c>
      <c r="AB1487">
        <v>18719</v>
      </c>
      <c r="AD1487" t="s">
        <v>5</v>
      </c>
      <c r="AE1487">
        <v>3</v>
      </c>
      <c r="AH1487" t="s">
        <v>3053</v>
      </c>
      <c r="AI1487" t="s">
        <v>3052</v>
      </c>
      <c r="AK1487" t="s">
        <v>3051</v>
      </c>
      <c r="AL1487">
        <v>1</v>
      </c>
      <c r="AM1487" s="5">
        <f t="shared" si="186"/>
        <v>0.05</v>
      </c>
      <c r="AN1487" s="4">
        <f t="shared" si="191"/>
        <v>7.5728890571753133E-5</v>
      </c>
      <c r="AO1487" s="3"/>
      <c r="AP1487">
        <v>0</v>
      </c>
      <c r="AR1487" t="s">
        <v>1</v>
      </c>
      <c r="AT1487" s="2" t="s">
        <v>0</v>
      </c>
      <c r="AU1487" s="1">
        <f t="shared" si="187"/>
        <v>0.20408174899472126</v>
      </c>
      <c r="AV1487" s="1">
        <f t="shared" si="188"/>
        <v>0.1479363604411367</v>
      </c>
      <c r="AW1487" s="1">
        <f t="shared" si="189"/>
        <v>9.1790971887552142E-2</v>
      </c>
    </row>
    <row r="1488" spans="1:49" x14ac:dyDescent="0.2">
      <c r="A1488">
        <v>1486</v>
      </c>
      <c r="B1488" t="s">
        <v>3050</v>
      </c>
      <c r="C1488" t="s">
        <v>3049</v>
      </c>
      <c r="F1488" t="s">
        <v>3048</v>
      </c>
      <c r="G1488" t="s">
        <v>16</v>
      </c>
      <c r="H1488" t="s">
        <v>15</v>
      </c>
      <c r="I1488" t="s">
        <v>3047</v>
      </c>
      <c r="J1488">
        <v>60024592</v>
      </c>
      <c r="K1488" t="s">
        <v>3046</v>
      </c>
      <c r="L1488" t="s">
        <v>3045</v>
      </c>
      <c r="M1488" t="s">
        <v>57</v>
      </c>
      <c r="N1488">
        <v>2</v>
      </c>
      <c r="O1488" t="s">
        <v>3044</v>
      </c>
      <c r="P1488" t="s">
        <v>3043</v>
      </c>
      <c r="Q1488" t="s">
        <v>3042</v>
      </c>
      <c r="R1488" s="7">
        <v>37257</v>
      </c>
      <c r="S1488" s="8">
        <f t="shared" si="184"/>
        <v>2002</v>
      </c>
      <c r="T1488" s="8">
        <v>2002</v>
      </c>
      <c r="U1488" s="8">
        <f t="shared" si="185"/>
        <v>20</v>
      </c>
      <c r="V1488" s="7">
        <v>2002</v>
      </c>
      <c r="W1488" t="s">
        <v>933</v>
      </c>
      <c r="X1488" s="2">
        <v>0.49199999999999999</v>
      </c>
      <c r="Y1488" s="6">
        <f t="shared" si="190"/>
        <v>1.313365900536558E-2</v>
      </c>
      <c r="AA1488" t="s">
        <v>932</v>
      </c>
      <c r="AB1488">
        <v>17280</v>
      </c>
      <c r="AD1488" t="s">
        <v>5</v>
      </c>
      <c r="AE1488">
        <v>1</v>
      </c>
      <c r="AH1488" t="s">
        <v>3041</v>
      </c>
      <c r="AI1488" t="s">
        <v>3040</v>
      </c>
      <c r="AK1488" t="s">
        <v>3039</v>
      </c>
      <c r="AL1488">
        <v>16</v>
      </c>
      <c r="AM1488" s="5">
        <f t="shared" si="186"/>
        <v>0.8</v>
      </c>
      <c r="AN1488" s="4">
        <f t="shared" si="191"/>
        <v>1.2116622491480501E-3</v>
      </c>
      <c r="AO1488" s="3"/>
      <c r="AP1488">
        <v>0</v>
      </c>
      <c r="AR1488" t="s">
        <v>1</v>
      </c>
      <c r="AT1488" s="2" t="s">
        <v>0</v>
      </c>
      <c r="AU1488" s="1">
        <f t="shared" si="187"/>
        <v>0.95570599785003207</v>
      </c>
      <c r="AV1488" s="1">
        <f t="shared" si="188"/>
        <v>0.7172660627256815</v>
      </c>
      <c r="AW1488" s="1">
        <f t="shared" si="189"/>
        <v>0.47882612760133086</v>
      </c>
    </row>
    <row r="1489" spans="1:49" x14ac:dyDescent="0.2">
      <c r="A1489">
        <v>1487</v>
      </c>
      <c r="B1489" t="s">
        <v>3038</v>
      </c>
      <c r="C1489" t="s">
        <v>3037</v>
      </c>
      <c r="F1489" t="s">
        <v>3036</v>
      </c>
      <c r="G1489" t="s">
        <v>16</v>
      </c>
      <c r="H1489" t="s">
        <v>15</v>
      </c>
      <c r="I1489" t="s">
        <v>3035</v>
      </c>
      <c r="J1489">
        <v>60014153</v>
      </c>
      <c r="K1489" t="s">
        <v>2845</v>
      </c>
      <c r="L1489" t="s">
        <v>2844</v>
      </c>
      <c r="M1489" t="s">
        <v>1325</v>
      </c>
      <c r="N1489">
        <v>2</v>
      </c>
      <c r="O1489" t="s">
        <v>3034</v>
      </c>
      <c r="P1489" t="s">
        <v>3033</v>
      </c>
      <c r="Q1489" t="s">
        <v>3032</v>
      </c>
      <c r="R1489" s="7">
        <v>37257</v>
      </c>
      <c r="S1489" s="8">
        <f t="shared" si="184"/>
        <v>2002</v>
      </c>
      <c r="T1489" s="8">
        <v>2002</v>
      </c>
      <c r="U1489" s="8">
        <f t="shared" si="185"/>
        <v>20</v>
      </c>
      <c r="V1489" s="7">
        <v>2002</v>
      </c>
      <c r="W1489" t="s">
        <v>1234</v>
      </c>
      <c r="X1489" s="2">
        <v>0.108</v>
      </c>
      <c r="Y1489" s="6">
        <f t="shared" si="190"/>
        <v>2.882998318250981E-3</v>
      </c>
      <c r="AA1489">
        <v>15223965</v>
      </c>
      <c r="AB1489">
        <v>18719</v>
      </c>
      <c r="AD1489" t="s">
        <v>5</v>
      </c>
      <c r="AE1489">
        <v>2</v>
      </c>
      <c r="AH1489" t="s">
        <v>3031</v>
      </c>
      <c r="AI1489" t="s">
        <v>3030</v>
      </c>
      <c r="AK1489" t="s">
        <v>3029</v>
      </c>
      <c r="AL1489">
        <v>7</v>
      </c>
      <c r="AM1489" s="5">
        <f t="shared" si="186"/>
        <v>0.35</v>
      </c>
      <c r="AN1489" s="4">
        <f t="shared" si="191"/>
        <v>5.3010223400227184E-4</v>
      </c>
      <c r="AO1489" s="3"/>
      <c r="AP1489">
        <v>0</v>
      </c>
      <c r="AR1489" t="s">
        <v>1</v>
      </c>
      <c r="AT1489" s="2" t="s">
        <v>0</v>
      </c>
      <c r="AU1489" s="1">
        <f t="shared" si="187"/>
        <v>0.21771294929763679</v>
      </c>
      <c r="AV1489" s="1">
        <f t="shared" si="188"/>
        <v>0.17065502761266263</v>
      </c>
      <c r="AW1489" s="1">
        <f t="shared" si="189"/>
        <v>0.12359710592768847</v>
      </c>
    </row>
    <row r="1490" spans="1:49" x14ac:dyDescent="0.2">
      <c r="A1490">
        <v>1488</v>
      </c>
      <c r="B1490" t="s">
        <v>3028</v>
      </c>
      <c r="C1490" t="s">
        <v>3027</v>
      </c>
      <c r="F1490" t="s">
        <v>3026</v>
      </c>
      <c r="G1490" t="s">
        <v>16</v>
      </c>
      <c r="H1490" t="s">
        <v>15</v>
      </c>
      <c r="I1490" t="s">
        <v>3025</v>
      </c>
      <c r="J1490">
        <v>60010491</v>
      </c>
      <c r="K1490" t="s">
        <v>3024</v>
      </c>
      <c r="L1490" t="s">
        <v>3023</v>
      </c>
      <c r="M1490" t="s">
        <v>57</v>
      </c>
      <c r="N1490">
        <v>5</v>
      </c>
      <c r="O1490" t="s">
        <v>3022</v>
      </c>
      <c r="P1490" t="s">
        <v>3021</v>
      </c>
      <c r="Q1490" t="s">
        <v>3020</v>
      </c>
      <c r="R1490" s="7">
        <v>37257</v>
      </c>
      <c r="S1490" s="8">
        <f t="shared" si="184"/>
        <v>2002</v>
      </c>
      <c r="T1490" s="8">
        <v>2002</v>
      </c>
      <c r="U1490" s="8">
        <f t="shared" si="185"/>
        <v>20</v>
      </c>
      <c r="V1490" s="7">
        <v>2002</v>
      </c>
      <c r="W1490" t="s">
        <v>1234</v>
      </c>
      <c r="X1490" s="2">
        <v>0.108</v>
      </c>
      <c r="Y1490" s="6">
        <f t="shared" si="190"/>
        <v>2.882998318250981E-3</v>
      </c>
      <c r="AA1490">
        <v>15223965</v>
      </c>
      <c r="AB1490">
        <v>18719</v>
      </c>
      <c r="AD1490" t="s">
        <v>5</v>
      </c>
      <c r="AE1490">
        <v>2</v>
      </c>
      <c r="AH1490" t="s">
        <v>1259</v>
      </c>
      <c r="AI1490" t="s">
        <v>3019</v>
      </c>
      <c r="AK1490" t="s">
        <v>3018</v>
      </c>
      <c r="AL1490">
        <v>12</v>
      </c>
      <c r="AM1490" s="5">
        <f t="shared" si="186"/>
        <v>0.6</v>
      </c>
      <c r="AN1490" s="4">
        <f t="shared" si="191"/>
        <v>9.0874668686103744E-4</v>
      </c>
      <c r="AO1490" s="3"/>
      <c r="AP1490">
        <v>0</v>
      </c>
      <c r="AR1490" t="s">
        <v>1</v>
      </c>
      <c r="AT1490" s="2" t="s">
        <v>0</v>
      </c>
      <c r="AU1490" s="1">
        <f t="shared" si="187"/>
        <v>0.22907228288339979</v>
      </c>
      <c r="AV1490" s="1">
        <f t="shared" si="188"/>
        <v>0.18958725025560091</v>
      </c>
      <c r="AW1490" s="1">
        <f t="shared" si="189"/>
        <v>0.15010221762780204</v>
      </c>
    </row>
    <row r="1491" spans="1:49" x14ac:dyDescent="0.2">
      <c r="A1491">
        <v>1489</v>
      </c>
      <c r="B1491" t="s">
        <v>3017</v>
      </c>
      <c r="C1491" t="s">
        <v>3016</v>
      </c>
      <c r="F1491" t="s">
        <v>3015</v>
      </c>
      <c r="G1491" t="s">
        <v>16</v>
      </c>
      <c r="H1491" t="s">
        <v>15</v>
      </c>
      <c r="I1491" t="s">
        <v>3014</v>
      </c>
      <c r="J1491" t="s">
        <v>3013</v>
      </c>
      <c r="K1491" t="s">
        <v>3012</v>
      </c>
      <c r="L1491" t="s">
        <v>3011</v>
      </c>
      <c r="M1491" t="s">
        <v>3010</v>
      </c>
      <c r="N1491">
        <v>3</v>
      </c>
      <c r="O1491" t="s">
        <v>3009</v>
      </c>
      <c r="P1491" t="s">
        <v>3008</v>
      </c>
      <c r="Q1491" t="s">
        <v>3007</v>
      </c>
      <c r="R1491" s="7">
        <v>37257</v>
      </c>
      <c r="S1491" s="8">
        <f t="shared" si="184"/>
        <v>2002</v>
      </c>
      <c r="T1491" s="8">
        <v>2002</v>
      </c>
      <c r="U1491" s="8">
        <f t="shared" si="185"/>
        <v>20</v>
      </c>
      <c r="V1491" s="7">
        <v>2002</v>
      </c>
      <c r="W1491" t="s">
        <v>1234</v>
      </c>
      <c r="X1491" s="2">
        <v>0.108</v>
      </c>
      <c r="Y1491" s="6">
        <f t="shared" si="190"/>
        <v>2.882998318250981E-3</v>
      </c>
      <c r="AA1491">
        <v>15223965</v>
      </c>
      <c r="AB1491">
        <v>18719</v>
      </c>
      <c r="AD1491" t="s">
        <v>5</v>
      </c>
      <c r="AE1491">
        <v>1</v>
      </c>
      <c r="AH1491" t="s">
        <v>3006</v>
      </c>
      <c r="AI1491" t="s">
        <v>3005</v>
      </c>
      <c r="AK1491" t="s">
        <v>3004</v>
      </c>
      <c r="AL1491">
        <v>3</v>
      </c>
      <c r="AM1491" s="5">
        <f t="shared" si="186"/>
        <v>0.15</v>
      </c>
      <c r="AN1491" s="4">
        <f t="shared" si="191"/>
        <v>2.2718667171525936E-4</v>
      </c>
      <c r="AO1491" s="3"/>
      <c r="AP1491">
        <v>0</v>
      </c>
      <c r="AR1491" t="s">
        <v>1</v>
      </c>
      <c r="AT1491" s="2" t="s">
        <v>0</v>
      </c>
      <c r="AU1491" s="1">
        <f t="shared" si="187"/>
        <v>0.20862548242902643</v>
      </c>
      <c r="AV1491" s="1">
        <f t="shared" si="188"/>
        <v>0.15550924949831202</v>
      </c>
      <c r="AW1491" s="1">
        <f t="shared" si="189"/>
        <v>0.1023930165675976</v>
      </c>
    </row>
    <row r="1492" spans="1:49" x14ac:dyDescent="0.2">
      <c r="A1492">
        <v>1490</v>
      </c>
      <c r="B1492" t="s">
        <v>3003</v>
      </c>
      <c r="C1492" t="s">
        <v>3002</v>
      </c>
      <c r="F1492" t="s">
        <v>3001</v>
      </c>
      <c r="G1492" t="s">
        <v>16</v>
      </c>
      <c r="H1492" t="s">
        <v>15</v>
      </c>
      <c r="I1492" t="s">
        <v>3000</v>
      </c>
      <c r="J1492" t="s">
        <v>2999</v>
      </c>
      <c r="K1492" t="s">
        <v>2998</v>
      </c>
      <c r="L1492" t="s">
        <v>2997</v>
      </c>
      <c r="M1492" t="s">
        <v>2996</v>
      </c>
      <c r="N1492">
        <v>4</v>
      </c>
      <c r="O1492" t="s">
        <v>2995</v>
      </c>
      <c r="P1492" t="s">
        <v>2994</v>
      </c>
      <c r="Q1492" t="s">
        <v>2993</v>
      </c>
      <c r="R1492" s="7">
        <v>37257</v>
      </c>
      <c r="S1492" s="8">
        <f t="shared" si="184"/>
        <v>2002</v>
      </c>
      <c r="T1492" s="8">
        <v>2002</v>
      </c>
      <c r="U1492" s="8">
        <f t="shared" si="185"/>
        <v>20</v>
      </c>
      <c r="V1492" s="7">
        <v>2002</v>
      </c>
      <c r="W1492" t="s">
        <v>1234</v>
      </c>
      <c r="X1492" s="2">
        <v>0.108</v>
      </c>
      <c r="Y1492" s="6">
        <f t="shared" si="190"/>
        <v>2.882998318250981E-3</v>
      </c>
      <c r="AA1492">
        <v>15223965</v>
      </c>
      <c r="AB1492">
        <v>18719</v>
      </c>
      <c r="AD1492" t="s">
        <v>5</v>
      </c>
      <c r="AE1492">
        <v>4</v>
      </c>
      <c r="AH1492" t="s">
        <v>2992</v>
      </c>
      <c r="AI1492" t="s">
        <v>2991</v>
      </c>
      <c r="AK1492" t="s">
        <v>2990</v>
      </c>
      <c r="AL1492">
        <v>5</v>
      </c>
      <c r="AM1492" s="5">
        <f t="shared" si="186"/>
        <v>0.25</v>
      </c>
      <c r="AN1492" s="4">
        <f t="shared" si="191"/>
        <v>3.786444528587656E-4</v>
      </c>
      <c r="AO1492" s="3"/>
      <c r="AP1492">
        <v>0</v>
      </c>
      <c r="AR1492" t="s">
        <v>1</v>
      </c>
      <c r="AT1492" s="2" t="s">
        <v>0</v>
      </c>
      <c r="AU1492" s="1">
        <f t="shared" si="187"/>
        <v>0.21316921586333162</v>
      </c>
      <c r="AV1492" s="1">
        <f t="shared" si="188"/>
        <v>0.16308213855548734</v>
      </c>
      <c r="AW1492" s="1">
        <f t="shared" si="189"/>
        <v>0.11299506124764302</v>
      </c>
    </row>
    <row r="1493" spans="1:49" x14ac:dyDescent="0.2">
      <c r="A1493">
        <v>1491</v>
      </c>
      <c r="B1493" t="s">
        <v>2989</v>
      </c>
      <c r="C1493" t="s">
        <v>2988</v>
      </c>
      <c r="F1493" t="s">
        <v>2987</v>
      </c>
      <c r="G1493" t="s">
        <v>16</v>
      </c>
      <c r="H1493" t="s">
        <v>15</v>
      </c>
      <c r="I1493" t="s">
        <v>2986</v>
      </c>
      <c r="J1493">
        <v>60014171</v>
      </c>
      <c r="K1493" t="s">
        <v>2985</v>
      </c>
      <c r="L1493" t="s">
        <v>2984</v>
      </c>
      <c r="M1493" t="s">
        <v>1312</v>
      </c>
      <c r="N1493">
        <v>2</v>
      </c>
      <c r="O1493" t="s">
        <v>2983</v>
      </c>
      <c r="P1493" t="s">
        <v>2982</v>
      </c>
      <c r="Q1493" t="s">
        <v>2981</v>
      </c>
      <c r="R1493" s="7">
        <v>37257</v>
      </c>
      <c r="S1493" s="8">
        <f t="shared" si="184"/>
        <v>2002</v>
      </c>
      <c r="T1493" s="8">
        <v>2002</v>
      </c>
      <c r="U1493" s="8">
        <f t="shared" si="185"/>
        <v>20</v>
      </c>
      <c r="V1493" s="7">
        <v>2002</v>
      </c>
      <c r="W1493" t="s">
        <v>1234</v>
      </c>
      <c r="X1493" s="2">
        <v>0.108</v>
      </c>
      <c r="Y1493" s="6">
        <f t="shared" si="190"/>
        <v>2.882998318250981E-3</v>
      </c>
      <c r="AA1493">
        <v>15223965</v>
      </c>
      <c r="AB1493">
        <v>18719</v>
      </c>
      <c r="AD1493" t="s">
        <v>5</v>
      </c>
      <c r="AE1493">
        <v>4</v>
      </c>
      <c r="AH1493" t="s">
        <v>1424</v>
      </c>
      <c r="AI1493" t="s">
        <v>2980</v>
      </c>
      <c r="AK1493" t="s">
        <v>2979</v>
      </c>
      <c r="AL1493">
        <v>0</v>
      </c>
      <c r="AM1493" s="5">
        <f t="shared" si="186"/>
        <v>0</v>
      </c>
      <c r="AN1493" s="4">
        <f t="shared" si="191"/>
        <v>0</v>
      </c>
      <c r="AO1493" s="3"/>
      <c r="AP1493">
        <v>0</v>
      </c>
      <c r="AR1493" t="s">
        <v>1</v>
      </c>
      <c r="AT1493" s="2" t="s">
        <v>0</v>
      </c>
      <c r="AU1493" s="1">
        <f t="shared" si="187"/>
        <v>0.20180988227756863</v>
      </c>
      <c r="AV1493" s="1">
        <f t="shared" si="188"/>
        <v>0.14414991591254905</v>
      </c>
      <c r="AW1493" s="1">
        <f t="shared" si="189"/>
        <v>8.6489949547529435E-2</v>
      </c>
    </row>
    <row r="1494" spans="1:49" x14ac:dyDescent="0.2">
      <c r="A1494">
        <v>1492</v>
      </c>
      <c r="B1494" t="s">
        <v>2978</v>
      </c>
      <c r="C1494" t="s">
        <v>2977</v>
      </c>
      <c r="F1494" t="s">
        <v>2976</v>
      </c>
      <c r="G1494" t="s">
        <v>16</v>
      </c>
      <c r="H1494" t="s">
        <v>15</v>
      </c>
      <c r="I1494" t="s">
        <v>2515</v>
      </c>
      <c r="J1494">
        <v>60011357</v>
      </c>
      <c r="K1494" t="s">
        <v>2514</v>
      </c>
      <c r="L1494" t="s">
        <v>2513</v>
      </c>
      <c r="M1494" t="s">
        <v>1428</v>
      </c>
      <c r="N1494">
        <v>2</v>
      </c>
      <c r="O1494" t="s">
        <v>2975</v>
      </c>
      <c r="P1494" t="s">
        <v>2974</v>
      </c>
      <c r="Q1494" t="s">
        <v>2973</v>
      </c>
      <c r="R1494" s="7">
        <v>37257</v>
      </c>
      <c r="S1494" s="8">
        <f t="shared" si="184"/>
        <v>2002</v>
      </c>
      <c r="T1494" s="8">
        <v>2002</v>
      </c>
      <c r="U1494" s="8">
        <f t="shared" si="185"/>
        <v>20</v>
      </c>
      <c r="V1494" s="7">
        <v>2002</v>
      </c>
      <c r="W1494" t="s">
        <v>1234</v>
      </c>
      <c r="X1494" s="2">
        <v>0.108</v>
      </c>
      <c r="Y1494" s="6">
        <f t="shared" si="190"/>
        <v>2.882998318250981E-3</v>
      </c>
      <c r="AA1494">
        <v>15223965</v>
      </c>
      <c r="AB1494">
        <v>18719</v>
      </c>
      <c r="AD1494" t="s">
        <v>5</v>
      </c>
      <c r="AE1494">
        <v>4</v>
      </c>
      <c r="AH1494" t="s">
        <v>2972</v>
      </c>
      <c r="AI1494" t="s">
        <v>2971</v>
      </c>
      <c r="AK1494" t="s">
        <v>2970</v>
      </c>
      <c r="AL1494">
        <v>10</v>
      </c>
      <c r="AM1494" s="5">
        <f t="shared" si="186"/>
        <v>0.5</v>
      </c>
      <c r="AN1494" s="4">
        <f t="shared" si="191"/>
        <v>7.572889057175312E-4</v>
      </c>
      <c r="AO1494" s="3"/>
      <c r="AP1494">
        <v>0</v>
      </c>
      <c r="AR1494" t="s">
        <v>1</v>
      </c>
      <c r="AT1494" s="2" t="s">
        <v>0</v>
      </c>
      <c r="AU1494" s="1">
        <f t="shared" si="187"/>
        <v>0.22452854944909456</v>
      </c>
      <c r="AV1494" s="1">
        <f t="shared" si="188"/>
        <v>0.18201436119842559</v>
      </c>
      <c r="AW1494" s="1">
        <f t="shared" si="189"/>
        <v>0.1395001729477566</v>
      </c>
    </row>
    <row r="1495" spans="1:49" x14ac:dyDescent="0.2">
      <c r="A1495">
        <v>1493</v>
      </c>
      <c r="B1495" t="s">
        <v>2969</v>
      </c>
      <c r="C1495" t="s">
        <v>2968</v>
      </c>
      <c r="F1495" t="s">
        <v>2967</v>
      </c>
      <c r="G1495" t="s">
        <v>16</v>
      </c>
      <c r="H1495" t="s">
        <v>15</v>
      </c>
      <c r="I1495" t="s">
        <v>2966</v>
      </c>
      <c r="J1495">
        <v>60011357</v>
      </c>
      <c r="K1495" t="s">
        <v>2514</v>
      </c>
      <c r="L1495" t="s">
        <v>2513</v>
      </c>
      <c r="M1495" t="s">
        <v>1428</v>
      </c>
      <c r="N1495">
        <v>3</v>
      </c>
      <c r="O1495" t="s">
        <v>2965</v>
      </c>
      <c r="P1495" t="s">
        <v>2964</v>
      </c>
      <c r="Q1495" t="s">
        <v>2510</v>
      </c>
      <c r="R1495" s="7">
        <v>37257</v>
      </c>
      <c r="S1495" s="8">
        <f t="shared" si="184"/>
        <v>2002</v>
      </c>
      <c r="T1495" s="8">
        <v>2002</v>
      </c>
      <c r="U1495" s="8">
        <f t="shared" si="185"/>
        <v>20</v>
      </c>
      <c r="V1495" s="7">
        <v>2002</v>
      </c>
      <c r="W1495" t="s">
        <v>1234</v>
      </c>
      <c r="X1495" s="2">
        <v>0.108</v>
      </c>
      <c r="Y1495" s="6">
        <f t="shared" si="190"/>
        <v>2.882998318250981E-3</v>
      </c>
      <c r="AA1495">
        <v>15223965</v>
      </c>
      <c r="AB1495">
        <v>18719</v>
      </c>
      <c r="AD1495" t="s">
        <v>5</v>
      </c>
      <c r="AE1495">
        <v>3</v>
      </c>
      <c r="AH1495" t="s">
        <v>2963</v>
      </c>
      <c r="AI1495" t="s">
        <v>2962</v>
      </c>
      <c r="AK1495" t="s">
        <v>2961</v>
      </c>
      <c r="AL1495">
        <v>7</v>
      </c>
      <c r="AM1495" s="5">
        <f t="shared" si="186"/>
        <v>0.35</v>
      </c>
      <c r="AN1495" s="4">
        <f t="shared" si="191"/>
        <v>5.3010223400227184E-4</v>
      </c>
      <c r="AO1495" s="3"/>
      <c r="AP1495">
        <v>0</v>
      </c>
      <c r="AR1495" t="s">
        <v>1</v>
      </c>
      <c r="AT1495" s="2" t="s">
        <v>0</v>
      </c>
      <c r="AU1495" s="1">
        <f t="shared" si="187"/>
        <v>0.21771294929763679</v>
      </c>
      <c r="AV1495" s="1">
        <f t="shared" si="188"/>
        <v>0.17065502761266263</v>
      </c>
      <c r="AW1495" s="1">
        <f t="shared" si="189"/>
        <v>0.12359710592768847</v>
      </c>
    </row>
    <row r="1496" spans="1:49" x14ac:dyDescent="0.2">
      <c r="A1496">
        <v>1494</v>
      </c>
      <c r="B1496" t="s">
        <v>2960</v>
      </c>
      <c r="C1496" t="s">
        <v>2959</v>
      </c>
      <c r="F1496" t="s">
        <v>2958</v>
      </c>
      <c r="G1496" t="s">
        <v>16</v>
      </c>
      <c r="H1496" t="s">
        <v>15</v>
      </c>
      <c r="I1496" t="s">
        <v>2957</v>
      </c>
      <c r="J1496" t="s">
        <v>2956</v>
      </c>
      <c r="K1496" t="s">
        <v>2955</v>
      </c>
      <c r="L1496" t="s">
        <v>2954</v>
      </c>
      <c r="M1496" t="s">
        <v>991</v>
      </c>
      <c r="N1496">
        <v>4</v>
      </c>
      <c r="O1496" t="s">
        <v>2953</v>
      </c>
      <c r="P1496" t="s">
        <v>2952</v>
      </c>
      <c r="Q1496" t="s">
        <v>2951</v>
      </c>
      <c r="R1496" s="7">
        <v>37257</v>
      </c>
      <c r="S1496" s="8">
        <f t="shared" si="184"/>
        <v>2002</v>
      </c>
      <c r="T1496" s="8">
        <v>2002</v>
      </c>
      <c r="U1496" s="8">
        <f t="shared" si="185"/>
        <v>20</v>
      </c>
      <c r="V1496" s="7">
        <v>2002</v>
      </c>
      <c r="W1496" t="s">
        <v>1234</v>
      </c>
      <c r="X1496" s="2">
        <v>0.108</v>
      </c>
      <c r="Y1496" s="6">
        <f t="shared" si="190"/>
        <v>2.882998318250981E-3</v>
      </c>
      <c r="AA1496">
        <v>15223965</v>
      </c>
      <c r="AB1496">
        <v>18719</v>
      </c>
      <c r="AD1496" t="s">
        <v>5</v>
      </c>
      <c r="AE1496">
        <v>1</v>
      </c>
      <c r="AH1496" t="s">
        <v>2950</v>
      </c>
      <c r="AI1496" t="s">
        <v>2949</v>
      </c>
      <c r="AK1496" t="s">
        <v>2948</v>
      </c>
      <c r="AL1496">
        <v>11</v>
      </c>
      <c r="AM1496" s="5">
        <f t="shared" si="186"/>
        <v>0.55000000000000004</v>
      </c>
      <c r="AN1496" s="4">
        <f t="shared" si="191"/>
        <v>8.3301779628928443E-4</v>
      </c>
      <c r="AO1496" s="3"/>
      <c r="AP1496">
        <v>0</v>
      </c>
      <c r="AR1496" t="s">
        <v>1</v>
      </c>
      <c r="AT1496" s="2" t="s">
        <v>0</v>
      </c>
      <c r="AU1496" s="1">
        <f t="shared" si="187"/>
        <v>0.22680041616624716</v>
      </c>
      <c r="AV1496" s="1">
        <f t="shared" si="188"/>
        <v>0.18580080572701327</v>
      </c>
      <c r="AW1496" s="1">
        <f t="shared" si="189"/>
        <v>0.14480119528777932</v>
      </c>
    </row>
    <row r="1497" spans="1:49" x14ac:dyDescent="0.2">
      <c r="A1497">
        <v>1495</v>
      </c>
      <c r="B1497" t="s">
        <v>2947</v>
      </c>
      <c r="C1497" t="s">
        <v>2946</v>
      </c>
      <c r="F1497" t="s">
        <v>2945</v>
      </c>
      <c r="G1497" t="s">
        <v>16</v>
      </c>
      <c r="H1497" t="s">
        <v>15</v>
      </c>
      <c r="I1497" t="s">
        <v>2944</v>
      </c>
      <c r="J1497">
        <v>60011410</v>
      </c>
      <c r="K1497" t="s">
        <v>2661</v>
      </c>
      <c r="L1497" t="s">
        <v>2660</v>
      </c>
      <c r="M1497" t="s">
        <v>57</v>
      </c>
      <c r="N1497">
        <v>2</v>
      </c>
      <c r="O1497" t="s">
        <v>2943</v>
      </c>
      <c r="P1497" t="s">
        <v>2942</v>
      </c>
      <c r="Q1497" t="s">
        <v>2941</v>
      </c>
      <c r="R1497" s="7">
        <v>37257</v>
      </c>
      <c r="S1497" s="8">
        <f t="shared" si="184"/>
        <v>2002</v>
      </c>
      <c r="T1497" s="8">
        <v>2002</v>
      </c>
      <c r="U1497" s="8">
        <f t="shared" si="185"/>
        <v>20</v>
      </c>
      <c r="V1497" s="7">
        <v>2002</v>
      </c>
      <c r="W1497" t="s">
        <v>1234</v>
      </c>
      <c r="X1497" s="2">
        <v>0.108</v>
      </c>
      <c r="Y1497" s="6">
        <f t="shared" si="190"/>
        <v>2.882998318250981E-3</v>
      </c>
      <c r="AA1497">
        <v>15223965</v>
      </c>
      <c r="AB1497">
        <v>18719</v>
      </c>
      <c r="AD1497" t="s">
        <v>5</v>
      </c>
      <c r="AE1497">
        <v>1</v>
      </c>
      <c r="AH1497" t="s">
        <v>1720</v>
      </c>
      <c r="AI1497" t="s">
        <v>2940</v>
      </c>
      <c r="AK1497" t="s">
        <v>2939</v>
      </c>
      <c r="AL1497">
        <v>1</v>
      </c>
      <c r="AM1497" s="5">
        <f t="shared" si="186"/>
        <v>0.05</v>
      </c>
      <c r="AN1497" s="4">
        <f t="shared" si="191"/>
        <v>7.5728890571753133E-5</v>
      </c>
      <c r="AO1497" s="3"/>
      <c r="AP1497">
        <v>0</v>
      </c>
      <c r="AR1497" t="s">
        <v>1</v>
      </c>
      <c r="AT1497" s="2" t="s">
        <v>0</v>
      </c>
      <c r="AU1497" s="1">
        <f t="shared" si="187"/>
        <v>0.20408174899472126</v>
      </c>
      <c r="AV1497" s="1">
        <f t="shared" si="188"/>
        <v>0.1479363604411367</v>
      </c>
      <c r="AW1497" s="1">
        <f t="shared" si="189"/>
        <v>9.1790971887552142E-2</v>
      </c>
    </row>
    <row r="1498" spans="1:49" x14ac:dyDescent="0.2">
      <c r="A1498">
        <v>1496</v>
      </c>
      <c r="B1498" t="s">
        <v>2938</v>
      </c>
      <c r="C1498" t="s">
        <v>2937</v>
      </c>
      <c r="F1498" t="s">
        <v>2936</v>
      </c>
      <c r="G1498" t="s">
        <v>16</v>
      </c>
      <c r="H1498" t="s">
        <v>15</v>
      </c>
      <c r="I1498" t="s">
        <v>2935</v>
      </c>
      <c r="J1498">
        <v>109541926</v>
      </c>
      <c r="K1498" t="s">
        <v>2934</v>
      </c>
      <c r="L1498" t="s">
        <v>342</v>
      </c>
      <c r="M1498" t="s">
        <v>341</v>
      </c>
      <c r="N1498">
        <v>4</v>
      </c>
      <c r="O1498" t="s">
        <v>2933</v>
      </c>
      <c r="P1498" t="s">
        <v>2932</v>
      </c>
      <c r="Q1498" t="s">
        <v>2931</v>
      </c>
      <c r="R1498" s="7">
        <v>37257</v>
      </c>
      <c r="S1498" s="8">
        <f t="shared" si="184"/>
        <v>2002</v>
      </c>
      <c r="T1498" s="8">
        <v>2002</v>
      </c>
      <c r="U1498" s="8">
        <f t="shared" si="185"/>
        <v>20</v>
      </c>
      <c r="V1498" s="7">
        <v>2002</v>
      </c>
      <c r="W1498" t="s">
        <v>1234</v>
      </c>
      <c r="X1498" s="2">
        <v>0.108</v>
      </c>
      <c r="Y1498" s="6">
        <f t="shared" si="190"/>
        <v>2.882998318250981E-3</v>
      </c>
      <c r="AA1498">
        <v>15223965</v>
      </c>
      <c r="AB1498">
        <v>18719</v>
      </c>
      <c r="AD1498" t="s">
        <v>5</v>
      </c>
      <c r="AE1498">
        <v>1</v>
      </c>
      <c r="AH1498" t="s">
        <v>2930</v>
      </c>
      <c r="AI1498" t="s">
        <v>2929</v>
      </c>
      <c r="AK1498" t="s">
        <v>2928</v>
      </c>
      <c r="AL1498">
        <v>3</v>
      </c>
      <c r="AM1498" s="5">
        <f t="shared" si="186"/>
        <v>0.15</v>
      </c>
      <c r="AN1498" s="4">
        <f t="shared" si="191"/>
        <v>2.2718667171525936E-4</v>
      </c>
      <c r="AO1498" s="3"/>
      <c r="AP1498">
        <v>0</v>
      </c>
      <c r="AR1498" t="s">
        <v>1</v>
      </c>
      <c r="AT1498" s="2" t="s">
        <v>0</v>
      </c>
      <c r="AU1498" s="1">
        <f t="shared" si="187"/>
        <v>0.20862548242902643</v>
      </c>
      <c r="AV1498" s="1">
        <f t="shared" si="188"/>
        <v>0.15550924949831202</v>
      </c>
      <c r="AW1498" s="1">
        <f t="shared" si="189"/>
        <v>0.1023930165675976</v>
      </c>
    </row>
    <row r="1499" spans="1:49" x14ac:dyDescent="0.2">
      <c r="A1499">
        <v>1497</v>
      </c>
      <c r="B1499" t="s">
        <v>2927</v>
      </c>
      <c r="C1499" t="s">
        <v>2926</v>
      </c>
      <c r="F1499" t="s">
        <v>2925</v>
      </c>
      <c r="G1499" t="s">
        <v>16</v>
      </c>
      <c r="H1499" t="s">
        <v>15</v>
      </c>
      <c r="I1499" t="s">
        <v>2924</v>
      </c>
      <c r="J1499" t="s">
        <v>2923</v>
      </c>
      <c r="K1499" t="s">
        <v>2922</v>
      </c>
      <c r="L1499" t="s">
        <v>2921</v>
      </c>
      <c r="M1499" t="s">
        <v>10</v>
      </c>
      <c r="N1499">
        <v>3</v>
      </c>
      <c r="O1499" t="s">
        <v>2920</v>
      </c>
      <c r="P1499" t="s">
        <v>2919</v>
      </c>
      <c r="Q1499" t="s">
        <v>2918</v>
      </c>
      <c r="R1499" s="7">
        <v>37257</v>
      </c>
      <c r="S1499" s="8">
        <f t="shared" si="184"/>
        <v>2002</v>
      </c>
      <c r="T1499" s="8">
        <v>2002</v>
      </c>
      <c r="U1499" s="8">
        <f t="shared" si="185"/>
        <v>20</v>
      </c>
      <c r="V1499" s="7">
        <v>2002</v>
      </c>
      <c r="W1499" t="s">
        <v>1234</v>
      </c>
      <c r="X1499" s="2">
        <v>0.108</v>
      </c>
      <c r="Y1499" s="6">
        <f t="shared" si="190"/>
        <v>2.882998318250981E-3</v>
      </c>
      <c r="AA1499">
        <v>15223965</v>
      </c>
      <c r="AB1499">
        <v>18719</v>
      </c>
      <c r="AD1499" t="s">
        <v>5</v>
      </c>
      <c r="AE1499">
        <v>1</v>
      </c>
      <c r="AH1499" t="s">
        <v>2917</v>
      </c>
      <c r="AI1499" t="s">
        <v>2916</v>
      </c>
      <c r="AK1499" t="s">
        <v>2915</v>
      </c>
      <c r="AL1499">
        <v>5</v>
      </c>
      <c r="AM1499" s="5">
        <f t="shared" si="186"/>
        <v>0.25</v>
      </c>
      <c r="AN1499" s="4">
        <f t="shared" si="191"/>
        <v>3.786444528587656E-4</v>
      </c>
      <c r="AO1499" s="3"/>
      <c r="AP1499">
        <v>0</v>
      </c>
      <c r="AR1499" t="s">
        <v>1</v>
      </c>
      <c r="AT1499" s="2" t="s">
        <v>0</v>
      </c>
      <c r="AU1499" s="1">
        <f t="shared" si="187"/>
        <v>0.21316921586333162</v>
      </c>
      <c r="AV1499" s="1">
        <f t="shared" si="188"/>
        <v>0.16308213855548734</v>
      </c>
      <c r="AW1499" s="1">
        <f t="shared" si="189"/>
        <v>0.11299506124764302</v>
      </c>
    </row>
    <row r="1500" spans="1:49" x14ac:dyDescent="0.2">
      <c r="A1500">
        <v>1498</v>
      </c>
      <c r="B1500" t="s">
        <v>2914</v>
      </c>
      <c r="C1500" t="s">
        <v>2913</v>
      </c>
      <c r="F1500" t="s">
        <v>2912</v>
      </c>
      <c r="G1500" t="s">
        <v>16</v>
      </c>
      <c r="H1500" t="s">
        <v>15</v>
      </c>
      <c r="I1500" t="s">
        <v>2911</v>
      </c>
      <c r="J1500">
        <v>60029575</v>
      </c>
      <c r="K1500" t="s">
        <v>2041</v>
      </c>
      <c r="L1500" t="s">
        <v>2040</v>
      </c>
      <c r="M1500" t="s">
        <v>57</v>
      </c>
      <c r="N1500">
        <v>3</v>
      </c>
      <c r="O1500" t="s">
        <v>2910</v>
      </c>
      <c r="P1500" t="s">
        <v>2909</v>
      </c>
      <c r="Q1500" t="s">
        <v>2908</v>
      </c>
      <c r="R1500" s="7">
        <v>37257</v>
      </c>
      <c r="S1500" s="8">
        <f t="shared" si="184"/>
        <v>2002</v>
      </c>
      <c r="T1500" s="8">
        <v>2002</v>
      </c>
      <c r="U1500" s="8">
        <f t="shared" si="185"/>
        <v>20</v>
      </c>
      <c r="V1500" s="7">
        <v>2002</v>
      </c>
      <c r="W1500" t="s">
        <v>1234</v>
      </c>
      <c r="X1500" s="2">
        <v>0.108</v>
      </c>
      <c r="Y1500" s="6">
        <f t="shared" si="190"/>
        <v>2.882998318250981E-3</v>
      </c>
      <c r="AA1500">
        <v>15223965</v>
      </c>
      <c r="AB1500">
        <v>18719</v>
      </c>
      <c r="AD1500" t="s">
        <v>5</v>
      </c>
      <c r="AE1500">
        <v>3</v>
      </c>
      <c r="AH1500" t="s">
        <v>2907</v>
      </c>
      <c r="AI1500" t="s">
        <v>2906</v>
      </c>
      <c r="AK1500" t="s">
        <v>2905</v>
      </c>
      <c r="AL1500">
        <v>3</v>
      </c>
      <c r="AM1500" s="5">
        <f t="shared" si="186"/>
        <v>0.15</v>
      </c>
      <c r="AN1500" s="4">
        <f t="shared" si="191"/>
        <v>2.2718667171525936E-4</v>
      </c>
      <c r="AO1500" s="3"/>
      <c r="AP1500">
        <v>0</v>
      </c>
      <c r="AR1500" t="s">
        <v>1</v>
      </c>
      <c r="AT1500" s="2" t="s">
        <v>0</v>
      </c>
      <c r="AU1500" s="1">
        <f t="shared" si="187"/>
        <v>0.20862548242902643</v>
      </c>
      <c r="AV1500" s="1">
        <f t="shared" si="188"/>
        <v>0.15550924949831202</v>
      </c>
      <c r="AW1500" s="1">
        <f t="shared" si="189"/>
        <v>0.1023930165675976</v>
      </c>
    </row>
    <row r="1501" spans="1:49" x14ac:dyDescent="0.2">
      <c r="A1501">
        <v>1499</v>
      </c>
      <c r="B1501" t="s">
        <v>2904</v>
      </c>
      <c r="C1501" t="s">
        <v>2903</v>
      </c>
      <c r="F1501" t="s">
        <v>2902</v>
      </c>
      <c r="G1501" t="s">
        <v>16</v>
      </c>
      <c r="H1501" t="s">
        <v>15</v>
      </c>
      <c r="I1501" t="s">
        <v>2901</v>
      </c>
      <c r="J1501" t="s">
        <v>2900</v>
      </c>
      <c r="K1501" t="s">
        <v>2899</v>
      </c>
      <c r="L1501" t="s">
        <v>2898</v>
      </c>
      <c r="M1501" t="s">
        <v>2052</v>
      </c>
      <c r="N1501">
        <v>4</v>
      </c>
      <c r="O1501" t="s">
        <v>2897</v>
      </c>
      <c r="P1501" t="s">
        <v>2896</v>
      </c>
      <c r="Q1501" t="s">
        <v>2895</v>
      </c>
      <c r="R1501" s="7">
        <v>37257</v>
      </c>
      <c r="S1501" s="8">
        <f t="shared" si="184"/>
        <v>2002</v>
      </c>
      <c r="T1501" s="8">
        <v>2002</v>
      </c>
      <c r="U1501" s="8">
        <f t="shared" si="185"/>
        <v>20</v>
      </c>
      <c r="V1501" s="7">
        <v>2002</v>
      </c>
      <c r="W1501" t="s">
        <v>1234</v>
      </c>
      <c r="X1501" s="2">
        <v>0.108</v>
      </c>
      <c r="Y1501" s="6">
        <f t="shared" si="190"/>
        <v>2.882998318250981E-3</v>
      </c>
      <c r="AA1501">
        <v>15223965</v>
      </c>
      <c r="AB1501">
        <v>18719</v>
      </c>
      <c r="AD1501" t="s">
        <v>5</v>
      </c>
      <c r="AE1501">
        <v>3</v>
      </c>
      <c r="AH1501" t="s">
        <v>1450</v>
      </c>
      <c r="AI1501" t="s">
        <v>2894</v>
      </c>
      <c r="AK1501" t="s">
        <v>2893</v>
      </c>
      <c r="AL1501">
        <v>1</v>
      </c>
      <c r="AM1501" s="5">
        <f t="shared" si="186"/>
        <v>0.05</v>
      </c>
      <c r="AN1501" s="4">
        <f t="shared" si="191"/>
        <v>7.5728890571753133E-5</v>
      </c>
      <c r="AO1501" s="3"/>
      <c r="AP1501">
        <v>0</v>
      </c>
      <c r="AR1501" t="s">
        <v>1</v>
      </c>
      <c r="AT1501" s="2" t="s">
        <v>0</v>
      </c>
      <c r="AU1501" s="1">
        <f t="shared" si="187"/>
        <v>0.20408174899472126</v>
      </c>
      <c r="AV1501" s="1">
        <f t="shared" si="188"/>
        <v>0.1479363604411367</v>
      </c>
      <c r="AW1501" s="1">
        <f t="shared" si="189"/>
        <v>9.1790971887552142E-2</v>
      </c>
    </row>
    <row r="1502" spans="1:49" x14ac:dyDescent="0.2">
      <c r="A1502">
        <v>1500</v>
      </c>
      <c r="B1502" t="s">
        <v>2892</v>
      </c>
      <c r="C1502" t="s">
        <v>2891</v>
      </c>
      <c r="F1502" t="s">
        <v>2890</v>
      </c>
      <c r="G1502" t="s">
        <v>16</v>
      </c>
      <c r="H1502" t="s">
        <v>15</v>
      </c>
      <c r="I1502" t="s">
        <v>1493</v>
      </c>
      <c r="J1502">
        <v>60026306</v>
      </c>
      <c r="K1502" t="s">
        <v>2889</v>
      </c>
      <c r="L1502" t="s">
        <v>2888</v>
      </c>
      <c r="M1502" t="s">
        <v>57</v>
      </c>
      <c r="N1502">
        <v>2</v>
      </c>
      <c r="O1502" t="s">
        <v>2887</v>
      </c>
      <c r="P1502" t="s">
        <v>2886</v>
      </c>
      <c r="Q1502" t="s">
        <v>2885</v>
      </c>
      <c r="R1502" s="7">
        <v>37257</v>
      </c>
      <c r="S1502" s="8">
        <f t="shared" si="184"/>
        <v>2002</v>
      </c>
      <c r="T1502" s="8">
        <v>2002</v>
      </c>
      <c r="U1502" s="8">
        <f t="shared" si="185"/>
        <v>20</v>
      </c>
      <c r="V1502" s="7">
        <v>2002</v>
      </c>
      <c r="W1502" t="s">
        <v>1234</v>
      </c>
      <c r="X1502" s="2">
        <v>0.108</v>
      </c>
      <c r="Y1502" s="6">
        <f t="shared" si="190"/>
        <v>2.882998318250981E-3</v>
      </c>
      <c r="AA1502">
        <v>15223965</v>
      </c>
      <c r="AB1502">
        <v>18719</v>
      </c>
      <c r="AD1502" t="s">
        <v>5</v>
      </c>
      <c r="AE1502">
        <v>3</v>
      </c>
      <c r="AH1502" t="s">
        <v>2884</v>
      </c>
      <c r="AI1502" t="s">
        <v>2883</v>
      </c>
      <c r="AK1502" t="s">
        <v>2882</v>
      </c>
      <c r="AL1502">
        <v>3</v>
      </c>
      <c r="AM1502" s="5">
        <f t="shared" si="186"/>
        <v>0.15</v>
      </c>
      <c r="AN1502" s="4">
        <f t="shared" si="191"/>
        <v>2.2718667171525936E-4</v>
      </c>
      <c r="AO1502" s="3"/>
      <c r="AP1502">
        <v>0</v>
      </c>
      <c r="AR1502" t="s">
        <v>1</v>
      </c>
      <c r="AT1502" s="2" t="s">
        <v>0</v>
      </c>
      <c r="AU1502" s="1">
        <f t="shared" si="187"/>
        <v>0.20862548242902643</v>
      </c>
      <c r="AV1502" s="1">
        <f t="shared" si="188"/>
        <v>0.15550924949831202</v>
      </c>
      <c r="AW1502" s="1">
        <f t="shared" si="189"/>
        <v>0.1023930165675976</v>
      </c>
    </row>
    <row r="1503" spans="1:49" x14ac:dyDescent="0.2">
      <c r="A1503">
        <v>1501</v>
      </c>
      <c r="B1503" t="s">
        <v>2881</v>
      </c>
      <c r="C1503" t="s">
        <v>2880</v>
      </c>
      <c r="F1503" t="s">
        <v>2879</v>
      </c>
      <c r="G1503" t="s">
        <v>16</v>
      </c>
      <c r="H1503" t="s">
        <v>15</v>
      </c>
      <c r="I1503" t="s">
        <v>2878</v>
      </c>
      <c r="J1503">
        <v>60004407</v>
      </c>
      <c r="K1503" t="s">
        <v>2877</v>
      </c>
      <c r="L1503" t="s">
        <v>2876</v>
      </c>
      <c r="M1503" t="s">
        <v>372</v>
      </c>
      <c r="N1503">
        <v>3</v>
      </c>
      <c r="O1503" t="s">
        <v>2875</v>
      </c>
      <c r="P1503" t="s">
        <v>2874</v>
      </c>
      <c r="Q1503" t="s">
        <v>2873</v>
      </c>
      <c r="R1503" s="7">
        <v>37257</v>
      </c>
      <c r="S1503" s="8">
        <f t="shared" si="184"/>
        <v>2002</v>
      </c>
      <c r="T1503" s="8">
        <v>2002</v>
      </c>
      <c r="U1503" s="8">
        <f t="shared" si="185"/>
        <v>20</v>
      </c>
      <c r="V1503" s="7">
        <v>2002</v>
      </c>
      <c r="W1503" t="s">
        <v>1234</v>
      </c>
      <c r="X1503" s="2">
        <v>0.108</v>
      </c>
      <c r="Y1503" s="6">
        <f t="shared" si="190"/>
        <v>2.882998318250981E-3</v>
      </c>
      <c r="AA1503">
        <v>15223965</v>
      </c>
      <c r="AB1503">
        <v>18719</v>
      </c>
      <c r="AD1503" t="s">
        <v>5</v>
      </c>
      <c r="AE1503">
        <v>3</v>
      </c>
      <c r="AH1503" t="s">
        <v>2872</v>
      </c>
      <c r="AI1503" t="s">
        <v>2871</v>
      </c>
      <c r="AK1503" t="s">
        <v>2870</v>
      </c>
      <c r="AL1503">
        <v>3</v>
      </c>
      <c r="AM1503" s="5">
        <f t="shared" si="186"/>
        <v>0.15</v>
      </c>
      <c r="AN1503" s="4">
        <f t="shared" si="191"/>
        <v>2.2718667171525936E-4</v>
      </c>
      <c r="AO1503" s="3"/>
      <c r="AP1503">
        <v>0</v>
      </c>
      <c r="AR1503" t="s">
        <v>1</v>
      </c>
      <c r="AT1503" s="2" t="s">
        <v>0</v>
      </c>
      <c r="AU1503" s="1">
        <f t="shared" si="187"/>
        <v>0.20862548242902643</v>
      </c>
      <c r="AV1503" s="1">
        <f t="shared" si="188"/>
        <v>0.15550924949831202</v>
      </c>
      <c r="AW1503" s="1">
        <f t="shared" si="189"/>
        <v>0.1023930165675976</v>
      </c>
    </row>
    <row r="1504" spans="1:49" x14ac:dyDescent="0.2">
      <c r="A1504">
        <v>1502</v>
      </c>
      <c r="B1504" t="s">
        <v>2869</v>
      </c>
      <c r="C1504" t="s">
        <v>2868</v>
      </c>
      <c r="F1504" t="s">
        <v>2867</v>
      </c>
      <c r="G1504" t="s">
        <v>16</v>
      </c>
      <c r="H1504" t="s">
        <v>15</v>
      </c>
      <c r="I1504" t="s">
        <v>2866</v>
      </c>
      <c r="J1504">
        <v>60011357</v>
      </c>
      <c r="K1504" t="s">
        <v>2514</v>
      </c>
      <c r="L1504" t="s">
        <v>2513</v>
      </c>
      <c r="M1504" t="s">
        <v>1428</v>
      </c>
      <c r="N1504">
        <v>4</v>
      </c>
      <c r="O1504" t="s">
        <v>2865</v>
      </c>
      <c r="P1504" t="s">
        <v>2864</v>
      </c>
      <c r="Q1504" t="s">
        <v>2863</v>
      </c>
      <c r="R1504" s="7">
        <v>37257</v>
      </c>
      <c r="S1504" s="8">
        <f t="shared" si="184"/>
        <v>2002</v>
      </c>
      <c r="T1504" s="8">
        <v>2002</v>
      </c>
      <c r="U1504" s="8">
        <f t="shared" si="185"/>
        <v>20</v>
      </c>
      <c r="V1504" s="7">
        <v>2002</v>
      </c>
      <c r="W1504" t="s">
        <v>1234</v>
      </c>
      <c r="X1504" s="2">
        <v>0.108</v>
      </c>
      <c r="Y1504" s="6">
        <f t="shared" si="190"/>
        <v>2.882998318250981E-3</v>
      </c>
      <c r="AA1504">
        <v>15223965</v>
      </c>
      <c r="AB1504">
        <v>18719</v>
      </c>
      <c r="AD1504" t="s">
        <v>5</v>
      </c>
      <c r="AE1504">
        <v>3</v>
      </c>
      <c r="AH1504" t="s">
        <v>1860</v>
      </c>
      <c r="AI1504" t="s">
        <v>2862</v>
      </c>
      <c r="AK1504" t="s">
        <v>2861</v>
      </c>
      <c r="AL1504">
        <v>6</v>
      </c>
      <c r="AM1504" s="5">
        <f t="shared" si="186"/>
        <v>0.3</v>
      </c>
      <c r="AN1504" s="4">
        <f t="shared" si="191"/>
        <v>4.5437334343051872E-4</v>
      </c>
      <c r="AO1504" s="3"/>
      <c r="AP1504">
        <v>0</v>
      </c>
      <c r="AR1504" t="s">
        <v>1</v>
      </c>
      <c r="AT1504" s="2" t="s">
        <v>0</v>
      </c>
      <c r="AU1504" s="1">
        <f t="shared" si="187"/>
        <v>0.21544108258048419</v>
      </c>
      <c r="AV1504" s="1">
        <f t="shared" si="188"/>
        <v>0.16686858308407498</v>
      </c>
      <c r="AW1504" s="1">
        <f t="shared" si="189"/>
        <v>0.11829608358766575</v>
      </c>
    </row>
    <row r="1505" spans="1:49" x14ac:dyDescent="0.2">
      <c r="A1505">
        <v>1503</v>
      </c>
      <c r="B1505" t="s">
        <v>2860</v>
      </c>
      <c r="C1505" t="s">
        <v>2859</v>
      </c>
      <c r="F1505" t="s">
        <v>2858</v>
      </c>
      <c r="G1505" t="s">
        <v>16</v>
      </c>
      <c r="H1505" t="s">
        <v>15</v>
      </c>
      <c r="I1505" t="s">
        <v>2857</v>
      </c>
      <c r="J1505">
        <v>60012162</v>
      </c>
      <c r="K1505" t="s">
        <v>2856</v>
      </c>
      <c r="L1505" t="s">
        <v>2855</v>
      </c>
      <c r="M1505" t="s">
        <v>163</v>
      </c>
      <c r="N1505">
        <v>4</v>
      </c>
      <c r="O1505" t="s">
        <v>2854</v>
      </c>
      <c r="P1505" t="s">
        <v>2853</v>
      </c>
      <c r="Q1505" t="s">
        <v>2852</v>
      </c>
      <c r="R1505" s="7">
        <v>37257</v>
      </c>
      <c r="S1505" s="8">
        <f t="shared" si="184"/>
        <v>2002</v>
      </c>
      <c r="T1505" s="8">
        <v>2002</v>
      </c>
      <c r="U1505" s="8">
        <f t="shared" si="185"/>
        <v>20</v>
      </c>
      <c r="V1505" s="7">
        <v>2002</v>
      </c>
      <c r="W1505" t="s">
        <v>1234</v>
      </c>
      <c r="X1505" s="2">
        <v>0.108</v>
      </c>
      <c r="Y1505" s="6">
        <f t="shared" si="190"/>
        <v>2.882998318250981E-3</v>
      </c>
      <c r="AA1505">
        <v>15223965</v>
      </c>
      <c r="AB1505">
        <v>18719</v>
      </c>
      <c r="AD1505" t="s">
        <v>5</v>
      </c>
      <c r="AE1505">
        <v>2</v>
      </c>
      <c r="AH1505" t="s">
        <v>1563</v>
      </c>
      <c r="AI1505" t="s">
        <v>2851</v>
      </c>
      <c r="AK1505" t="s">
        <v>2850</v>
      </c>
      <c r="AL1505">
        <v>4</v>
      </c>
      <c r="AM1505" s="5">
        <f t="shared" si="186"/>
        <v>0.2</v>
      </c>
      <c r="AN1505" s="4">
        <f t="shared" si="191"/>
        <v>3.0291556228701253E-4</v>
      </c>
      <c r="AO1505" s="3"/>
      <c r="AP1505">
        <v>0</v>
      </c>
      <c r="AR1505" t="s">
        <v>1</v>
      </c>
      <c r="AT1505" s="2" t="s">
        <v>0</v>
      </c>
      <c r="AU1505" s="1">
        <f t="shared" si="187"/>
        <v>0.21089734914617903</v>
      </c>
      <c r="AV1505" s="1">
        <f t="shared" si="188"/>
        <v>0.15929569402689966</v>
      </c>
      <c r="AW1505" s="1">
        <f t="shared" si="189"/>
        <v>0.1076940389076203</v>
      </c>
    </row>
    <row r="1506" spans="1:49" x14ac:dyDescent="0.2">
      <c r="A1506">
        <v>1504</v>
      </c>
      <c r="B1506" t="s">
        <v>2849</v>
      </c>
      <c r="C1506" t="s">
        <v>2848</v>
      </c>
      <c r="F1506" t="s">
        <v>2847</v>
      </c>
      <c r="G1506" t="s">
        <v>16</v>
      </c>
      <c r="H1506" t="s">
        <v>15</v>
      </c>
      <c r="I1506" t="s">
        <v>2846</v>
      </c>
      <c r="J1506">
        <v>60014153</v>
      </c>
      <c r="K1506" t="s">
        <v>2845</v>
      </c>
      <c r="L1506" t="s">
        <v>2844</v>
      </c>
      <c r="M1506" t="s">
        <v>1325</v>
      </c>
      <c r="N1506">
        <v>3</v>
      </c>
      <c r="O1506" t="s">
        <v>2843</v>
      </c>
      <c r="P1506" t="s">
        <v>2842</v>
      </c>
      <c r="Q1506" t="s">
        <v>2841</v>
      </c>
      <c r="R1506" s="7">
        <v>37257</v>
      </c>
      <c r="S1506" s="8">
        <f t="shared" si="184"/>
        <v>2002</v>
      </c>
      <c r="T1506" s="8">
        <v>2002</v>
      </c>
      <c r="U1506" s="8">
        <f t="shared" si="185"/>
        <v>20</v>
      </c>
      <c r="V1506" s="7">
        <v>2002</v>
      </c>
      <c r="W1506" t="s">
        <v>1234</v>
      </c>
      <c r="X1506" s="2">
        <v>0.108</v>
      </c>
      <c r="Y1506" s="6">
        <f t="shared" si="190"/>
        <v>2.882998318250981E-3</v>
      </c>
      <c r="AA1506">
        <v>15223965</v>
      </c>
      <c r="AB1506">
        <v>18719</v>
      </c>
      <c r="AD1506" t="s">
        <v>5</v>
      </c>
      <c r="AE1506">
        <v>2</v>
      </c>
      <c r="AH1506" t="s">
        <v>2840</v>
      </c>
      <c r="AI1506" t="s">
        <v>2839</v>
      </c>
      <c r="AK1506" t="s">
        <v>2838</v>
      </c>
      <c r="AL1506">
        <v>0</v>
      </c>
      <c r="AM1506" s="5">
        <f t="shared" si="186"/>
        <v>0</v>
      </c>
      <c r="AN1506" s="4">
        <f t="shared" si="191"/>
        <v>0</v>
      </c>
      <c r="AO1506" s="3"/>
      <c r="AP1506">
        <v>0</v>
      </c>
      <c r="AR1506" t="s">
        <v>1</v>
      </c>
      <c r="AT1506" s="2" t="s">
        <v>0</v>
      </c>
      <c r="AU1506" s="1">
        <f t="shared" si="187"/>
        <v>0.20180988227756863</v>
      </c>
      <c r="AV1506" s="1">
        <f t="shared" si="188"/>
        <v>0.14414991591254905</v>
      </c>
      <c r="AW1506" s="1">
        <f t="shared" si="189"/>
        <v>8.6489949547529435E-2</v>
      </c>
    </row>
    <row r="1507" spans="1:49" x14ac:dyDescent="0.2">
      <c r="A1507">
        <v>1505</v>
      </c>
      <c r="B1507" t="s">
        <v>2837</v>
      </c>
      <c r="C1507" t="s">
        <v>2836</v>
      </c>
      <c r="F1507" t="s">
        <v>2835</v>
      </c>
      <c r="G1507" t="s">
        <v>16</v>
      </c>
      <c r="H1507" t="s">
        <v>15</v>
      </c>
      <c r="I1507" t="s">
        <v>2834</v>
      </c>
      <c r="J1507">
        <v>114298464</v>
      </c>
      <c r="K1507" t="s">
        <v>1864</v>
      </c>
      <c r="M1507" t="s">
        <v>57</v>
      </c>
      <c r="N1507">
        <v>4</v>
      </c>
      <c r="O1507" t="s">
        <v>2833</v>
      </c>
      <c r="P1507" t="s">
        <v>2832</v>
      </c>
      <c r="Q1507" t="s">
        <v>2831</v>
      </c>
      <c r="R1507" s="7">
        <v>37257</v>
      </c>
      <c r="S1507" s="8">
        <f t="shared" si="184"/>
        <v>2002</v>
      </c>
      <c r="T1507" s="8">
        <v>2002</v>
      </c>
      <c r="U1507" s="8">
        <f t="shared" si="185"/>
        <v>20</v>
      </c>
      <c r="V1507" s="7">
        <v>2002</v>
      </c>
      <c r="W1507" t="s">
        <v>1234</v>
      </c>
      <c r="X1507" s="2">
        <v>0.108</v>
      </c>
      <c r="Y1507" s="6">
        <f t="shared" si="190"/>
        <v>2.882998318250981E-3</v>
      </c>
      <c r="AA1507">
        <v>15223965</v>
      </c>
      <c r="AB1507">
        <v>18719</v>
      </c>
      <c r="AD1507" t="s">
        <v>5</v>
      </c>
      <c r="AE1507">
        <v>1</v>
      </c>
      <c r="AH1507" t="s">
        <v>2830</v>
      </c>
      <c r="AI1507" t="s">
        <v>2829</v>
      </c>
      <c r="AK1507" t="s">
        <v>2828</v>
      </c>
      <c r="AL1507">
        <v>1</v>
      </c>
      <c r="AM1507" s="5">
        <f t="shared" si="186"/>
        <v>0.05</v>
      </c>
      <c r="AN1507" s="4">
        <f t="shared" si="191"/>
        <v>7.5728890571753133E-5</v>
      </c>
      <c r="AO1507" s="3"/>
      <c r="AP1507">
        <v>0</v>
      </c>
      <c r="AR1507" t="s">
        <v>1</v>
      </c>
      <c r="AT1507" s="2" t="s">
        <v>0</v>
      </c>
      <c r="AU1507" s="1">
        <f t="shared" si="187"/>
        <v>0.20408174899472126</v>
      </c>
      <c r="AV1507" s="1">
        <f t="shared" si="188"/>
        <v>0.1479363604411367</v>
      </c>
      <c r="AW1507" s="1">
        <f t="shared" si="189"/>
        <v>9.1790971887552142E-2</v>
      </c>
    </row>
    <row r="1508" spans="1:49" x14ac:dyDescent="0.2">
      <c r="A1508">
        <v>1506</v>
      </c>
      <c r="B1508" t="s">
        <v>2827</v>
      </c>
      <c r="C1508" t="s">
        <v>2826</v>
      </c>
      <c r="F1508" t="s">
        <v>2825</v>
      </c>
      <c r="G1508" t="s">
        <v>16</v>
      </c>
      <c r="H1508" t="s">
        <v>15</v>
      </c>
      <c r="I1508" t="s">
        <v>2824</v>
      </c>
      <c r="J1508" t="s">
        <v>2823</v>
      </c>
      <c r="K1508" t="s">
        <v>2822</v>
      </c>
      <c r="L1508" t="s">
        <v>2821</v>
      </c>
      <c r="M1508" t="s">
        <v>756</v>
      </c>
      <c r="N1508">
        <v>2</v>
      </c>
      <c r="O1508" t="s">
        <v>2820</v>
      </c>
      <c r="P1508" t="s">
        <v>2819</v>
      </c>
      <c r="Q1508" t="s">
        <v>2818</v>
      </c>
      <c r="R1508" s="7">
        <v>37257</v>
      </c>
      <c r="S1508" s="8">
        <f t="shared" si="184"/>
        <v>2002</v>
      </c>
      <c r="T1508" s="8">
        <v>2002</v>
      </c>
      <c r="U1508" s="8">
        <f t="shared" si="185"/>
        <v>20</v>
      </c>
      <c r="V1508" s="7">
        <v>2002</v>
      </c>
      <c r="W1508" t="s">
        <v>1234</v>
      </c>
      <c r="X1508" s="2">
        <v>0.108</v>
      </c>
      <c r="Y1508" s="6">
        <f t="shared" si="190"/>
        <v>2.882998318250981E-3</v>
      </c>
      <c r="AA1508">
        <v>15223965</v>
      </c>
      <c r="AB1508">
        <v>18719</v>
      </c>
      <c r="AD1508" t="s">
        <v>5</v>
      </c>
      <c r="AE1508">
        <v>1</v>
      </c>
      <c r="AH1508" t="s">
        <v>2817</v>
      </c>
      <c r="AI1508" t="s">
        <v>2816</v>
      </c>
      <c r="AK1508" t="s">
        <v>2815</v>
      </c>
      <c r="AL1508">
        <v>0</v>
      </c>
      <c r="AM1508" s="5">
        <f t="shared" si="186"/>
        <v>0</v>
      </c>
      <c r="AN1508" s="4">
        <f t="shared" si="191"/>
        <v>0</v>
      </c>
      <c r="AO1508" s="3"/>
      <c r="AP1508">
        <v>0</v>
      </c>
      <c r="AR1508" t="s">
        <v>1</v>
      </c>
      <c r="AT1508" s="2" t="s">
        <v>0</v>
      </c>
      <c r="AU1508" s="1">
        <f t="shared" si="187"/>
        <v>0.20180988227756863</v>
      </c>
      <c r="AV1508" s="1">
        <f t="shared" si="188"/>
        <v>0.14414991591254905</v>
      </c>
      <c r="AW1508" s="1">
        <f t="shared" si="189"/>
        <v>8.6489949547529435E-2</v>
      </c>
    </row>
    <row r="1509" spans="1:49" x14ac:dyDescent="0.2">
      <c r="A1509">
        <v>1507</v>
      </c>
      <c r="B1509" t="s">
        <v>2814</v>
      </c>
      <c r="C1509" t="s">
        <v>2813</v>
      </c>
      <c r="F1509" t="s">
        <v>2812</v>
      </c>
      <c r="G1509" t="s">
        <v>16</v>
      </c>
      <c r="H1509" t="s">
        <v>15</v>
      </c>
      <c r="I1509" t="s">
        <v>2811</v>
      </c>
      <c r="J1509" t="s">
        <v>2810</v>
      </c>
      <c r="K1509" t="s">
        <v>2809</v>
      </c>
      <c r="L1509" t="s">
        <v>2808</v>
      </c>
      <c r="M1509" t="s">
        <v>2807</v>
      </c>
      <c r="N1509">
        <v>3</v>
      </c>
      <c r="O1509" t="s">
        <v>2806</v>
      </c>
      <c r="P1509" t="s">
        <v>2805</v>
      </c>
      <c r="Q1509" t="s">
        <v>2804</v>
      </c>
      <c r="R1509" s="7">
        <v>37257</v>
      </c>
      <c r="S1509" s="8">
        <f t="shared" si="184"/>
        <v>2002</v>
      </c>
      <c r="T1509" s="8">
        <v>2002</v>
      </c>
      <c r="U1509" s="8">
        <f t="shared" si="185"/>
        <v>20</v>
      </c>
      <c r="V1509" s="7">
        <v>2002</v>
      </c>
      <c r="W1509" t="s">
        <v>1234</v>
      </c>
      <c r="X1509" s="2">
        <v>0.108</v>
      </c>
      <c r="Y1509" s="6">
        <f t="shared" si="190"/>
        <v>2.882998318250981E-3</v>
      </c>
      <c r="AA1509">
        <v>15223965</v>
      </c>
      <c r="AB1509">
        <v>18719</v>
      </c>
      <c r="AD1509" t="s">
        <v>5</v>
      </c>
      <c r="AE1509">
        <v>1</v>
      </c>
      <c r="AH1509" s="10">
        <v>41548</v>
      </c>
      <c r="AI1509" t="s">
        <v>2803</v>
      </c>
      <c r="AK1509" t="s">
        <v>2802</v>
      </c>
      <c r="AL1509">
        <v>0</v>
      </c>
      <c r="AM1509" s="5">
        <f t="shared" si="186"/>
        <v>0</v>
      </c>
      <c r="AN1509" s="4">
        <f t="shared" si="191"/>
        <v>0</v>
      </c>
      <c r="AO1509" s="3"/>
      <c r="AP1509">
        <v>0</v>
      </c>
      <c r="AR1509" t="s">
        <v>1</v>
      </c>
      <c r="AT1509" s="2" t="s">
        <v>0</v>
      </c>
      <c r="AU1509" s="1">
        <f t="shared" si="187"/>
        <v>0.20180988227756863</v>
      </c>
      <c r="AV1509" s="1">
        <f t="shared" si="188"/>
        <v>0.14414991591254905</v>
      </c>
      <c r="AW1509" s="1">
        <f t="shared" si="189"/>
        <v>8.6489949547529435E-2</v>
      </c>
    </row>
    <row r="1510" spans="1:49" x14ac:dyDescent="0.2">
      <c r="A1510">
        <v>1508</v>
      </c>
      <c r="B1510" t="s">
        <v>2801</v>
      </c>
      <c r="C1510" t="s">
        <v>2800</v>
      </c>
      <c r="F1510" t="s">
        <v>2799</v>
      </c>
      <c r="G1510" t="s">
        <v>16</v>
      </c>
      <c r="H1510" t="s">
        <v>15</v>
      </c>
      <c r="I1510" t="s">
        <v>2798</v>
      </c>
      <c r="J1510">
        <v>60019984</v>
      </c>
      <c r="K1510" t="s">
        <v>2797</v>
      </c>
      <c r="L1510" t="s">
        <v>2796</v>
      </c>
      <c r="M1510" t="s">
        <v>383</v>
      </c>
      <c r="N1510">
        <v>2</v>
      </c>
      <c r="O1510" t="s">
        <v>2795</v>
      </c>
      <c r="P1510" t="s">
        <v>2794</v>
      </c>
      <c r="Q1510" t="s">
        <v>2793</v>
      </c>
      <c r="R1510" s="7">
        <v>37257</v>
      </c>
      <c r="S1510" s="8">
        <f t="shared" si="184"/>
        <v>2002</v>
      </c>
      <c r="T1510" s="8">
        <v>2002</v>
      </c>
      <c r="U1510" s="8">
        <f t="shared" si="185"/>
        <v>20</v>
      </c>
      <c r="V1510" s="7">
        <v>2002</v>
      </c>
      <c r="W1510" t="s">
        <v>1234</v>
      </c>
      <c r="X1510" s="2">
        <v>0.108</v>
      </c>
      <c r="Y1510" s="6">
        <f t="shared" si="190"/>
        <v>2.882998318250981E-3</v>
      </c>
      <c r="AA1510">
        <v>15223965</v>
      </c>
      <c r="AB1510">
        <v>18719</v>
      </c>
      <c r="AD1510" t="s">
        <v>5</v>
      </c>
      <c r="AE1510">
        <v>1</v>
      </c>
      <c r="AH1510" t="s">
        <v>2792</v>
      </c>
      <c r="AI1510" t="s">
        <v>2791</v>
      </c>
      <c r="AK1510" t="s">
        <v>2790</v>
      </c>
      <c r="AL1510">
        <v>0</v>
      </c>
      <c r="AM1510" s="5">
        <f t="shared" si="186"/>
        <v>0</v>
      </c>
      <c r="AN1510" s="4">
        <f t="shared" si="191"/>
        <v>0</v>
      </c>
      <c r="AO1510" s="3"/>
      <c r="AP1510">
        <v>0</v>
      </c>
      <c r="AR1510" t="s">
        <v>1</v>
      </c>
      <c r="AT1510" s="2" t="s">
        <v>0</v>
      </c>
      <c r="AU1510" s="1">
        <f t="shared" si="187"/>
        <v>0.20180988227756863</v>
      </c>
      <c r="AV1510" s="1">
        <f t="shared" si="188"/>
        <v>0.14414991591254905</v>
      </c>
      <c r="AW1510" s="1">
        <f t="shared" si="189"/>
        <v>8.6489949547529435E-2</v>
      </c>
    </row>
    <row r="1511" spans="1:49" x14ac:dyDescent="0.2">
      <c r="A1511">
        <v>1509</v>
      </c>
      <c r="B1511" t="s">
        <v>2789</v>
      </c>
      <c r="C1511" t="s">
        <v>2788</v>
      </c>
      <c r="F1511" t="s">
        <v>2787</v>
      </c>
      <c r="G1511" t="s">
        <v>16</v>
      </c>
      <c r="H1511" t="s">
        <v>15</v>
      </c>
      <c r="I1511" t="s">
        <v>2786</v>
      </c>
      <c r="J1511" t="s">
        <v>2785</v>
      </c>
      <c r="K1511" t="s">
        <v>2784</v>
      </c>
      <c r="L1511" t="s">
        <v>2783</v>
      </c>
      <c r="M1511" t="s">
        <v>2782</v>
      </c>
      <c r="N1511">
        <v>4</v>
      </c>
      <c r="O1511" t="s">
        <v>2781</v>
      </c>
      <c r="P1511" t="s">
        <v>2780</v>
      </c>
      <c r="Q1511" t="s">
        <v>2779</v>
      </c>
      <c r="R1511" s="7">
        <v>37257</v>
      </c>
      <c r="S1511" s="8">
        <f t="shared" ref="S1511:S1574" si="192">YEAR(R1511)</f>
        <v>2002</v>
      </c>
      <c r="T1511" s="8">
        <v>2002</v>
      </c>
      <c r="U1511" s="8">
        <f t="shared" ref="U1511:U1574" si="193">2022-T1511</f>
        <v>20</v>
      </c>
      <c r="V1511" s="7">
        <v>2002</v>
      </c>
      <c r="W1511" t="s">
        <v>1234</v>
      </c>
      <c r="X1511" s="2">
        <v>0.108</v>
      </c>
      <c r="Y1511" s="6">
        <f t="shared" si="190"/>
        <v>2.882998318250981E-3</v>
      </c>
      <c r="AA1511">
        <v>15223965</v>
      </c>
      <c r="AB1511">
        <v>18719</v>
      </c>
      <c r="AD1511" t="s">
        <v>5</v>
      </c>
      <c r="AE1511">
        <v>1</v>
      </c>
      <c r="AH1511" t="s">
        <v>2778</v>
      </c>
      <c r="AI1511" t="s">
        <v>2777</v>
      </c>
      <c r="AK1511" t="s">
        <v>2776</v>
      </c>
      <c r="AL1511">
        <v>4</v>
      </c>
      <c r="AM1511" s="5">
        <f t="shared" ref="AM1511:AM1574" si="194">AL1511/U1511</f>
        <v>0.2</v>
      </c>
      <c r="AN1511" s="4">
        <f t="shared" si="191"/>
        <v>3.0291556228701253E-4</v>
      </c>
      <c r="AO1511" s="3"/>
      <c r="AP1511">
        <v>0</v>
      </c>
      <c r="AR1511" t="s">
        <v>1</v>
      </c>
      <c r="AT1511" s="2" t="s">
        <v>0</v>
      </c>
      <c r="AU1511" s="1">
        <f t="shared" ref="AU1511:AU1574" si="195">(Y1511*0.7+AN1511*0.3)*100</f>
        <v>0.21089734914617903</v>
      </c>
      <c r="AV1511" s="1">
        <f t="shared" ref="AV1511:AV1574" si="196">(Y1511*0.5+AN1511*0.5)*100</f>
        <v>0.15929569402689966</v>
      </c>
      <c r="AW1511" s="1">
        <f t="shared" ref="AW1511:AW1574" si="197">(Y1511*0.3+AN1511*0.7)*100</f>
        <v>0.1076940389076203</v>
      </c>
    </row>
    <row r="1512" spans="1:49" x14ac:dyDescent="0.2">
      <c r="A1512">
        <v>1510</v>
      </c>
      <c r="B1512" t="s">
        <v>2775</v>
      </c>
      <c r="C1512" t="s">
        <v>2774</v>
      </c>
      <c r="F1512" t="s">
        <v>2773</v>
      </c>
      <c r="G1512" t="s">
        <v>16</v>
      </c>
      <c r="H1512" t="s">
        <v>15</v>
      </c>
      <c r="I1512" t="s">
        <v>2772</v>
      </c>
      <c r="J1512" t="s">
        <v>2771</v>
      </c>
      <c r="K1512" t="s">
        <v>2770</v>
      </c>
      <c r="L1512" t="s">
        <v>2769</v>
      </c>
      <c r="M1512" t="s">
        <v>813</v>
      </c>
      <c r="N1512">
        <v>4</v>
      </c>
      <c r="O1512" t="s">
        <v>2768</v>
      </c>
      <c r="P1512" t="s">
        <v>2767</v>
      </c>
      <c r="Q1512" t="s">
        <v>2766</v>
      </c>
      <c r="R1512" s="7">
        <v>37257</v>
      </c>
      <c r="S1512" s="8">
        <f t="shared" si="192"/>
        <v>2002</v>
      </c>
      <c r="T1512" s="8">
        <v>2002</v>
      </c>
      <c r="U1512" s="8">
        <f t="shared" si="193"/>
        <v>20</v>
      </c>
      <c r="V1512" s="7">
        <v>2002</v>
      </c>
      <c r="W1512" t="s">
        <v>933</v>
      </c>
      <c r="X1512" s="2">
        <v>0.49199999999999999</v>
      </c>
      <c r="Y1512" s="6">
        <f t="shared" si="190"/>
        <v>1.313365900536558E-2</v>
      </c>
      <c r="AA1512" t="s">
        <v>932</v>
      </c>
      <c r="AB1512">
        <v>17280</v>
      </c>
      <c r="AD1512" t="s">
        <v>5</v>
      </c>
      <c r="AE1512">
        <v>1</v>
      </c>
      <c r="AH1512" t="s">
        <v>2765</v>
      </c>
      <c r="AI1512" t="s">
        <v>2764</v>
      </c>
      <c r="AK1512" t="s">
        <v>2763</v>
      </c>
      <c r="AL1512">
        <v>7</v>
      </c>
      <c r="AM1512" s="5">
        <f t="shared" si="194"/>
        <v>0.35</v>
      </c>
      <c r="AN1512" s="4">
        <f t="shared" si="191"/>
        <v>5.3010223400227184E-4</v>
      </c>
      <c r="AO1512" s="3"/>
      <c r="AP1512">
        <v>0</v>
      </c>
      <c r="AR1512" t="s">
        <v>1</v>
      </c>
      <c r="AT1512" s="2" t="s">
        <v>0</v>
      </c>
      <c r="AU1512" s="1">
        <f t="shared" si="195"/>
        <v>0.93525919739565877</v>
      </c>
      <c r="AV1512" s="1">
        <f t="shared" si="196"/>
        <v>0.68318806196839255</v>
      </c>
      <c r="AW1512" s="1">
        <f t="shared" si="197"/>
        <v>0.43111692654112643</v>
      </c>
    </row>
    <row r="1513" spans="1:49" x14ac:dyDescent="0.2">
      <c r="A1513">
        <v>1511</v>
      </c>
      <c r="B1513" t="s">
        <v>2762</v>
      </c>
      <c r="C1513" t="s">
        <v>2761</v>
      </c>
      <c r="F1513" t="s">
        <v>2760</v>
      </c>
      <c r="G1513" t="s">
        <v>16</v>
      </c>
      <c r="H1513" t="s">
        <v>15</v>
      </c>
      <c r="I1513" t="s">
        <v>2759</v>
      </c>
      <c r="J1513" t="s">
        <v>2753</v>
      </c>
      <c r="K1513" t="s">
        <v>2758</v>
      </c>
      <c r="L1513" t="s">
        <v>2757</v>
      </c>
      <c r="M1513" t="s">
        <v>2756</v>
      </c>
      <c r="N1513">
        <v>2</v>
      </c>
      <c r="O1513" t="s">
        <v>2755</v>
      </c>
      <c r="P1513" t="s">
        <v>2754</v>
      </c>
      <c r="Q1513" t="s">
        <v>2753</v>
      </c>
      <c r="R1513" s="7">
        <v>37257</v>
      </c>
      <c r="S1513" s="8">
        <f t="shared" si="192"/>
        <v>2002</v>
      </c>
      <c r="T1513" s="8">
        <v>2002</v>
      </c>
      <c r="U1513" s="8">
        <f t="shared" si="193"/>
        <v>20</v>
      </c>
      <c r="V1513" s="7">
        <v>2002</v>
      </c>
      <c r="W1513" t="s">
        <v>1234</v>
      </c>
      <c r="X1513" s="2">
        <v>0.108</v>
      </c>
      <c r="Y1513" s="6">
        <f t="shared" si="190"/>
        <v>2.882998318250981E-3</v>
      </c>
      <c r="AA1513">
        <v>15223965</v>
      </c>
      <c r="AB1513">
        <v>18719</v>
      </c>
      <c r="AD1513" t="s">
        <v>5</v>
      </c>
      <c r="AE1513">
        <v>4</v>
      </c>
      <c r="AH1513" t="s">
        <v>1991</v>
      </c>
      <c r="AI1513" t="s">
        <v>2752</v>
      </c>
      <c r="AK1513" t="s">
        <v>2751</v>
      </c>
      <c r="AL1513">
        <v>3</v>
      </c>
      <c r="AM1513" s="5">
        <f t="shared" si="194"/>
        <v>0.15</v>
      </c>
      <c r="AN1513" s="4">
        <f t="shared" si="191"/>
        <v>2.2718667171525936E-4</v>
      </c>
      <c r="AO1513" s="3"/>
      <c r="AP1513">
        <v>0</v>
      </c>
      <c r="AR1513" t="s">
        <v>1</v>
      </c>
      <c r="AT1513" s="2" t="s">
        <v>0</v>
      </c>
      <c r="AU1513" s="1">
        <f t="shared" si="195"/>
        <v>0.20862548242902643</v>
      </c>
      <c r="AV1513" s="1">
        <f t="shared" si="196"/>
        <v>0.15550924949831202</v>
      </c>
      <c r="AW1513" s="1">
        <f t="shared" si="197"/>
        <v>0.1023930165675976</v>
      </c>
    </row>
    <row r="1514" spans="1:49" x14ac:dyDescent="0.2">
      <c r="A1514">
        <v>1512</v>
      </c>
      <c r="B1514" t="s">
        <v>2750</v>
      </c>
      <c r="C1514" t="s">
        <v>2749</v>
      </c>
      <c r="F1514" t="s">
        <v>2748</v>
      </c>
      <c r="G1514" t="s">
        <v>16</v>
      </c>
      <c r="H1514" t="s">
        <v>15</v>
      </c>
      <c r="I1514" t="s">
        <v>2747</v>
      </c>
      <c r="J1514">
        <v>60007843</v>
      </c>
      <c r="K1514" t="s">
        <v>2746</v>
      </c>
      <c r="L1514" t="s">
        <v>2745</v>
      </c>
      <c r="M1514" t="s">
        <v>57</v>
      </c>
      <c r="N1514">
        <v>5</v>
      </c>
      <c r="O1514" t="s">
        <v>2744</v>
      </c>
      <c r="P1514" t="s">
        <v>2743</v>
      </c>
      <c r="Q1514" t="s">
        <v>2742</v>
      </c>
      <c r="R1514" s="7">
        <v>37257</v>
      </c>
      <c r="S1514" s="8">
        <f t="shared" si="192"/>
        <v>2002</v>
      </c>
      <c r="T1514" s="8">
        <v>2002</v>
      </c>
      <c r="U1514" s="8">
        <f t="shared" si="193"/>
        <v>20</v>
      </c>
      <c r="V1514" s="7">
        <v>2002</v>
      </c>
      <c r="W1514" t="s">
        <v>1234</v>
      </c>
      <c r="X1514" s="2">
        <v>0.108</v>
      </c>
      <c r="Y1514" s="6">
        <f t="shared" si="190"/>
        <v>2.882998318250981E-3</v>
      </c>
      <c r="AA1514">
        <v>15223965</v>
      </c>
      <c r="AB1514">
        <v>18719</v>
      </c>
      <c r="AD1514" t="s">
        <v>5</v>
      </c>
      <c r="AE1514">
        <v>3</v>
      </c>
      <c r="AH1514" t="s">
        <v>2741</v>
      </c>
      <c r="AI1514" t="s">
        <v>2740</v>
      </c>
      <c r="AK1514" t="s">
        <v>2739</v>
      </c>
      <c r="AL1514">
        <v>5</v>
      </c>
      <c r="AM1514" s="5">
        <f t="shared" si="194"/>
        <v>0.25</v>
      </c>
      <c r="AN1514" s="4">
        <f t="shared" si="191"/>
        <v>3.786444528587656E-4</v>
      </c>
      <c r="AO1514" s="3"/>
      <c r="AP1514">
        <v>0</v>
      </c>
      <c r="AR1514" t="s">
        <v>1</v>
      </c>
      <c r="AT1514" s="2" t="s">
        <v>0</v>
      </c>
      <c r="AU1514" s="1">
        <f t="shared" si="195"/>
        <v>0.21316921586333162</v>
      </c>
      <c r="AV1514" s="1">
        <f t="shared" si="196"/>
        <v>0.16308213855548734</v>
      </c>
      <c r="AW1514" s="1">
        <f t="shared" si="197"/>
        <v>0.11299506124764302</v>
      </c>
    </row>
    <row r="1515" spans="1:49" x14ac:dyDescent="0.2">
      <c r="A1515">
        <v>1513</v>
      </c>
      <c r="B1515" t="s">
        <v>2738</v>
      </c>
      <c r="C1515" t="s">
        <v>2737</v>
      </c>
      <c r="F1515" t="s">
        <v>2736</v>
      </c>
      <c r="G1515" t="s">
        <v>16</v>
      </c>
      <c r="H1515" t="s">
        <v>15</v>
      </c>
      <c r="I1515" t="s">
        <v>2735</v>
      </c>
      <c r="J1515">
        <v>60028186</v>
      </c>
      <c r="K1515" t="s">
        <v>2734</v>
      </c>
      <c r="L1515" t="s">
        <v>2733</v>
      </c>
      <c r="M1515" t="s">
        <v>2732</v>
      </c>
      <c r="N1515">
        <v>2</v>
      </c>
      <c r="O1515" t="s">
        <v>2731</v>
      </c>
      <c r="P1515" t="s">
        <v>2730</v>
      </c>
      <c r="Q1515" t="s">
        <v>2729</v>
      </c>
      <c r="R1515" s="7">
        <v>37257</v>
      </c>
      <c r="S1515" s="8">
        <f t="shared" si="192"/>
        <v>2002</v>
      </c>
      <c r="T1515" s="8">
        <v>2002</v>
      </c>
      <c r="U1515" s="8">
        <f t="shared" si="193"/>
        <v>20</v>
      </c>
      <c r="V1515" s="7">
        <v>2002</v>
      </c>
      <c r="W1515" t="s">
        <v>1234</v>
      </c>
      <c r="X1515" s="2">
        <v>0.108</v>
      </c>
      <c r="Y1515" s="6">
        <f t="shared" si="190"/>
        <v>2.882998318250981E-3</v>
      </c>
      <c r="AA1515">
        <v>15223965</v>
      </c>
      <c r="AB1515">
        <v>18719</v>
      </c>
      <c r="AD1515" t="s">
        <v>5</v>
      </c>
      <c r="AE1515">
        <v>2</v>
      </c>
      <c r="AH1515" t="s">
        <v>2728</v>
      </c>
      <c r="AI1515" t="s">
        <v>2727</v>
      </c>
      <c r="AJ1515" t="s">
        <v>2726</v>
      </c>
      <c r="AK1515" t="s">
        <v>2725</v>
      </c>
      <c r="AL1515">
        <v>2</v>
      </c>
      <c r="AM1515" s="5">
        <f t="shared" si="194"/>
        <v>0.1</v>
      </c>
      <c r="AN1515" s="4">
        <f t="shared" si="191"/>
        <v>1.5145778114350627E-4</v>
      </c>
      <c r="AO1515" s="3"/>
      <c r="AP1515">
        <v>0</v>
      </c>
      <c r="AR1515" t="s">
        <v>1</v>
      </c>
      <c r="AT1515" s="2" t="s">
        <v>0</v>
      </c>
      <c r="AU1515" s="1">
        <f t="shared" si="195"/>
        <v>0.2063536157118738</v>
      </c>
      <c r="AV1515" s="1">
        <f t="shared" si="196"/>
        <v>0.15172280496972437</v>
      </c>
      <c r="AW1515" s="1">
        <f t="shared" si="197"/>
        <v>9.7091994227574863E-2</v>
      </c>
    </row>
    <row r="1516" spans="1:49" x14ac:dyDescent="0.2">
      <c r="A1516">
        <v>1514</v>
      </c>
      <c r="B1516" t="s">
        <v>2724</v>
      </c>
      <c r="C1516" t="s">
        <v>2723</v>
      </c>
      <c r="F1516" t="s">
        <v>2722</v>
      </c>
      <c r="G1516" t="s">
        <v>16</v>
      </c>
      <c r="H1516" t="s">
        <v>15</v>
      </c>
      <c r="I1516" t="s">
        <v>2721</v>
      </c>
      <c r="J1516" t="s">
        <v>2720</v>
      </c>
      <c r="K1516" t="s">
        <v>2719</v>
      </c>
      <c r="L1516" t="s">
        <v>2718</v>
      </c>
      <c r="M1516" t="s">
        <v>10</v>
      </c>
      <c r="N1516">
        <v>7</v>
      </c>
      <c r="O1516" t="s">
        <v>2717</v>
      </c>
      <c r="P1516" t="s">
        <v>2716</v>
      </c>
      <c r="Q1516" t="s">
        <v>2715</v>
      </c>
      <c r="R1516" s="7">
        <v>37257</v>
      </c>
      <c r="S1516" s="8">
        <f t="shared" si="192"/>
        <v>2002</v>
      </c>
      <c r="T1516" s="8">
        <v>2002</v>
      </c>
      <c r="U1516" s="8">
        <f t="shared" si="193"/>
        <v>20</v>
      </c>
      <c r="V1516" s="7">
        <v>2002</v>
      </c>
      <c r="W1516" t="s">
        <v>1234</v>
      </c>
      <c r="X1516" s="2">
        <v>0.108</v>
      </c>
      <c r="Y1516" s="6">
        <f t="shared" si="190"/>
        <v>2.882998318250981E-3</v>
      </c>
      <c r="AA1516">
        <v>15223965</v>
      </c>
      <c r="AB1516">
        <v>18719</v>
      </c>
      <c r="AD1516" t="s">
        <v>5</v>
      </c>
      <c r="AE1516">
        <v>2</v>
      </c>
      <c r="AH1516" t="s">
        <v>2714</v>
      </c>
      <c r="AI1516" t="s">
        <v>2713</v>
      </c>
      <c r="AK1516" t="s">
        <v>2712</v>
      </c>
      <c r="AL1516">
        <v>7</v>
      </c>
      <c r="AM1516" s="5">
        <f t="shared" si="194"/>
        <v>0.35</v>
      </c>
      <c r="AN1516" s="4">
        <f t="shared" si="191"/>
        <v>5.3010223400227184E-4</v>
      </c>
      <c r="AO1516" s="3"/>
      <c r="AP1516">
        <v>0</v>
      </c>
      <c r="AR1516" t="s">
        <v>1</v>
      </c>
      <c r="AT1516" s="2" t="s">
        <v>0</v>
      </c>
      <c r="AU1516" s="1">
        <f t="shared" si="195"/>
        <v>0.21771294929763679</v>
      </c>
      <c r="AV1516" s="1">
        <f t="shared" si="196"/>
        <v>0.17065502761266263</v>
      </c>
      <c r="AW1516" s="1">
        <f t="shared" si="197"/>
        <v>0.12359710592768847</v>
      </c>
    </row>
    <row r="1517" spans="1:49" x14ac:dyDescent="0.2">
      <c r="A1517">
        <v>1515</v>
      </c>
      <c r="B1517" t="s">
        <v>2711</v>
      </c>
      <c r="C1517" t="s">
        <v>2710</v>
      </c>
      <c r="F1517" t="s">
        <v>2709</v>
      </c>
      <c r="G1517" t="s">
        <v>16</v>
      </c>
      <c r="H1517" t="s">
        <v>15</v>
      </c>
      <c r="I1517" t="s">
        <v>2627</v>
      </c>
      <c r="J1517" t="s">
        <v>2626</v>
      </c>
      <c r="K1517" t="s">
        <v>2625</v>
      </c>
      <c r="L1517" t="s">
        <v>1376</v>
      </c>
      <c r="M1517" t="s">
        <v>1375</v>
      </c>
      <c r="N1517">
        <v>3</v>
      </c>
      <c r="O1517" t="s">
        <v>2624</v>
      </c>
      <c r="P1517" t="s">
        <v>2623</v>
      </c>
      <c r="Q1517" t="s">
        <v>2622</v>
      </c>
      <c r="R1517" s="7">
        <v>37257</v>
      </c>
      <c r="S1517" s="8">
        <f t="shared" si="192"/>
        <v>2002</v>
      </c>
      <c r="T1517" s="8">
        <v>2002</v>
      </c>
      <c r="U1517" s="8">
        <f t="shared" si="193"/>
        <v>20</v>
      </c>
      <c r="V1517" s="7">
        <v>2002</v>
      </c>
      <c r="W1517" t="s">
        <v>1234</v>
      </c>
      <c r="X1517" s="2">
        <v>0.108</v>
      </c>
      <c r="Y1517" s="6">
        <f t="shared" si="190"/>
        <v>2.882998318250981E-3</v>
      </c>
      <c r="AA1517">
        <v>15223965</v>
      </c>
      <c r="AB1517">
        <v>18719</v>
      </c>
      <c r="AD1517" t="s">
        <v>5</v>
      </c>
      <c r="AE1517">
        <v>1</v>
      </c>
      <c r="AH1517" t="s">
        <v>2708</v>
      </c>
      <c r="AI1517" t="s">
        <v>2707</v>
      </c>
      <c r="AK1517" t="s">
        <v>2706</v>
      </c>
      <c r="AL1517">
        <v>4</v>
      </c>
      <c r="AM1517" s="5">
        <f t="shared" si="194"/>
        <v>0.2</v>
      </c>
      <c r="AN1517" s="4">
        <f t="shared" si="191"/>
        <v>3.0291556228701253E-4</v>
      </c>
      <c r="AO1517" s="3"/>
      <c r="AP1517">
        <v>0</v>
      </c>
      <c r="AR1517" t="s">
        <v>1</v>
      </c>
      <c r="AT1517" s="2" t="s">
        <v>0</v>
      </c>
      <c r="AU1517" s="1">
        <f t="shared" si="195"/>
        <v>0.21089734914617903</v>
      </c>
      <c r="AV1517" s="1">
        <f t="shared" si="196"/>
        <v>0.15929569402689966</v>
      </c>
      <c r="AW1517" s="1">
        <f t="shared" si="197"/>
        <v>0.1076940389076203</v>
      </c>
    </row>
    <row r="1518" spans="1:49" x14ac:dyDescent="0.2">
      <c r="A1518">
        <v>1516</v>
      </c>
      <c r="B1518" t="s">
        <v>2705</v>
      </c>
      <c r="C1518" t="s">
        <v>2704</v>
      </c>
      <c r="F1518" t="s">
        <v>2703</v>
      </c>
      <c r="G1518" t="s">
        <v>16</v>
      </c>
      <c r="H1518" t="s">
        <v>15</v>
      </c>
      <c r="I1518" t="s">
        <v>2702</v>
      </c>
      <c r="J1518">
        <v>60028897</v>
      </c>
      <c r="K1518" t="s">
        <v>2701</v>
      </c>
      <c r="L1518" t="s">
        <v>2700</v>
      </c>
      <c r="M1518" t="s">
        <v>1312</v>
      </c>
      <c r="N1518">
        <v>2</v>
      </c>
      <c r="O1518" t="s">
        <v>2699</v>
      </c>
      <c r="P1518" t="s">
        <v>2698</v>
      </c>
      <c r="Q1518" t="s">
        <v>2697</v>
      </c>
      <c r="R1518" s="7">
        <v>37257</v>
      </c>
      <c r="S1518" s="8">
        <f t="shared" si="192"/>
        <v>2002</v>
      </c>
      <c r="T1518" s="8">
        <v>2002</v>
      </c>
      <c r="U1518" s="8">
        <f t="shared" si="193"/>
        <v>20</v>
      </c>
      <c r="V1518" s="7">
        <v>2002</v>
      </c>
      <c r="W1518" t="s">
        <v>1234</v>
      </c>
      <c r="X1518" s="2">
        <v>0.108</v>
      </c>
      <c r="Y1518" s="6">
        <f t="shared" si="190"/>
        <v>2.882998318250981E-3</v>
      </c>
      <c r="AA1518">
        <v>15223965</v>
      </c>
      <c r="AB1518">
        <v>18719</v>
      </c>
      <c r="AD1518" t="s">
        <v>5</v>
      </c>
      <c r="AE1518">
        <v>3</v>
      </c>
      <c r="AH1518" t="s">
        <v>2696</v>
      </c>
      <c r="AI1518" t="s">
        <v>2695</v>
      </c>
      <c r="AK1518" t="s">
        <v>2694</v>
      </c>
      <c r="AL1518">
        <v>0</v>
      </c>
      <c r="AM1518" s="5">
        <f t="shared" si="194"/>
        <v>0</v>
      </c>
      <c r="AN1518" s="4">
        <f t="shared" si="191"/>
        <v>0</v>
      </c>
      <c r="AO1518" s="3"/>
      <c r="AP1518">
        <v>0</v>
      </c>
      <c r="AR1518" t="s">
        <v>1</v>
      </c>
      <c r="AT1518" s="2" t="s">
        <v>0</v>
      </c>
      <c r="AU1518" s="1">
        <f t="shared" si="195"/>
        <v>0.20180988227756863</v>
      </c>
      <c r="AV1518" s="1">
        <f t="shared" si="196"/>
        <v>0.14414991591254905</v>
      </c>
      <c r="AW1518" s="1">
        <f t="shared" si="197"/>
        <v>8.6489949547529435E-2</v>
      </c>
    </row>
    <row r="1519" spans="1:49" x14ac:dyDescent="0.2">
      <c r="A1519">
        <v>1517</v>
      </c>
      <c r="B1519" t="s">
        <v>2693</v>
      </c>
      <c r="C1519" t="s">
        <v>2692</v>
      </c>
      <c r="F1519" t="s">
        <v>2691</v>
      </c>
      <c r="G1519" t="s">
        <v>16</v>
      </c>
      <c r="H1519" t="s">
        <v>15</v>
      </c>
      <c r="I1519" t="s">
        <v>2690</v>
      </c>
      <c r="J1519">
        <v>117873661</v>
      </c>
      <c r="K1519" t="s">
        <v>2689</v>
      </c>
      <c r="L1519" t="s">
        <v>2688</v>
      </c>
      <c r="M1519" t="s">
        <v>1188</v>
      </c>
      <c r="N1519">
        <v>5</v>
      </c>
      <c r="O1519" t="s">
        <v>2687</v>
      </c>
      <c r="P1519" t="s">
        <v>2686</v>
      </c>
      <c r="Q1519" t="s">
        <v>2685</v>
      </c>
      <c r="R1519" s="7">
        <v>37257</v>
      </c>
      <c r="S1519" s="8">
        <f t="shared" si="192"/>
        <v>2002</v>
      </c>
      <c r="T1519" s="8">
        <v>2002</v>
      </c>
      <c r="U1519" s="8">
        <f t="shared" si="193"/>
        <v>20</v>
      </c>
      <c r="V1519" s="7">
        <v>2002</v>
      </c>
      <c r="W1519" t="s">
        <v>2684</v>
      </c>
      <c r="X1519" s="2">
        <v>0.85</v>
      </c>
      <c r="Y1519" s="6">
        <f t="shared" si="190"/>
        <v>2.2690264541790128E-2</v>
      </c>
      <c r="AA1519">
        <v>223646</v>
      </c>
      <c r="AB1519">
        <v>19225</v>
      </c>
      <c r="AD1519" t="s">
        <v>5</v>
      </c>
      <c r="AE1519">
        <v>38</v>
      </c>
      <c r="AF1519">
        <v>3</v>
      </c>
      <c r="AH1519" t="s">
        <v>2683</v>
      </c>
      <c r="AI1519" t="s">
        <v>2682</v>
      </c>
      <c r="AJ1519" t="s">
        <v>2681</v>
      </c>
      <c r="AK1519" t="s">
        <v>2680</v>
      </c>
      <c r="AL1519">
        <v>278</v>
      </c>
      <c r="AM1519" s="5">
        <f t="shared" si="194"/>
        <v>13.9</v>
      </c>
      <c r="AN1519" s="4">
        <f t="shared" si="191"/>
        <v>2.1052631578947368E-2</v>
      </c>
      <c r="AO1519" s="3"/>
      <c r="AP1519">
        <v>0</v>
      </c>
      <c r="AR1519" t="s">
        <v>1</v>
      </c>
      <c r="AT1519" s="2">
        <v>2.923</v>
      </c>
      <c r="AU1519" s="1">
        <f t="shared" si="195"/>
        <v>2.2198974652937298</v>
      </c>
      <c r="AV1519" s="1">
        <f t="shared" si="196"/>
        <v>2.1871448060368746</v>
      </c>
      <c r="AW1519" s="1">
        <f t="shared" si="197"/>
        <v>2.1543921467800193</v>
      </c>
    </row>
    <row r="1520" spans="1:49" x14ac:dyDescent="0.2">
      <c r="A1520">
        <v>1518</v>
      </c>
      <c r="B1520" t="s">
        <v>2679</v>
      </c>
      <c r="C1520" t="s">
        <v>2678</v>
      </c>
      <c r="F1520" t="s">
        <v>2677</v>
      </c>
      <c r="G1520" t="s">
        <v>16</v>
      </c>
      <c r="H1520" t="s">
        <v>15</v>
      </c>
      <c r="I1520" t="s">
        <v>2676</v>
      </c>
      <c r="J1520" t="s">
        <v>2675</v>
      </c>
      <c r="K1520" t="s">
        <v>2674</v>
      </c>
      <c r="L1520" t="s">
        <v>2673</v>
      </c>
      <c r="M1520" t="s">
        <v>2672</v>
      </c>
      <c r="N1520">
        <v>4</v>
      </c>
      <c r="O1520" t="s">
        <v>2671</v>
      </c>
      <c r="P1520" t="s">
        <v>2670</v>
      </c>
      <c r="Q1520" t="s">
        <v>2669</v>
      </c>
      <c r="R1520" s="7">
        <v>37257</v>
      </c>
      <c r="S1520" s="8">
        <f t="shared" si="192"/>
        <v>2002</v>
      </c>
      <c r="T1520" s="8">
        <v>2002</v>
      </c>
      <c r="U1520" s="8">
        <f t="shared" si="193"/>
        <v>20</v>
      </c>
      <c r="V1520" s="7">
        <v>2002</v>
      </c>
      <c r="W1520" t="s">
        <v>1234</v>
      </c>
      <c r="X1520" s="2">
        <v>0.108</v>
      </c>
      <c r="Y1520" s="6">
        <f t="shared" si="190"/>
        <v>2.882998318250981E-3</v>
      </c>
      <c r="AA1520">
        <v>15223965</v>
      </c>
      <c r="AB1520">
        <v>18719</v>
      </c>
      <c r="AD1520" t="s">
        <v>5</v>
      </c>
      <c r="AE1520">
        <v>2</v>
      </c>
      <c r="AH1520" t="s">
        <v>2668</v>
      </c>
      <c r="AI1520" t="s">
        <v>2667</v>
      </c>
      <c r="AK1520" t="s">
        <v>2666</v>
      </c>
      <c r="AL1520">
        <v>2</v>
      </c>
      <c r="AM1520" s="5">
        <f t="shared" si="194"/>
        <v>0.1</v>
      </c>
      <c r="AN1520" s="4">
        <f t="shared" si="191"/>
        <v>1.5145778114350627E-4</v>
      </c>
      <c r="AO1520" s="3"/>
      <c r="AP1520">
        <v>0</v>
      </c>
      <c r="AR1520" t="s">
        <v>1</v>
      </c>
      <c r="AT1520" s="2" t="s">
        <v>0</v>
      </c>
      <c r="AU1520" s="1">
        <f t="shared" si="195"/>
        <v>0.2063536157118738</v>
      </c>
      <c r="AV1520" s="1">
        <f t="shared" si="196"/>
        <v>0.15172280496972437</v>
      </c>
      <c r="AW1520" s="1">
        <f t="shared" si="197"/>
        <v>9.7091994227574863E-2</v>
      </c>
    </row>
    <row r="1521" spans="1:49" x14ac:dyDescent="0.2">
      <c r="A1521">
        <v>1519</v>
      </c>
      <c r="B1521" t="s">
        <v>2665</v>
      </c>
      <c r="C1521" t="s">
        <v>2664</v>
      </c>
      <c r="F1521" t="s">
        <v>2663</v>
      </c>
      <c r="G1521" t="s">
        <v>16</v>
      </c>
      <c r="H1521" t="s">
        <v>15</v>
      </c>
      <c r="I1521" t="s">
        <v>2662</v>
      </c>
      <c r="J1521">
        <v>60011410</v>
      </c>
      <c r="K1521" t="s">
        <v>2661</v>
      </c>
      <c r="L1521" t="s">
        <v>2660</v>
      </c>
      <c r="M1521" t="s">
        <v>57</v>
      </c>
      <c r="N1521">
        <v>3</v>
      </c>
      <c r="O1521" t="s">
        <v>2659</v>
      </c>
      <c r="P1521" t="s">
        <v>2658</v>
      </c>
      <c r="Q1521" t="s">
        <v>2657</v>
      </c>
      <c r="R1521" s="7">
        <v>37257</v>
      </c>
      <c r="S1521" s="8">
        <f t="shared" si="192"/>
        <v>2002</v>
      </c>
      <c r="T1521" s="8">
        <v>2002</v>
      </c>
      <c r="U1521" s="8">
        <f t="shared" si="193"/>
        <v>20</v>
      </c>
      <c r="V1521" s="7">
        <v>2002</v>
      </c>
      <c r="W1521" t="s">
        <v>1234</v>
      </c>
      <c r="X1521" s="2">
        <v>0.108</v>
      </c>
      <c r="Y1521" s="6">
        <f t="shared" si="190"/>
        <v>2.882998318250981E-3</v>
      </c>
      <c r="AA1521">
        <v>15223965</v>
      </c>
      <c r="AB1521">
        <v>18719</v>
      </c>
      <c r="AD1521" t="s">
        <v>5</v>
      </c>
      <c r="AE1521">
        <v>1</v>
      </c>
      <c r="AH1521" t="s">
        <v>2110</v>
      </c>
      <c r="AI1521" t="s">
        <v>2656</v>
      </c>
      <c r="AK1521" t="s">
        <v>2655</v>
      </c>
      <c r="AL1521">
        <v>0</v>
      </c>
      <c r="AM1521" s="5">
        <f t="shared" si="194"/>
        <v>0</v>
      </c>
      <c r="AN1521" s="4">
        <f t="shared" si="191"/>
        <v>0</v>
      </c>
      <c r="AO1521" s="3"/>
      <c r="AP1521">
        <v>0</v>
      </c>
      <c r="AR1521" t="s">
        <v>1</v>
      </c>
      <c r="AT1521" s="2" t="s">
        <v>0</v>
      </c>
      <c r="AU1521" s="1">
        <f t="shared" si="195"/>
        <v>0.20180988227756863</v>
      </c>
      <c r="AV1521" s="1">
        <f t="shared" si="196"/>
        <v>0.14414991591254905</v>
      </c>
      <c r="AW1521" s="1">
        <f t="shared" si="197"/>
        <v>8.6489949547529435E-2</v>
      </c>
    </row>
    <row r="1522" spans="1:49" x14ac:dyDescent="0.2">
      <c r="A1522">
        <v>1520</v>
      </c>
      <c r="B1522" t="s">
        <v>2654</v>
      </c>
      <c r="C1522" t="s">
        <v>2653</v>
      </c>
      <c r="F1522" t="s">
        <v>2652</v>
      </c>
      <c r="G1522" t="s">
        <v>16</v>
      </c>
      <c r="H1522" t="s">
        <v>15</v>
      </c>
      <c r="I1522" t="s">
        <v>2651</v>
      </c>
      <c r="J1522">
        <v>60018625</v>
      </c>
      <c r="K1522" t="s">
        <v>2650</v>
      </c>
      <c r="L1522" t="s">
        <v>2649</v>
      </c>
      <c r="M1522" t="s">
        <v>57</v>
      </c>
      <c r="N1522">
        <v>2</v>
      </c>
      <c r="O1522" t="s">
        <v>2648</v>
      </c>
      <c r="P1522" t="s">
        <v>2647</v>
      </c>
      <c r="Q1522" t="s">
        <v>2646</v>
      </c>
      <c r="R1522" s="7">
        <v>37257</v>
      </c>
      <c r="S1522" s="8">
        <f t="shared" si="192"/>
        <v>2002</v>
      </c>
      <c r="T1522" s="8">
        <v>2002</v>
      </c>
      <c r="U1522" s="8">
        <f t="shared" si="193"/>
        <v>20</v>
      </c>
      <c r="V1522" s="7">
        <v>2002</v>
      </c>
      <c r="W1522" t="s">
        <v>1234</v>
      </c>
      <c r="X1522" s="2">
        <v>0.108</v>
      </c>
      <c r="Y1522" s="6">
        <f t="shared" si="190"/>
        <v>2.882998318250981E-3</v>
      </c>
      <c r="AA1522">
        <v>15223965</v>
      </c>
      <c r="AB1522">
        <v>18719</v>
      </c>
      <c r="AD1522" t="s">
        <v>5</v>
      </c>
      <c r="AE1522">
        <v>1</v>
      </c>
      <c r="AH1522" t="s">
        <v>1979</v>
      </c>
      <c r="AI1522" t="s">
        <v>2645</v>
      </c>
      <c r="AK1522" t="s">
        <v>2644</v>
      </c>
      <c r="AL1522">
        <v>3</v>
      </c>
      <c r="AM1522" s="5">
        <f t="shared" si="194"/>
        <v>0.15</v>
      </c>
      <c r="AN1522" s="4">
        <f t="shared" si="191"/>
        <v>2.2718667171525936E-4</v>
      </c>
      <c r="AO1522" s="3"/>
      <c r="AP1522">
        <v>0</v>
      </c>
      <c r="AR1522" t="s">
        <v>1</v>
      </c>
      <c r="AT1522" s="2" t="s">
        <v>0</v>
      </c>
      <c r="AU1522" s="1">
        <f t="shared" si="195"/>
        <v>0.20862548242902643</v>
      </c>
      <c r="AV1522" s="1">
        <f t="shared" si="196"/>
        <v>0.15550924949831202</v>
      </c>
      <c r="AW1522" s="1">
        <f t="shared" si="197"/>
        <v>0.1023930165675976</v>
      </c>
    </row>
    <row r="1523" spans="1:49" x14ac:dyDescent="0.2">
      <c r="A1523">
        <v>1521</v>
      </c>
      <c r="B1523" t="s">
        <v>2643</v>
      </c>
      <c r="C1523" t="s">
        <v>2642</v>
      </c>
      <c r="F1523" t="s">
        <v>2641</v>
      </c>
      <c r="G1523" t="s">
        <v>16</v>
      </c>
      <c r="H1523" t="s">
        <v>15</v>
      </c>
      <c r="I1523" t="s">
        <v>2640</v>
      </c>
      <c r="J1523" t="s">
        <v>2639</v>
      </c>
      <c r="K1523" t="s">
        <v>2638</v>
      </c>
      <c r="L1523" t="s">
        <v>2637</v>
      </c>
      <c r="M1523" t="s">
        <v>10</v>
      </c>
      <c r="N1523">
        <v>4</v>
      </c>
      <c r="O1523" t="s">
        <v>2636</v>
      </c>
      <c r="P1523" t="s">
        <v>2635</v>
      </c>
      <c r="Q1523" t="s">
        <v>2634</v>
      </c>
      <c r="R1523" s="7">
        <v>37257</v>
      </c>
      <c r="S1523" s="8">
        <f t="shared" si="192"/>
        <v>2002</v>
      </c>
      <c r="T1523" s="8">
        <v>2002</v>
      </c>
      <c r="U1523" s="8">
        <f t="shared" si="193"/>
        <v>20</v>
      </c>
      <c r="V1523" s="7">
        <v>2002</v>
      </c>
      <c r="W1523" t="s">
        <v>1234</v>
      </c>
      <c r="X1523" s="2">
        <v>0.108</v>
      </c>
      <c r="Y1523" s="6">
        <f t="shared" si="190"/>
        <v>2.882998318250981E-3</v>
      </c>
      <c r="AA1523">
        <v>15223965</v>
      </c>
      <c r="AB1523">
        <v>18719</v>
      </c>
      <c r="AD1523" t="s">
        <v>5</v>
      </c>
      <c r="AE1523">
        <v>1</v>
      </c>
      <c r="AH1523" t="s">
        <v>2633</v>
      </c>
      <c r="AI1523" t="s">
        <v>2632</v>
      </c>
      <c r="AK1523" t="s">
        <v>2631</v>
      </c>
      <c r="AL1523">
        <v>13</v>
      </c>
      <c r="AM1523" s="5">
        <f t="shared" si="194"/>
        <v>0.65</v>
      </c>
      <c r="AN1523" s="4">
        <f t="shared" si="191"/>
        <v>9.8447557743279067E-4</v>
      </c>
      <c r="AO1523" s="3"/>
      <c r="AP1523">
        <v>0</v>
      </c>
      <c r="AR1523" t="s">
        <v>1</v>
      </c>
      <c r="AT1523" s="2" t="s">
        <v>0</v>
      </c>
      <c r="AU1523" s="1">
        <f t="shared" si="195"/>
        <v>0.23134414960055233</v>
      </c>
      <c r="AV1523" s="1">
        <f t="shared" si="196"/>
        <v>0.19337369478418859</v>
      </c>
      <c r="AW1523" s="1">
        <f t="shared" si="197"/>
        <v>0.15540323996782479</v>
      </c>
    </row>
    <row r="1524" spans="1:49" x14ac:dyDescent="0.2">
      <c r="A1524">
        <v>1522</v>
      </c>
      <c r="B1524" t="s">
        <v>2630</v>
      </c>
      <c r="C1524" t="s">
        <v>2629</v>
      </c>
      <c r="F1524" t="s">
        <v>2628</v>
      </c>
      <c r="G1524" t="s">
        <v>16</v>
      </c>
      <c r="H1524" t="s">
        <v>15</v>
      </c>
      <c r="I1524" t="s">
        <v>2627</v>
      </c>
      <c r="J1524" t="s">
        <v>2626</v>
      </c>
      <c r="K1524" t="s">
        <v>2625</v>
      </c>
      <c r="L1524" t="s">
        <v>1376</v>
      </c>
      <c r="M1524" t="s">
        <v>1375</v>
      </c>
      <c r="N1524">
        <v>3</v>
      </c>
      <c r="O1524" t="s">
        <v>2624</v>
      </c>
      <c r="P1524" t="s">
        <v>2623</v>
      </c>
      <c r="Q1524" t="s">
        <v>2622</v>
      </c>
      <c r="R1524" s="7">
        <v>37257</v>
      </c>
      <c r="S1524" s="8">
        <f t="shared" si="192"/>
        <v>2002</v>
      </c>
      <c r="T1524" s="8">
        <v>2002</v>
      </c>
      <c r="U1524" s="8">
        <f t="shared" si="193"/>
        <v>20</v>
      </c>
      <c r="V1524" s="7">
        <v>2002</v>
      </c>
      <c r="W1524" t="s">
        <v>1234</v>
      </c>
      <c r="X1524" s="2">
        <v>0.108</v>
      </c>
      <c r="Y1524" s="6">
        <f t="shared" si="190"/>
        <v>2.882998318250981E-3</v>
      </c>
      <c r="AA1524">
        <v>15223965</v>
      </c>
      <c r="AB1524">
        <v>18719</v>
      </c>
      <c r="AD1524" t="s">
        <v>5</v>
      </c>
      <c r="AE1524">
        <v>3</v>
      </c>
      <c r="AH1524" t="s">
        <v>2621</v>
      </c>
      <c r="AI1524" t="s">
        <v>2620</v>
      </c>
      <c r="AK1524" t="s">
        <v>2619</v>
      </c>
      <c r="AL1524">
        <v>2</v>
      </c>
      <c r="AM1524" s="5">
        <f t="shared" si="194"/>
        <v>0.1</v>
      </c>
      <c r="AN1524" s="4">
        <f t="shared" si="191"/>
        <v>1.5145778114350627E-4</v>
      </c>
      <c r="AO1524" s="3"/>
      <c r="AP1524">
        <v>0</v>
      </c>
      <c r="AR1524" t="s">
        <v>1</v>
      </c>
      <c r="AT1524" s="2" t="s">
        <v>0</v>
      </c>
      <c r="AU1524" s="1">
        <f t="shared" si="195"/>
        <v>0.2063536157118738</v>
      </c>
      <c r="AV1524" s="1">
        <f t="shared" si="196"/>
        <v>0.15172280496972437</v>
      </c>
      <c r="AW1524" s="1">
        <f t="shared" si="197"/>
        <v>9.7091994227574863E-2</v>
      </c>
    </row>
    <row r="1525" spans="1:49" x14ac:dyDescent="0.2">
      <c r="A1525">
        <v>1523</v>
      </c>
      <c r="B1525" t="s">
        <v>2618</v>
      </c>
      <c r="C1525" t="s">
        <v>2617</v>
      </c>
      <c r="F1525" t="s">
        <v>2616</v>
      </c>
      <c r="G1525" t="s">
        <v>16</v>
      </c>
      <c r="H1525" t="s">
        <v>15</v>
      </c>
      <c r="I1525" t="s">
        <v>2615</v>
      </c>
      <c r="J1525" t="s">
        <v>2614</v>
      </c>
      <c r="K1525" t="s">
        <v>2613</v>
      </c>
      <c r="L1525" t="s">
        <v>2612</v>
      </c>
      <c r="M1525" t="s">
        <v>1263</v>
      </c>
      <c r="N1525">
        <v>3</v>
      </c>
      <c r="O1525" t="s">
        <v>2611</v>
      </c>
      <c r="P1525" t="s">
        <v>2610</v>
      </c>
      <c r="Q1525" t="s">
        <v>2609</v>
      </c>
      <c r="R1525" s="7">
        <v>37257</v>
      </c>
      <c r="S1525" s="8">
        <f t="shared" si="192"/>
        <v>2002</v>
      </c>
      <c r="T1525" s="8">
        <v>2002</v>
      </c>
      <c r="U1525" s="8">
        <f t="shared" si="193"/>
        <v>20</v>
      </c>
      <c r="V1525" s="7">
        <v>2002</v>
      </c>
      <c r="W1525" t="s">
        <v>1234</v>
      </c>
      <c r="X1525" s="2">
        <v>0.108</v>
      </c>
      <c r="Y1525" s="6">
        <f t="shared" si="190"/>
        <v>2.882998318250981E-3</v>
      </c>
      <c r="AA1525">
        <v>15223965</v>
      </c>
      <c r="AB1525">
        <v>18719</v>
      </c>
      <c r="AD1525" t="s">
        <v>5</v>
      </c>
      <c r="AE1525">
        <v>2</v>
      </c>
      <c r="AH1525" t="s">
        <v>2608</v>
      </c>
      <c r="AI1525" t="s">
        <v>2607</v>
      </c>
      <c r="AK1525" t="s">
        <v>2606</v>
      </c>
      <c r="AL1525">
        <v>32</v>
      </c>
      <c r="AM1525" s="5">
        <f t="shared" si="194"/>
        <v>1.6</v>
      </c>
      <c r="AN1525" s="4">
        <f t="shared" si="191"/>
        <v>2.4233244982961003E-3</v>
      </c>
      <c r="AO1525" s="3"/>
      <c r="AP1525">
        <v>0</v>
      </c>
      <c r="AR1525" t="s">
        <v>1</v>
      </c>
      <c r="AT1525" s="2" t="s">
        <v>0</v>
      </c>
      <c r="AU1525" s="1">
        <f t="shared" si="195"/>
        <v>0.27450961722645167</v>
      </c>
      <c r="AV1525" s="1">
        <f t="shared" si="196"/>
        <v>0.26531614082735405</v>
      </c>
      <c r="AW1525" s="1">
        <f t="shared" si="197"/>
        <v>0.25612266442825649</v>
      </c>
    </row>
    <row r="1526" spans="1:49" x14ac:dyDescent="0.2">
      <c r="A1526">
        <v>1524</v>
      </c>
      <c r="B1526" t="s">
        <v>2605</v>
      </c>
      <c r="C1526" t="s">
        <v>2604</v>
      </c>
      <c r="F1526" t="s">
        <v>2603</v>
      </c>
      <c r="G1526" t="s">
        <v>16</v>
      </c>
      <c r="H1526" t="s">
        <v>15</v>
      </c>
      <c r="I1526" t="s">
        <v>1841</v>
      </c>
      <c r="J1526" t="s">
        <v>2602</v>
      </c>
      <c r="K1526" t="s">
        <v>2601</v>
      </c>
      <c r="L1526" t="s">
        <v>2600</v>
      </c>
      <c r="M1526" t="s">
        <v>2357</v>
      </c>
      <c r="N1526">
        <v>8</v>
      </c>
      <c r="O1526" t="s">
        <v>2599</v>
      </c>
      <c r="P1526" t="s">
        <v>2598</v>
      </c>
      <c r="Q1526" t="s">
        <v>2597</v>
      </c>
      <c r="R1526" s="7">
        <v>37257</v>
      </c>
      <c r="S1526" s="8">
        <f t="shared" si="192"/>
        <v>2002</v>
      </c>
      <c r="T1526" s="8">
        <v>2002</v>
      </c>
      <c r="U1526" s="8">
        <f t="shared" si="193"/>
        <v>20</v>
      </c>
      <c r="V1526" s="7">
        <v>2002</v>
      </c>
      <c r="W1526" t="s">
        <v>1234</v>
      </c>
      <c r="X1526" s="2">
        <v>0.108</v>
      </c>
      <c r="Y1526" s="6">
        <f t="shared" si="190"/>
        <v>2.882998318250981E-3</v>
      </c>
      <c r="AA1526">
        <v>15223965</v>
      </c>
      <c r="AB1526">
        <v>18719</v>
      </c>
      <c r="AD1526" t="s">
        <v>5</v>
      </c>
      <c r="AE1526">
        <v>1</v>
      </c>
      <c r="AH1526" t="s">
        <v>2596</v>
      </c>
      <c r="AI1526" t="s">
        <v>2595</v>
      </c>
      <c r="AK1526" t="s">
        <v>2594</v>
      </c>
      <c r="AL1526">
        <v>3</v>
      </c>
      <c r="AM1526" s="5">
        <f t="shared" si="194"/>
        <v>0.15</v>
      </c>
      <c r="AN1526" s="4">
        <f t="shared" si="191"/>
        <v>2.2718667171525936E-4</v>
      </c>
      <c r="AO1526" s="3"/>
      <c r="AP1526">
        <v>0</v>
      </c>
      <c r="AR1526" t="s">
        <v>1</v>
      </c>
      <c r="AT1526" s="2" t="s">
        <v>0</v>
      </c>
      <c r="AU1526" s="1">
        <f t="shared" si="195"/>
        <v>0.20862548242902643</v>
      </c>
      <c r="AV1526" s="1">
        <f t="shared" si="196"/>
        <v>0.15550924949831202</v>
      </c>
      <c r="AW1526" s="1">
        <f t="shared" si="197"/>
        <v>0.1023930165675976</v>
      </c>
    </row>
    <row r="1527" spans="1:49" x14ac:dyDescent="0.2">
      <c r="A1527">
        <v>1525</v>
      </c>
      <c r="B1527" t="s">
        <v>2593</v>
      </c>
      <c r="C1527" t="s">
        <v>2592</v>
      </c>
      <c r="F1527" t="s">
        <v>2591</v>
      </c>
      <c r="G1527" t="s">
        <v>16</v>
      </c>
      <c r="H1527" t="s">
        <v>15</v>
      </c>
      <c r="I1527" t="s">
        <v>2590</v>
      </c>
      <c r="J1527" t="s">
        <v>2589</v>
      </c>
      <c r="K1527" t="s">
        <v>2588</v>
      </c>
      <c r="L1527" t="s">
        <v>2587</v>
      </c>
      <c r="M1527" t="s">
        <v>10</v>
      </c>
      <c r="N1527">
        <v>3</v>
      </c>
      <c r="O1527" t="s">
        <v>2586</v>
      </c>
      <c r="P1527" t="s">
        <v>2585</v>
      </c>
      <c r="Q1527" t="s">
        <v>2584</v>
      </c>
      <c r="R1527" s="7">
        <v>37257</v>
      </c>
      <c r="S1527" s="8">
        <f t="shared" si="192"/>
        <v>2002</v>
      </c>
      <c r="T1527" s="8">
        <v>2002</v>
      </c>
      <c r="U1527" s="8">
        <f t="shared" si="193"/>
        <v>20</v>
      </c>
      <c r="V1527" s="7">
        <v>2002</v>
      </c>
      <c r="W1527" t="s">
        <v>1234</v>
      </c>
      <c r="X1527" s="2">
        <v>0.108</v>
      </c>
      <c r="Y1527" s="6">
        <f t="shared" si="190"/>
        <v>2.882998318250981E-3</v>
      </c>
      <c r="AA1527">
        <v>15223965</v>
      </c>
      <c r="AB1527">
        <v>18719</v>
      </c>
      <c r="AD1527" t="s">
        <v>5</v>
      </c>
      <c r="AE1527">
        <v>2</v>
      </c>
      <c r="AH1527" s="9">
        <v>44445</v>
      </c>
      <c r="AI1527" t="s">
        <v>2583</v>
      </c>
      <c r="AK1527" t="s">
        <v>2582</v>
      </c>
      <c r="AL1527">
        <v>47</v>
      </c>
      <c r="AM1527" s="5">
        <f t="shared" si="194"/>
        <v>2.35</v>
      </c>
      <c r="AN1527" s="4">
        <f t="shared" si="191"/>
        <v>3.559257856872397E-3</v>
      </c>
      <c r="AO1527" s="3"/>
      <c r="AP1527">
        <v>0</v>
      </c>
      <c r="AR1527" t="s">
        <v>1</v>
      </c>
      <c r="AT1527" s="2" t="s">
        <v>0</v>
      </c>
      <c r="AU1527" s="1">
        <f t="shared" si="195"/>
        <v>0.30858761798374051</v>
      </c>
      <c r="AV1527" s="1">
        <f t="shared" si="196"/>
        <v>0.32211280875616888</v>
      </c>
      <c r="AW1527" s="1">
        <f t="shared" si="197"/>
        <v>0.33563799952859719</v>
      </c>
    </row>
    <row r="1528" spans="1:49" x14ac:dyDescent="0.2">
      <c r="A1528">
        <v>1526</v>
      </c>
      <c r="B1528" t="s">
        <v>2581</v>
      </c>
      <c r="C1528" t="s">
        <v>2580</v>
      </c>
      <c r="F1528" t="s">
        <v>2579</v>
      </c>
      <c r="G1528" t="s">
        <v>16</v>
      </c>
      <c r="H1528" t="s">
        <v>15</v>
      </c>
      <c r="I1528" t="s">
        <v>2578</v>
      </c>
      <c r="J1528">
        <v>60015179</v>
      </c>
      <c r="K1528" t="s">
        <v>2577</v>
      </c>
      <c r="L1528" t="s">
        <v>2576</v>
      </c>
      <c r="M1528" t="s">
        <v>2159</v>
      </c>
      <c r="N1528">
        <v>2</v>
      </c>
      <c r="O1528" t="s">
        <v>2575</v>
      </c>
      <c r="P1528" t="s">
        <v>2574</v>
      </c>
      <c r="Q1528" t="s">
        <v>2573</v>
      </c>
      <c r="R1528" s="7">
        <v>37257</v>
      </c>
      <c r="S1528" s="8">
        <f t="shared" si="192"/>
        <v>2002</v>
      </c>
      <c r="T1528" s="8">
        <v>2002</v>
      </c>
      <c r="U1528" s="8">
        <f t="shared" si="193"/>
        <v>20</v>
      </c>
      <c r="V1528" s="7">
        <v>2002</v>
      </c>
      <c r="W1528" t="s">
        <v>1234</v>
      </c>
      <c r="X1528" s="2">
        <v>0.108</v>
      </c>
      <c r="Y1528" s="6">
        <f t="shared" si="190"/>
        <v>2.882998318250981E-3</v>
      </c>
      <c r="AA1528">
        <v>15223965</v>
      </c>
      <c r="AB1528">
        <v>18719</v>
      </c>
      <c r="AD1528" t="s">
        <v>5</v>
      </c>
      <c r="AE1528">
        <v>1</v>
      </c>
      <c r="AH1528" t="s">
        <v>2572</v>
      </c>
      <c r="AI1528" t="s">
        <v>2571</v>
      </c>
      <c r="AK1528" t="s">
        <v>2570</v>
      </c>
      <c r="AL1528">
        <v>1</v>
      </c>
      <c r="AM1528" s="5">
        <f t="shared" si="194"/>
        <v>0.05</v>
      </c>
      <c r="AN1528" s="4">
        <f t="shared" si="191"/>
        <v>7.5728890571753133E-5</v>
      </c>
      <c r="AO1528" s="3"/>
      <c r="AP1528">
        <v>0</v>
      </c>
      <c r="AR1528" t="s">
        <v>1</v>
      </c>
      <c r="AT1528" s="2" t="s">
        <v>0</v>
      </c>
      <c r="AU1528" s="1">
        <f t="shared" si="195"/>
        <v>0.20408174899472126</v>
      </c>
      <c r="AV1528" s="1">
        <f t="shared" si="196"/>
        <v>0.1479363604411367</v>
      </c>
      <c r="AW1528" s="1">
        <f t="shared" si="197"/>
        <v>9.1790971887552142E-2</v>
      </c>
    </row>
    <row r="1529" spans="1:49" x14ac:dyDescent="0.2">
      <c r="A1529">
        <v>1527</v>
      </c>
      <c r="B1529" t="s">
        <v>2569</v>
      </c>
      <c r="C1529" t="s">
        <v>2568</v>
      </c>
      <c r="F1529" t="s">
        <v>2567</v>
      </c>
      <c r="G1529" t="s">
        <v>16</v>
      </c>
      <c r="H1529" t="s">
        <v>15</v>
      </c>
      <c r="I1529" t="s">
        <v>2566</v>
      </c>
      <c r="J1529" t="s">
        <v>2565</v>
      </c>
      <c r="K1529" t="s">
        <v>2564</v>
      </c>
      <c r="L1529" t="s">
        <v>2563</v>
      </c>
      <c r="M1529" t="s">
        <v>2052</v>
      </c>
      <c r="N1529">
        <v>3</v>
      </c>
      <c r="O1529" t="s">
        <v>2562</v>
      </c>
      <c r="P1529" t="s">
        <v>2561</v>
      </c>
      <c r="Q1529" t="s">
        <v>2560</v>
      </c>
      <c r="R1529" s="7">
        <v>37257</v>
      </c>
      <c r="S1529" s="8">
        <f t="shared" si="192"/>
        <v>2002</v>
      </c>
      <c r="T1529" s="8">
        <v>2002</v>
      </c>
      <c r="U1529" s="8">
        <f t="shared" si="193"/>
        <v>20</v>
      </c>
      <c r="V1529" s="7">
        <v>2002</v>
      </c>
      <c r="W1529" t="s">
        <v>1234</v>
      </c>
      <c r="X1529" s="2">
        <v>0.108</v>
      </c>
      <c r="Y1529" s="6">
        <f t="shared" si="190"/>
        <v>2.882998318250981E-3</v>
      </c>
      <c r="AA1529">
        <v>15223965</v>
      </c>
      <c r="AB1529">
        <v>18719</v>
      </c>
      <c r="AD1529" t="s">
        <v>5</v>
      </c>
      <c r="AE1529">
        <v>1</v>
      </c>
      <c r="AH1529" t="s">
        <v>1575</v>
      </c>
      <c r="AI1529" t="s">
        <v>2559</v>
      </c>
      <c r="AK1529" t="s">
        <v>2558</v>
      </c>
      <c r="AL1529">
        <v>4</v>
      </c>
      <c r="AM1529" s="5">
        <f t="shared" si="194"/>
        <v>0.2</v>
      </c>
      <c r="AN1529" s="4">
        <f t="shared" si="191"/>
        <v>3.0291556228701253E-4</v>
      </c>
      <c r="AO1529" s="3"/>
      <c r="AP1529">
        <v>0</v>
      </c>
      <c r="AR1529" t="s">
        <v>1</v>
      </c>
      <c r="AT1529" s="2" t="s">
        <v>0</v>
      </c>
      <c r="AU1529" s="1">
        <f t="shared" si="195"/>
        <v>0.21089734914617903</v>
      </c>
      <c r="AV1529" s="1">
        <f t="shared" si="196"/>
        <v>0.15929569402689966</v>
      </c>
      <c r="AW1529" s="1">
        <f t="shared" si="197"/>
        <v>0.1076940389076203</v>
      </c>
    </row>
    <row r="1530" spans="1:49" x14ac:dyDescent="0.2">
      <c r="A1530">
        <v>1528</v>
      </c>
      <c r="B1530" t="s">
        <v>2557</v>
      </c>
      <c r="C1530" t="s">
        <v>2556</v>
      </c>
      <c r="F1530" t="s">
        <v>2555</v>
      </c>
      <c r="G1530" t="s">
        <v>16</v>
      </c>
      <c r="H1530" t="s">
        <v>15</v>
      </c>
      <c r="I1530" t="s">
        <v>2554</v>
      </c>
      <c r="J1530">
        <v>60000745</v>
      </c>
      <c r="K1530" t="s">
        <v>1903</v>
      </c>
      <c r="L1530" t="s">
        <v>1902</v>
      </c>
      <c r="M1530" t="s">
        <v>57</v>
      </c>
      <c r="N1530">
        <v>2</v>
      </c>
      <c r="O1530" t="s">
        <v>2553</v>
      </c>
      <c r="P1530" t="s">
        <v>2552</v>
      </c>
      <c r="Q1530" t="s">
        <v>2551</v>
      </c>
      <c r="R1530" s="7">
        <v>37257</v>
      </c>
      <c r="S1530" s="8">
        <f t="shared" si="192"/>
        <v>2002</v>
      </c>
      <c r="T1530" s="8">
        <v>2002</v>
      </c>
      <c r="U1530" s="8">
        <f t="shared" si="193"/>
        <v>20</v>
      </c>
      <c r="V1530" s="7">
        <v>2002</v>
      </c>
      <c r="W1530" t="s">
        <v>1234</v>
      </c>
      <c r="X1530" s="2">
        <v>0.108</v>
      </c>
      <c r="Y1530" s="6">
        <f t="shared" si="190"/>
        <v>2.882998318250981E-3</v>
      </c>
      <c r="AA1530">
        <v>15223965</v>
      </c>
      <c r="AB1530">
        <v>18719</v>
      </c>
      <c r="AD1530" t="s">
        <v>5</v>
      </c>
      <c r="AE1530">
        <v>4</v>
      </c>
      <c r="AH1530" t="s">
        <v>2550</v>
      </c>
      <c r="AI1530" t="s">
        <v>2549</v>
      </c>
      <c r="AK1530" t="s">
        <v>2548</v>
      </c>
      <c r="AL1530">
        <v>1</v>
      </c>
      <c r="AM1530" s="5">
        <f t="shared" si="194"/>
        <v>0.05</v>
      </c>
      <c r="AN1530" s="4">
        <f t="shared" si="191"/>
        <v>7.5728890571753133E-5</v>
      </c>
      <c r="AO1530" s="3"/>
      <c r="AP1530">
        <v>0</v>
      </c>
      <c r="AR1530" t="s">
        <v>1</v>
      </c>
      <c r="AT1530" s="2" t="s">
        <v>0</v>
      </c>
      <c r="AU1530" s="1">
        <f t="shared" si="195"/>
        <v>0.20408174899472126</v>
      </c>
      <c r="AV1530" s="1">
        <f t="shared" si="196"/>
        <v>0.1479363604411367</v>
      </c>
      <c r="AW1530" s="1">
        <f t="shared" si="197"/>
        <v>9.1790971887552142E-2</v>
      </c>
    </row>
    <row r="1531" spans="1:49" x14ac:dyDescent="0.2">
      <c r="A1531">
        <v>1529</v>
      </c>
      <c r="B1531" t="s">
        <v>2547</v>
      </c>
      <c r="C1531" t="s">
        <v>2546</v>
      </c>
      <c r="F1531" t="s">
        <v>2545</v>
      </c>
      <c r="G1531" t="s">
        <v>16</v>
      </c>
      <c r="H1531" t="s">
        <v>15</v>
      </c>
      <c r="I1531" t="s">
        <v>2544</v>
      </c>
      <c r="J1531" t="s">
        <v>2543</v>
      </c>
      <c r="K1531" t="s">
        <v>2542</v>
      </c>
      <c r="L1531" t="s">
        <v>2541</v>
      </c>
      <c r="M1531" t="s">
        <v>10</v>
      </c>
      <c r="N1531">
        <v>3</v>
      </c>
      <c r="O1531" t="s">
        <v>2540</v>
      </c>
      <c r="P1531" t="s">
        <v>2539</v>
      </c>
      <c r="Q1531" t="s">
        <v>2538</v>
      </c>
      <c r="R1531" s="7">
        <v>37257</v>
      </c>
      <c r="S1531" s="8">
        <f t="shared" si="192"/>
        <v>2002</v>
      </c>
      <c r="T1531" s="8">
        <v>2002</v>
      </c>
      <c r="U1531" s="8">
        <f t="shared" si="193"/>
        <v>20</v>
      </c>
      <c r="V1531" s="7">
        <v>2002</v>
      </c>
      <c r="W1531" t="s">
        <v>1234</v>
      </c>
      <c r="X1531" s="2">
        <v>0.108</v>
      </c>
      <c r="Y1531" s="6">
        <f t="shared" si="190"/>
        <v>2.882998318250981E-3</v>
      </c>
      <c r="AA1531">
        <v>15223965</v>
      </c>
      <c r="AB1531">
        <v>18719</v>
      </c>
      <c r="AD1531" t="s">
        <v>5</v>
      </c>
      <c r="AE1531">
        <v>4</v>
      </c>
      <c r="AH1531" t="s">
        <v>2415</v>
      </c>
      <c r="AI1531" t="s">
        <v>2537</v>
      </c>
      <c r="AK1531" t="s">
        <v>2536</v>
      </c>
      <c r="AL1531">
        <v>6</v>
      </c>
      <c r="AM1531" s="5">
        <f t="shared" si="194"/>
        <v>0.3</v>
      </c>
      <c r="AN1531" s="4">
        <f t="shared" si="191"/>
        <v>4.5437334343051872E-4</v>
      </c>
      <c r="AO1531" s="3"/>
      <c r="AP1531">
        <v>0</v>
      </c>
      <c r="AR1531" t="s">
        <v>1</v>
      </c>
      <c r="AT1531" s="2" t="s">
        <v>0</v>
      </c>
      <c r="AU1531" s="1">
        <f t="shared" si="195"/>
        <v>0.21544108258048419</v>
      </c>
      <c r="AV1531" s="1">
        <f t="shared" si="196"/>
        <v>0.16686858308407498</v>
      </c>
      <c r="AW1531" s="1">
        <f t="shared" si="197"/>
        <v>0.11829608358766575</v>
      </c>
    </row>
    <row r="1532" spans="1:49" x14ac:dyDescent="0.2">
      <c r="A1532">
        <v>1530</v>
      </c>
      <c r="B1532" t="s">
        <v>2535</v>
      </c>
      <c r="C1532" t="s">
        <v>2534</v>
      </c>
      <c r="F1532" t="s">
        <v>2533</v>
      </c>
      <c r="G1532" t="s">
        <v>16</v>
      </c>
      <c r="H1532" t="s">
        <v>15</v>
      </c>
      <c r="I1532" t="s">
        <v>2214</v>
      </c>
      <c r="J1532">
        <v>60024908</v>
      </c>
      <c r="K1532" t="s">
        <v>2213</v>
      </c>
      <c r="L1532" t="s">
        <v>2212</v>
      </c>
      <c r="M1532" t="s">
        <v>1428</v>
      </c>
      <c r="N1532">
        <v>4</v>
      </c>
      <c r="O1532" t="s">
        <v>2211</v>
      </c>
      <c r="P1532" t="s">
        <v>2210</v>
      </c>
      <c r="Q1532" t="s">
        <v>2209</v>
      </c>
      <c r="R1532" s="7">
        <v>37257</v>
      </c>
      <c r="S1532" s="8">
        <f t="shared" si="192"/>
        <v>2002</v>
      </c>
      <c r="T1532" s="8">
        <v>2002</v>
      </c>
      <c r="U1532" s="8">
        <f t="shared" si="193"/>
        <v>20</v>
      </c>
      <c r="V1532" s="7">
        <v>2002</v>
      </c>
      <c r="W1532" t="s">
        <v>1234</v>
      </c>
      <c r="X1532" s="2">
        <v>0.108</v>
      </c>
      <c r="Y1532" s="6">
        <f t="shared" si="190"/>
        <v>2.882998318250981E-3</v>
      </c>
      <c r="AA1532">
        <v>15223965</v>
      </c>
      <c r="AB1532">
        <v>18719</v>
      </c>
      <c r="AD1532" t="s">
        <v>5</v>
      </c>
      <c r="AE1532">
        <v>4</v>
      </c>
      <c r="AH1532" t="s">
        <v>1321</v>
      </c>
      <c r="AI1532" t="s">
        <v>2532</v>
      </c>
      <c r="AK1532" t="s">
        <v>2531</v>
      </c>
      <c r="AL1532">
        <v>6</v>
      </c>
      <c r="AM1532" s="5">
        <f t="shared" si="194"/>
        <v>0.3</v>
      </c>
      <c r="AN1532" s="4">
        <f t="shared" si="191"/>
        <v>4.5437334343051872E-4</v>
      </c>
      <c r="AO1532" s="3"/>
      <c r="AP1532">
        <v>0</v>
      </c>
      <c r="AR1532" t="s">
        <v>1</v>
      </c>
      <c r="AT1532" s="2" t="s">
        <v>0</v>
      </c>
      <c r="AU1532" s="1">
        <f t="shared" si="195"/>
        <v>0.21544108258048419</v>
      </c>
      <c r="AV1532" s="1">
        <f t="shared" si="196"/>
        <v>0.16686858308407498</v>
      </c>
      <c r="AW1532" s="1">
        <f t="shared" si="197"/>
        <v>0.11829608358766575</v>
      </c>
    </row>
    <row r="1533" spans="1:49" x14ac:dyDescent="0.2">
      <c r="A1533">
        <v>1531</v>
      </c>
      <c r="B1533" t="s">
        <v>2530</v>
      </c>
      <c r="C1533" t="s">
        <v>2529</v>
      </c>
      <c r="F1533" t="s">
        <v>2528</v>
      </c>
      <c r="G1533" t="s">
        <v>16</v>
      </c>
      <c r="H1533" t="s">
        <v>15</v>
      </c>
      <c r="I1533" t="s">
        <v>2527</v>
      </c>
      <c r="J1533">
        <v>60012564</v>
      </c>
      <c r="K1533" t="s">
        <v>2526</v>
      </c>
      <c r="L1533" t="s">
        <v>2525</v>
      </c>
      <c r="M1533" t="s">
        <v>57</v>
      </c>
      <c r="N1533">
        <v>2</v>
      </c>
      <c r="O1533" t="s">
        <v>2524</v>
      </c>
      <c r="P1533" t="s">
        <v>2523</v>
      </c>
      <c r="Q1533" t="s">
        <v>2522</v>
      </c>
      <c r="R1533" s="7">
        <v>37257</v>
      </c>
      <c r="S1533" s="8">
        <f t="shared" si="192"/>
        <v>2002</v>
      </c>
      <c r="T1533" s="8">
        <v>2002</v>
      </c>
      <c r="U1533" s="8">
        <f t="shared" si="193"/>
        <v>20</v>
      </c>
      <c r="V1533" s="7">
        <v>2002</v>
      </c>
      <c r="W1533" t="s">
        <v>1234</v>
      </c>
      <c r="X1533" s="2">
        <v>0.108</v>
      </c>
      <c r="Y1533" s="6">
        <f t="shared" si="190"/>
        <v>2.882998318250981E-3</v>
      </c>
      <c r="AA1533">
        <v>15223965</v>
      </c>
      <c r="AB1533">
        <v>18719</v>
      </c>
      <c r="AD1533" t="s">
        <v>5</v>
      </c>
      <c r="AE1533">
        <v>3</v>
      </c>
      <c r="AH1533" t="s">
        <v>2521</v>
      </c>
      <c r="AI1533" t="s">
        <v>2520</v>
      </c>
      <c r="AK1533" t="s">
        <v>2519</v>
      </c>
      <c r="AL1533">
        <v>28</v>
      </c>
      <c r="AM1533" s="5">
        <f t="shared" si="194"/>
        <v>1.4</v>
      </c>
      <c r="AN1533" s="4">
        <f t="shared" si="191"/>
        <v>2.1204089360090874E-3</v>
      </c>
      <c r="AO1533" s="3"/>
      <c r="AP1533">
        <v>0</v>
      </c>
      <c r="AR1533" t="s">
        <v>1</v>
      </c>
      <c r="AT1533" s="2" t="s">
        <v>0</v>
      </c>
      <c r="AU1533" s="1">
        <f t="shared" si="195"/>
        <v>0.26542215035784122</v>
      </c>
      <c r="AV1533" s="1">
        <f t="shared" si="196"/>
        <v>0.25017036271300341</v>
      </c>
      <c r="AW1533" s="1">
        <f t="shared" si="197"/>
        <v>0.23491857506816555</v>
      </c>
    </row>
    <row r="1534" spans="1:49" x14ac:dyDescent="0.2">
      <c r="A1534">
        <v>1532</v>
      </c>
      <c r="B1534" t="s">
        <v>2518</v>
      </c>
      <c r="C1534" t="s">
        <v>2517</v>
      </c>
      <c r="F1534" t="s">
        <v>2516</v>
      </c>
      <c r="G1534" t="s">
        <v>16</v>
      </c>
      <c r="H1534" t="s">
        <v>15</v>
      </c>
      <c r="I1534" t="s">
        <v>2515</v>
      </c>
      <c r="J1534">
        <v>60011357</v>
      </c>
      <c r="K1534" t="s">
        <v>2514</v>
      </c>
      <c r="L1534" t="s">
        <v>2513</v>
      </c>
      <c r="M1534" t="s">
        <v>1428</v>
      </c>
      <c r="N1534">
        <v>3</v>
      </c>
      <c r="O1534" t="s">
        <v>2512</v>
      </c>
      <c r="P1534" t="s">
        <v>2511</v>
      </c>
      <c r="Q1534" t="s">
        <v>2510</v>
      </c>
      <c r="R1534" s="7">
        <v>37257</v>
      </c>
      <c r="S1534" s="8">
        <f t="shared" si="192"/>
        <v>2002</v>
      </c>
      <c r="T1534" s="8">
        <v>2002</v>
      </c>
      <c r="U1534" s="8">
        <f t="shared" si="193"/>
        <v>20</v>
      </c>
      <c r="V1534" s="7">
        <v>2002</v>
      </c>
      <c r="W1534" t="s">
        <v>1234</v>
      </c>
      <c r="X1534" s="2">
        <v>0.108</v>
      </c>
      <c r="Y1534" s="6">
        <f t="shared" si="190"/>
        <v>2.882998318250981E-3</v>
      </c>
      <c r="AA1534">
        <v>15223965</v>
      </c>
      <c r="AB1534">
        <v>18719</v>
      </c>
      <c r="AD1534" t="s">
        <v>5</v>
      </c>
      <c r="AE1534">
        <v>3</v>
      </c>
      <c r="AH1534" t="s">
        <v>2509</v>
      </c>
      <c r="AI1534" t="s">
        <v>2508</v>
      </c>
      <c r="AK1534" t="s">
        <v>2507</v>
      </c>
      <c r="AL1534">
        <v>12</v>
      </c>
      <c r="AM1534" s="5">
        <f t="shared" si="194"/>
        <v>0.6</v>
      </c>
      <c r="AN1534" s="4">
        <f t="shared" si="191"/>
        <v>9.0874668686103744E-4</v>
      </c>
      <c r="AO1534" s="3"/>
      <c r="AP1534">
        <v>0</v>
      </c>
      <c r="AR1534" t="s">
        <v>1</v>
      </c>
      <c r="AT1534" s="2" t="s">
        <v>0</v>
      </c>
      <c r="AU1534" s="1">
        <f t="shared" si="195"/>
        <v>0.22907228288339979</v>
      </c>
      <c r="AV1534" s="1">
        <f t="shared" si="196"/>
        <v>0.18958725025560091</v>
      </c>
      <c r="AW1534" s="1">
        <f t="shared" si="197"/>
        <v>0.15010221762780204</v>
      </c>
    </row>
    <row r="1535" spans="1:49" x14ac:dyDescent="0.2">
      <c r="A1535">
        <v>1533</v>
      </c>
      <c r="B1535" t="s">
        <v>2506</v>
      </c>
      <c r="C1535" t="s">
        <v>2505</v>
      </c>
      <c r="F1535" t="s">
        <v>2504</v>
      </c>
      <c r="G1535" t="s">
        <v>16</v>
      </c>
      <c r="H1535" t="s">
        <v>15</v>
      </c>
      <c r="I1535" t="s">
        <v>2503</v>
      </c>
      <c r="J1535" t="s">
        <v>2502</v>
      </c>
      <c r="K1535" t="s">
        <v>2501</v>
      </c>
      <c r="L1535" t="s">
        <v>2500</v>
      </c>
      <c r="M1535" t="s">
        <v>2357</v>
      </c>
      <c r="N1535">
        <v>3</v>
      </c>
      <c r="O1535" t="s">
        <v>2499</v>
      </c>
      <c r="P1535" t="s">
        <v>2498</v>
      </c>
      <c r="Q1535" t="s">
        <v>2497</v>
      </c>
      <c r="R1535" s="7">
        <v>37257</v>
      </c>
      <c r="S1535" s="8">
        <f t="shared" si="192"/>
        <v>2002</v>
      </c>
      <c r="T1535" s="8">
        <v>2002</v>
      </c>
      <c r="U1535" s="8">
        <f t="shared" si="193"/>
        <v>20</v>
      </c>
      <c r="V1535" s="7">
        <v>2002</v>
      </c>
      <c r="W1535" t="s">
        <v>1234</v>
      </c>
      <c r="X1535" s="2">
        <v>0.108</v>
      </c>
      <c r="Y1535" s="6">
        <f t="shared" si="190"/>
        <v>2.882998318250981E-3</v>
      </c>
      <c r="AA1535">
        <v>15223965</v>
      </c>
      <c r="AB1535">
        <v>18719</v>
      </c>
      <c r="AD1535" t="s">
        <v>5</v>
      </c>
      <c r="AE1535">
        <v>2</v>
      </c>
      <c r="AH1535" t="s">
        <v>2496</v>
      </c>
      <c r="AI1535" t="s">
        <v>2495</v>
      </c>
      <c r="AK1535" t="s">
        <v>2494</v>
      </c>
      <c r="AL1535">
        <v>0</v>
      </c>
      <c r="AM1535" s="5">
        <f t="shared" si="194"/>
        <v>0</v>
      </c>
      <c r="AN1535" s="4">
        <f t="shared" si="191"/>
        <v>0</v>
      </c>
      <c r="AO1535" s="3"/>
      <c r="AP1535">
        <v>0</v>
      </c>
      <c r="AR1535" t="s">
        <v>1</v>
      </c>
      <c r="AT1535" s="2" t="s">
        <v>0</v>
      </c>
      <c r="AU1535" s="1">
        <f t="shared" si="195"/>
        <v>0.20180988227756863</v>
      </c>
      <c r="AV1535" s="1">
        <f t="shared" si="196"/>
        <v>0.14414991591254905</v>
      </c>
      <c r="AW1535" s="1">
        <f t="shared" si="197"/>
        <v>8.6489949547529435E-2</v>
      </c>
    </row>
    <row r="1536" spans="1:49" x14ac:dyDescent="0.2">
      <c r="A1536">
        <v>1534</v>
      </c>
      <c r="B1536" t="s">
        <v>2493</v>
      </c>
      <c r="C1536" t="s">
        <v>2492</v>
      </c>
      <c r="F1536" t="s">
        <v>2491</v>
      </c>
      <c r="G1536" t="s">
        <v>16</v>
      </c>
      <c r="H1536" t="s">
        <v>15</v>
      </c>
      <c r="I1536" t="s">
        <v>2490</v>
      </c>
      <c r="J1536">
        <v>60025529</v>
      </c>
      <c r="K1536" t="s">
        <v>2489</v>
      </c>
      <c r="L1536" t="s">
        <v>2488</v>
      </c>
      <c r="M1536" t="s">
        <v>383</v>
      </c>
      <c r="N1536">
        <v>2</v>
      </c>
      <c r="O1536" t="s">
        <v>2487</v>
      </c>
      <c r="P1536" t="s">
        <v>2486</v>
      </c>
      <c r="Q1536" t="s">
        <v>2485</v>
      </c>
      <c r="R1536" s="7">
        <v>37257</v>
      </c>
      <c r="S1536" s="8">
        <f t="shared" si="192"/>
        <v>2002</v>
      </c>
      <c r="T1536" s="8">
        <v>2002</v>
      </c>
      <c r="U1536" s="8">
        <f t="shared" si="193"/>
        <v>20</v>
      </c>
      <c r="V1536" s="7">
        <v>2002</v>
      </c>
      <c r="W1536" t="s">
        <v>1234</v>
      </c>
      <c r="X1536" s="2">
        <v>0.108</v>
      </c>
      <c r="Y1536" s="6">
        <f t="shared" si="190"/>
        <v>2.882998318250981E-3</v>
      </c>
      <c r="AA1536">
        <v>15223965</v>
      </c>
      <c r="AB1536">
        <v>18719</v>
      </c>
      <c r="AD1536" t="s">
        <v>5</v>
      </c>
      <c r="AE1536">
        <v>4</v>
      </c>
      <c r="AH1536" t="s">
        <v>2484</v>
      </c>
      <c r="AI1536" t="s">
        <v>2483</v>
      </c>
      <c r="AK1536" t="s">
        <v>2482</v>
      </c>
      <c r="AL1536">
        <v>2</v>
      </c>
      <c r="AM1536" s="5">
        <f t="shared" si="194"/>
        <v>0.1</v>
      </c>
      <c r="AN1536" s="4">
        <f t="shared" si="191"/>
        <v>1.5145778114350627E-4</v>
      </c>
      <c r="AO1536" s="3"/>
      <c r="AP1536">
        <v>0</v>
      </c>
      <c r="AR1536" t="s">
        <v>1</v>
      </c>
      <c r="AT1536" s="2" t="s">
        <v>0</v>
      </c>
      <c r="AU1536" s="1">
        <f t="shared" si="195"/>
        <v>0.2063536157118738</v>
      </c>
      <c r="AV1536" s="1">
        <f t="shared" si="196"/>
        <v>0.15172280496972437</v>
      </c>
      <c r="AW1536" s="1">
        <f t="shared" si="197"/>
        <v>9.7091994227574863E-2</v>
      </c>
    </row>
    <row r="1537" spans="1:49" x14ac:dyDescent="0.2">
      <c r="A1537">
        <v>1535</v>
      </c>
      <c r="B1537" t="s">
        <v>2481</v>
      </c>
      <c r="C1537" t="s">
        <v>2480</v>
      </c>
      <c r="F1537" t="s">
        <v>2479</v>
      </c>
      <c r="G1537" t="s">
        <v>16</v>
      </c>
      <c r="H1537" t="s">
        <v>15</v>
      </c>
      <c r="I1537" t="s">
        <v>2478</v>
      </c>
      <c r="J1537">
        <v>100333450</v>
      </c>
      <c r="K1537" t="s">
        <v>2477</v>
      </c>
      <c r="L1537" t="s">
        <v>2476</v>
      </c>
      <c r="M1537" t="s">
        <v>57</v>
      </c>
      <c r="N1537">
        <v>2</v>
      </c>
      <c r="O1537" t="s">
        <v>2475</v>
      </c>
      <c r="P1537" t="s">
        <v>2474</v>
      </c>
      <c r="Q1537" t="s">
        <v>2473</v>
      </c>
      <c r="R1537" s="7">
        <v>37257</v>
      </c>
      <c r="S1537" s="8">
        <f t="shared" si="192"/>
        <v>2002</v>
      </c>
      <c r="T1537" s="8">
        <v>2002</v>
      </c>
      <c r="U1537" s="8">
        <f t="shared" si="193"/>
        <v>20</v>
      </c>
      <c r="V1537" s="7">
        <v>2002</v>
      </c>
      <c r="W1537" t="s">
        <v>1234</v>
      </c>
      <c r="X1537" s="2">
        <v>0.108</v>
      </c>
      <c r="Y1537" s="6">
        <f t="shared" si="190"/>
        <v>2.882998318250981E-3</v>
      </c>
      <c r="AA1537">
        <v>15223965</v>
      </c>
      <c r="AB1537">
        <v>18719</v>
      </c>
      <c r="AD1537" t="s">
        <v>5</v>
      </c>
      <c r="AE1537">
        <v>3</v>
      </c>
      <c r="AH1537" t="s">
        <v>2472</v>
      </c>
      <c r="AI1537" t="s">
        <v>2471</v>
      </c>
      <c r="AK1537" t="s">
        <v>2470</v>
      </c>
      <c r="AL1537">
        <v>3</v>
      </c>
      <c r="AM1537" s="5">
        <f t="shared" si="194"/>
        <v>0.15</v>
      </c>
      <c r="AN1537" s="4">
        <f t="shared" si="191"/>
        <v>2.2718667171525936E-4</v>
      </c>
      <c r="AO1537" s="3"/>
      <c r="AP1537">
        <v>0</v>
      </c>
      <c r="AR1537" t="s">
        <v>1</v>
      </c>
      <c r="AT1537" s="2" t="s">
        <v>0</v>
      </c>
      <c r="AU1537" s="1">
        <f t="shared" si="195"/>
        <v>0.20862548242902643</v>
      </c>
      <c r="AV1537" s="1">
        <f t="shared" si="196"/>
        <v>0.15550924949831202</v>
      </c>
      <c r="AW1537" s="1">
        <f t="shared" si="197"/>
        <v>0.1023930165675976</v>
      </c>
    </row>
    <row r="1538" spans="1:49" x14ac:dyDescent="0.2">
      <c r="A1538">
        <v>1536</v>
      </c>
      <c r="B1538" t="s">
        <v>2469</v>
      </c>
      <c r="C1538" t="s">
        <v>2468</v>
      </c>
      <c r="F1538" t="s">
        <v>2467</v>
      </c>
      <c r="G1538" t="s">
        <v>16</v>
      </c>
      <c r="H1538" t="s">
        <v>15</v>
      </c>
      <c r="I1538" t="s">
        <v>2466</v>
      </c>
      <c r="J1538">
        <v>60004354</v>
      </c>
      <c r="K1538" t="s">
        <v>2465</v>
      </c>
      <c r="L1538" t="s">
        <v>2464</v>
      </c>
      <c r="M1538" t="s">
        <v>57</v>
      </c>
      <c r="N1538">
        <v>3</v>
      </c>
      <c r="O1538" t="s">
        <v>2463</v>
      </c>
      <c r="P1538" t="s">
        <v>2462</v>
      </c>
      <c r="Q1538" t="s">
        <v>2461</v>
      </c>
      <c r="R1538" s="7">
        <v>37257</v>
      </c>
      <c r="S1538" s="8">
        <f t="shared" si="192"/>
        <v>2002</v>
      </c>
      <c r="T1538" s="8">
        <v>2002</v>
      </c>
      <c r="U1538" s="8">
        <f t="shared" si="193"/>
        <v>20</v>
      </c>
      <c r="V1538" s="7">
        <v>2002</v>
      </c>
      <c r="W1538" t="s">
        <v>1234</v>
      </c>
      <c r="X1538" s="2">
        <v>0.108</v>
      </c>
      <c r="Y1538" s="6">
        <f t="shared" si="190"/>
        <v>2.882998318250981E-3</v>
      </c>
      <c r="AA1538">
        <v>15223965</v>
      </c>
      <c r="AB1538">
        <v>18719</v>
      </c>
      <c r="AD1538" t="s">
        <v>5</v>
      </c>
      <c r="AE1538">
        <v>3</v>
      </c>
      <c r="AH1538" t="s">
        <v>1334</v>
      </c>
      <c r="AI1538" t="s">
        <v>2460</v>
      </c>
      <c r="AK1538" t="s">
        <v>2459</v>
      </c>
      <c r="AL1538">
        <v>1</v>
      </c>
      <c r="AM1538" s="5">
        <f t="shared" si="194"/>
        <v>0.05</v>
      </c>
      <c r="AN1538" s="4">
        <f t="shared" si="191"/>
        <v>7.5728890571753133E-5</v>
      </c>
      <c r="AO1538" s="3"/>
      <c r="AP1538">
        <v>0</v>
      </c>
      <c r="AR1538" t="s">
        <v>1</v>
      </c>
      <c r="AT1538" s="2" t="s">
        <v>0</v>
      </c>
      <c r="AU1538" s="1">
        <f t="shared" si="195"/>
        <v>0.20408174899472126</v>
      </c>
      <c r="AV1538" s="1">
        <f t="shared" si="196"/>
        <v>0.1479363604411367</v>
      </c>
      <c r="AW1538" s="1">
        <f t="shared" si="197"/>
        <v>9.1790971887552142E-2</v>
      </c>
    </row>
    <row r="1539" spans="1:49" x14ac:dyDescent="0.2">
      <c r="A1539">
        <v>1537</v>
      </c>
      <c r="B1539" t="s">
        <v>2458</v>
      </c>
      <c r="C1539" t="s">
        <v>2457</v>
      </c>
      <c r="F1539" t="s">
        <v>2456</v>
      </c>
      <c r="G1539" t="s">
        <v>16</v>
      </c>
      <c r="H1539" t="s">
        <v>15</v>
      </c>
      <c r="I1539" t="s">
        <v>2455</v>
      </c>
      <c r="J1539">
        <v>60032144</v>
      </c>
      <c r="K1539" t="s">
        <v>2454</v>
      </c>
      <c r="L1539" t="s">
        <v>2453</v>
      </c>
      <c r="M1539" t="s">
        <v>1654</v>
      </c>
      <c r="N1539">
        <v>4</v>
      </c>
      <c r="O1539" t="s">
        <v>2452</v>
      </c>
      <c r="P1539" t="s">
        <v>2451</v>
      </c>
      <c r="Q1539" t="s">
        <v>2450</v>
      </c>
      <c r="R1539" s="7">
        <v>37257</v>
      </c>
      <c r="S1539" s="8">
        <f t="shared" si="192"/>
        <v>2002</v>
      </c>
      <c r="T1539" s="8">
        <v>2002</v>
      </c>
      <c r="U1539" s="8">
        <f t="shared" si="193"/>
        <v>20</v>
      </c>
      <c r="V1539" s="7">
        <v>2002</v>
      </c>
      <c r="W1539" t="s">
        <v>1234</v>
      </c>
      <c r="X1539" s="2">
        <v>0.108</v>
      </c>
      <c r="Y1539" s="6">
        <f t="shared" ref="Y1539:Y1602" si="198">(X1539-$Z$3)/($Z$2-$Z$3)</f>
        <v>2.882998318250981E-3</v>
      </c>
      <c r="AA1539">
        <v>15223965</v>
      </c>
      <c r="AB1539">
        <v>18719</v>
      </c>
      <c r="AD1539" t="s">
        <v>5</v>
      </c>
      <c r="AE1539">
        <v>2</v>
      </c>
      <c r="AH1539" t="s">
        <v>2449</v>
      </c>
      <c r="AI1539" t="s">
        <v>2448</v>
      </c>
      <c r="AK1539" t="s">
        <v>2447</v>
      </c>
      <c r="AL1539">
        <v>4</v>
      </c>
      <c r="AM1539" s="5">
        <f t="shared" si="194"/>
        <v>0.2</v>
      </c>
      <c r="AN1539" s="4">
        <f t="shared" ref="AN1539:AN1602" si="199">(AM1539-$AO$3)/($AO$2-$AO$3)</f>
        <v>3.0291556228701253E-4</v>
      </c>
      <c r="AO1539" s="3"/>
      <c r="AP1539">
        <v>0</v>
      </c>
      <c r="AR1539" t="s">
        <v>1</v>
      </c>
      <c r="AT1539" s="2" t="s">
        <v>0</v>
      </c>
      <c r="AU1539" s="1">
        <f t="shared" si="195"/>
        <v>0.21089734914617903</v>
      </c>
      <c r="AV1539" s="1">
        <f t="shared" si="196"/>
        <v>0.15929569402689966</v>
      </c>
      <c r="AW1539" s="1">
        <f t="shared" si="197"/>
        <v>0.1076940389076203</v>
      </c>
    </row>
    <row r="1540" spans="1:49" x14ac:dyDescent="0.2">
      <c r="A1540">
        <v>1538</v>
      </c>
      <c r="B1540" t="s">
        <v>2446</v>
      </c>
      <c r="C1540" t="s">
        <v>2445</v>
      </c>
      <c r="F1540" t="s">
        <v>2444</v>
      </c>
      <c r="G1540" t="s">
        <v>16</v>
      </c>
      <c r="H1540" t="s">
        <v>15</v>
      </c>
      <c r="I1540" t="s">
        <v>2443</v>
      </c>
      <c r="J1540">
        <v>60016561</v>
      </c>
      <c r="K1540" t="s">
        <v>2442</v>
      </c>
      <c r="L1540" t="s">
        <v>2441</v>
      </c>
      <c r="M1540" t="s">
        <v>383</v>
      </c>
      <c r="N1540">
        <v>1</v>
      </c>
      <c r="O1540" t="s">
        <v>2440</v>
      </c>
      <c r="P1540">
        <v>36487487800</v>
      </c>
      <c r="Q1540">
        <v>60016561</v>
      </c>
      <c r="R1540" s="7">
        <v>37257</v>
      </c>
      <c r="S1540" s="8">
        <f t="shared" si="192"/>
        <v>2002</v>
      </c>
      <c r="T1540" s="8">
        <v>2002</v>
      </c>
      <c r="U1540" s="8">
        <f t="shared" si="193"/>
        <v>20</v>
      </c>
      <c r="V1540" s="7">
        <v>2002</v>
      </c>
      <c r="W1540" t="s">
        <v>1234</v>
      </c>
      <c r="X1540" s="2">
        <v>0.108</v>
      </c>
      <c r="Y1540" s="6">
        <f t="shared" si="198"/>
        <v>2.882998318250981E-3</v>
      </c>
      <c r="AB1540">
        <v>18719</v>
      </c>
      <c r="AD1540" t="s">
        <v>5</v>
      </c>
      <c r="AE1540">
        <v>4</v>
      </c>
      <c r="AH1540" t="s">
        <v>2439</v>
      </c>
      <c r="AI1540" t="s">
        <v>2438</v>
      </c>
      <c r="AK1540" t="s">
        <v>2437</v>
      </c>
      <c r="AL1540">
        <v>7</v>
      </c>
      <c r="AM1540" s="5">
        <f t="shared" si="194"/>
        <v>0.35</v>
      </c>
      <c r="AN1540" s="4">
        <f t="shared" si="199"/>
        <v>5.3010223400227184E-4</v>
      </c>
      <c r="AO1540" s="3"/>
      <c r="AP1540">
        <v>0</v>
      </c>
      <c r="AR1540" t="s">
        <v>1</v>
      </c>
      <c r="AT1540" s="2" t="s">
        <v>0</v>
      </c>
      <c r="AU1540" s="1">
        <f t="shared" si="195"/>
        <v>0.21771294929763679</v>
      </c>
      <c r="AV1540" s="1">
        <f t="shared" si="196"/>
        <v>0.17065502761266263</v>
      </c>
      <c r="AW1540" s="1">
        <f t="shared" si="197"/>
        <v>0.12359710592768847</v>
      </c>
    </row>
    <row r="1541" spans="1:49" x14ac:dyDescent="0.2">
      <c r="A1541">
        <v>1539</v>
      </c>
      <c r="B1541" t="s">
        <v>2436</v>
      </c>
      <c r="C1541" t="s">
        <v>2435</v>
      </c>
      <c r="F1541" t="s">
        <v>2434</v>
      </c>
      <c r="G1541" t="s">
        <v>16</v>
      </c>
      <c r="H1541" t="s">
        <v>15</v>
      </c>
      <c r="I1541" t="s">
        <v>2433</v>
      </c>
      <c r="J1541" t="s">
        <v>2428</v>
      </c>
      <c r="K1541" t="s">
        <v>2432</v>
      </c>
      <c r="L1541" t="s">
        <v>2431</v>
      </c>
      <c r="M1541" t="s">
        <v>10</v>
      </c>
      <c r="N1541">
        <v>2</v>
      </c>
      <c r="O1541" t="s">
        <v>2430</v>
      </c>
      <c r="P1541" t="s">
        <v>2429</v>
      </c>
      <c r="Q1541" t="s">
        <v>2428</v>
      </c>
      <c r="R1541" s="7">
        <v>37257</v>
      </c>
      <c r="S1541" s="8">
        <f t="shared" si="192"/>
        <v>2002</v>
      </c>
      <c r="T1541" s="8">
        <v>2002</v>
      </c>
      <c r="U1541" s="8">
        <f t="shared" si="193"/>
        <v>20</v>
      </c>
      <c r="V1541" s="7">
        <v>2002</v>
      </c>
      <c r="W1541" t="s">
        <v>1234</v>
      </c>
      <c r="X1541" s="2">
        <v>0.108</v>
      </c>
      <c r="Y1541" s="6">
        <f t="shared" si="198"/>
        <v>2.882998318250981E-3</v>
      </c>
      <c r="AA1541">
        <v>15223965</v>
      </c>
      <c r="AB1541">
        <v>18719</v>
      </c>
      <c r="AD1541" t="s">
        <v>5</v>
      </c>
      <c r="AE1541">
        <v>4</v>
      </c>
      <c r="AH1541" t="s">
        <v>2427</v>
      </c>
      <c r="AI1541" t="s">
        <v>2426</v>
      </c>
      <c r="AK1541" t="s">
        <v>2425</v>
      </c>
      <c r="AL1541">
        <v>1</v>
      </c>
      <c r="AM1541" s="5">
        <f t="shared" si="194"/>
        <v>0.05</v>
      </c>
      <c r="AN1541" s="4">
        <f t="shared" si="199"/>
        <v>7.5728890571753133E-5</v>
      </c>
      <c r="AO1541" s="3"/>
      <c r="AP1541">
        <v>0</v>
      </c>
      <c r="AR1541" t="s">
        <v>1</v>
      </c>
      <c r="AT1541" s="2" t="s">
        <v>0</v>
      </c>
      <c r="AU1541" s="1">
        <f t="shared" si="195"/>
        <v>0.20408174899472126</v>
      </c>
      <c r="AV1541" s="1">
        <f t="shared" si="196"/>
        <v>0.1479363604411367</v>
      </c>
      <c r="AW1541" s="1">
        <f t="shared" si="197"/>
        <v>9.1790971887552142E-2</v>
      </c>
    </row>
    <row r="1542" spans="1:49" x14ac:dyDescent="0.2">
      <c r="A1542">
        <v>1540</v>
      </c>
      <c r="B1542" t="s">
        <v>2424</v>
      </c>
      <c r="C1542" t="s">
        <v>2423</v>
      </c>
      <c r="F1542" t="s">
        <v>2422</v>
      </c>
      <c r="G1542" t="s">
        <v>16</v>
      </c>
      <c r="H1542" t="s">
        <v>15</v>
      </c>
      <c r="I1542" t="s">
        <v>2421</v>
      </c>
      <c r="J1542" t="s">
        <v>2420</v>
      </c>
      <c r="K1542" t="s">
        <v>2419</v>
      </c>
      <c r="L1542" t="s">
        <v>552</v>
      </c>
      <c r="M1542" t="s">
        <v>551</v>
      </c>
      <c r="N1542">
        <v>4</v>
      </c>
      <c r="O1542" t="s">
        <v>2418</v>
      </c>
      <c r="P1542" t="s">
        <v>2417</v>
      </c>
      <c r="Q1542" t="s">
        <v>2416</v>
      </c>
      <c r="R1542" s="7">
        <v>37257</v>
      </c>
      <c r="S1542" s="8">
        <f t="shared" si="192"/>
        <v>2002</v>
      </c>
      <c r="T1542" s="8">
        <v>2002</v>
      </c>
      <c r="U1542" s="8">
        <f t="shared" si="193"/>
        <v>20</v>
      </c>
      <c r="V1542" s="7">
        <v>2002</v>
      </c>
      <c r="W1542" t="s">
        <v>1234</v>
      </c>
      <c r="X1542" s="2">
        <v>0.108</v>
      </c>
      <c r="Y1542" s="6">
        <f t="shared" si="198"/>
        <v>2.882998318250981E-3</v>
      </c>
      <c r="AA1542">
        <v>15223965</v>
      </c>
      <c r="AB1542">
        <v>18719</v>
      </c>
      <c r="AD1542" t="s">
        <v>5</v>
      </c>
      <c r="AE1542">
        <v>2</v>
      </c>
      <c r="AH1542" t="s">
        <v>2415</v>
      </c>
      <c r="AI1542" t="s">
        <v>2414</v>
      </c>
      <c r="AK1542" t="s">
        <v>2413</v>
      </c>
      <c r="AL1542">
        <v>1</v>
      </c>
      <c r="AM1542" s="5">
        <f t="shared" si="194"/>
        <v>0.05</v>
      </c>
      <c r="AN1542" s="4">
        <f t="shared" si="199"/>
        <v>7.5728890571753133E-5</v>
      </c>
      <c r="AO1542" s="3"/>
      <c r="AP1542">
        <v>0</v>
      </c>
      <c r="AR1542" t="s">
        <v>1</v>
      </c>
      <c r="AT1542" s="2" t="s">
        <v>0</v>
      </c>
      <c r="AU1542" s="1">
        <f t="shared" si="195"/>
        <v>0.20408174899472126</v>
      </c>
      <c r="AV1542" s="1">
        <f t="shared" si="196"/>
        <v>0.1479363604411367</v>
      </c>
      <c r="AW1542" s="1">
        <f t="shared" si="197"/>
        <v>9.1790971887552142E-2</v>
      </c>
    </row>
    <row r="1543" spans="1:49" x14ac:dyDescent="0.2">
      <c r="A1543">
        <v>1541</v>
      </c>
      <c r="B1543" t="s">
        <v>2412</v>
      </c>
      <c r="C1543" t="s">
        <v>2411</v>
      </c>
      <c r="F1543" t="s">
        <v>2410</v>
      </c>
      <c r="G1543" t="s">
        <v>16</v>
      </c>
      <c r="H1543" t="s">
        <v>15</v>
      </c>
      <c r="I1543" t="s">
        <v>2409</v>
      </c>
      <c r="J1543">
        <v>60001439</v>
      </c>
      <c r="K1543" t="s">
        <v>1679</v>
      </c>
      <c r="L1543" t="s">
        <v>1678</v>
      </c>
      <c r="M1543" t="s">
        <v>57</v>
      </c>
      <c r="N1543">
        <v>5</v>
      </c>
      <c r="O1543" t="s">
        <v>2408</v>
      </c>
      <c r="P1543" t="s">
        <v>2407</v>
      </c>
      <c r="Q1543" t="s">
        <v>2406</v>
      </c>
      <c r="R1543" s="7">
        <v>37257</v>
      </c>
      <c r="S1543" s="8">
        <f t="shared" si="192"/>
        <v>2002</v>
      </c>
      <c r="T1543" s="8">
        <v>2002</v>
      </c>
      <c r="U1543" s="8">
        <f t="shared" si="193"/>
        <v>20</v>
      </c>
      <c r="V1543" s="7">
        <v>2002</v>
      </c>
      <c r="W1543" t="s">
        <v>1234</v>
      </c>
      <c r="X1543" s="2">
        <v>0.108</v>
      </c>
      <c r="Y1543" s="6">
        <f t="shared" si="198"/>
        <v>2.882998318250981E-3</v>
      </c>
      <c r="AA1543">
        <v>15223965</v>
      </c>
      <c r="AB1543">
        <v>18719</v>
      </c>
      <c r="AD1543" t="s">
        <v>5</v>
      </c>
      <c r="AE1543">
        <v>4</v>
      </c>
      <c r="AH1543" t="s">
        <v>2405</v>
      </c>
      <c r="AI1543" t="s">
        <v>2404</v>
      </c>
      <c r="AK1543" t="s">
        <v>2403</v>
      </c>
      <c r="AL1543">
        <v>2</v>
      </c>
      <c r="AM1543" s="5">
        <f t="shared" si="194"/>
        <v>0.1</v>
      </c>
      <c r="AN1543" s="4">
        <f t="shared" si="199"/>
        <v>1.5145778114350627E-4</v>
      </c>
      <c r="AO1543" s="3"/>
      <c r="AP1543">
        <v>0</v>
      </c>
      <c r="AR1543" t="s">
        <v>1</v>
      </c>
      <c r="AT1543" s="2" t="s">
        <v>0</v>
      </c>
      <c r="AU1543" s="1">
        <f t="shared" si="195"/>
        <v>0.2063536157118738</v>
      </c>
      <c r="AV1543" s="1">
        <f t="shared" si="196"/>
        <v>0.15172280496972437</v>
      </c>
      <c r="AW1543" s="1">
        <f t="shared" si="197"/>
        <v>9.7091994227574863E-2</v>
      </c>
    </row>
    <row r="1544" spans="1:49" x14ac:dyDescent="0.2">
      <c r="A1544">
        <v>1542</v>
      </c>
      <c r="B1544" t="s">
        <v>2402</v>
      </c>
      <c r="C1544" t="s">
        <v>2401</v>
      </c>
      <c r="F1544" t="s">
        <v>2400</v>
      </c>
      <c r="G1544" t="s">
        <v>16</v>
      </c>
      <c r="H1544" t="s">
        <v>15</v>
      </c>
      <c r="I1544" t="s">
        <v>2399</v>
      </c>
      <c r="J1544">
        <v>60014097</v>
      </c>
      <c r="K1544" t="s">
        <v>2398</v>
      </c>
      <c r="L1544" t="s">
        <v>2397</v>
      </c>
      <c r="M1544" t="s">
        <v>1325</v>
      </c>
      <c r="N1544">
        <v>2</v>
      </c>
      <c r="O1544" t="s">
        <v>2396</v>
      </c>
      <c r="P1544" t="s">
        <v>2395</v>
      </c>
      <c r="Q1544" t="s">
        <v>2394</v>
      </c>
      <c r="R1544" s="7">
        <v>37257</v>
      </c>
      <c r="S1544" s="8">
        <f t="shared" si="192"/>
        <v>2002</v>
      </c>
      <c r="T1544" s="8">
        <v>2002</v>
      </c>
      <c r="U1544" s="8">
        <f t="shared" si="193"/>
        <v>20</v>
      </c>
      <c r="V1544" s="7">
        <v>2002</v>
      </c>
      <c r="W1544" t="s">
        <v>1234</v>
      </c>
      <c r="X1544" s="2">
        <v>0.108</v>
      </c>
      <c r="Y1544" s="6">
        <f t="shared" si="198"/>
        <v>2.882998318250981E-3</v>
      </c>
      <c r="AA1544">
        <v>15223965</v>
      </c>
      <c r="AB1544">
        <v>18719</v>
      </c>
      <c r="AD1544" t="s">
        <v>5</v>
      </c>
      <c r="AE1544">
        <v>2</v>
      </c>
      <c r="AH1544" t="s">
        <v>1771</v>
      </c>
      <c r="AI1544" t="s">
        <v>2393</v>
      </c>
      <c r="AK1544" t="s">
        <v>2392</v>
      </c>
      <c r="AL1544">
        <v>7</v>
      </c>
      <c r="AM1544" s="5">
        <f t="shared" si="194"/>
        <v>0.35</v>
      </c>
      <c r="AN1544" s="4">
        <f t="shared" si="199"/>
        <v>5.3010223400227184E-4</v>
      </c>
      <c r="AO1544" s="3"/>
      <c r="AP1544">
        <v>0</v>
      </c>
      <c r="AR1544" t="s">
        <v>1</v>
      </c>
      <c r="AT1544" s="2" t="s">
        <v>0</v>
      </c>
      <c r="AU1544" s="1">
        <f t="shared" si="195"/>
        <v>0.21771294929763679</v>
      </c>
      <c r="AV1544" s="1">
        <f t="shared" si="196"/>
        <v>0.17065502761266263</v>
      </c>
      <c r="AW1544" s="1">
        <f t="shared" si="197"/>
        <v>0.12359710592768847</v>
      </c>
    </row>
    <row r="1545" spans="1:49" x14ac:dyDescent="0.2">
      <c r="A1545">
        <v>1543</v>
      </c>
      <c r="B1545" t="s">
        <v>2391</v>
      </c>
      <c r="C1545" t="s">
        <v>2390</v>
      </c>
      <c r="F1545" t="s">
        <v>2389</v>
      </c>
      <c r="G1545" t="s">
        <v>16</v>
      </c>
      <c r="H1545" t="s">
        <v>15</v>
      </c>
      <c r="I1545" t="s">
        <v>2388</v>
      </c>
      <c r="J1545" t="s">
        <v>2387</v>
      </c>
      <c r="K1545" t="s">
        <v>2386</v>
      </c>
      <c r="L1545" t="s">
        <v>2385</v>
      </c>
      <c r="M1545" t="s">
        <v>10</v>
      </c>
      <c r="N1545">
        <v>4</v>
      </c>
      <c r="O1545" t="s">
        <v>2384</v>
      </c>
      <c r="P1545" t="s">
        <v>2383</v>
      </c>
      <c r="Q1545" t="s">
        <v>2382</v>
      </c>
      <c r="R1545" s="7">
        <v>37257</v>
      </c>
      <c r="S1545" s="8">
        <f t="shared" si="192"/>
        <v>2002</v>
      </c>
      <c r="T1545" s="8">
        <v>2002</v>
      </c>
      <c r="U1545" s="8">
        <f t="shared" si="193"/>
        <v>20</v>
      </c>
      <c r="V1545" s="7">
        <v>2002</v>
      </c>
      <c r="W1545" t="s">
        <v>1234</v>
      </c>
      <c r="X1545" s="2">
        <v>0.108</v>
      </c>
      <c r="Y1545" s="6">
        <f t="shared" si="198"/>
        <v>2.882998318250981E-3</v>
      </c>
      <c r="AA1545">
        <v>15223965</v>
      </c>
      <c r="AB1545">
        <v>18719</v>
      </c>
      <c r="AD1545" t="s">
        <v>5</v>
      </c>
      <c r="AE1545">
        <v>4</v>
      </c>
      <c r="AH1545" t="s">
        <v>2381</v>
      </c>
      <c r="AI1545" t="s">
        <v>2380</v>
      </c>
      <c r="AK1545" t="s">
        <v>2379</v>
      </c>
      <c r="AL1545">
        <v>1</v>
      </c>
      <c r="AM1545" s="5">
        <f t="shared" si="194"/>
        <v>0.05</v>
      </c>
      <c r="AN1545" s="4">
        <f t="shared" si="199"/>
        <v>7.5728890571753133E-5</v>
      </c>
      <c r="AO1545" s="3"/>
      <c r="AP1545">
        <v>0</v>
      </c>
      <c r="AR1545" t="s">
        <v>1</v>
      </c>
      <c r="AT1545" s="2" t="s">
        <v>0</v>
      </c>
      <c r="AU1545" s="1">
        <f t="shared" si="195"/>
        <v>0.20408174899472126</v>
      </c>
      <c r="AV1545" s="1">
        <f t="shared" si="196"/>
        <v>0.1479363604411367</v>
      </c>
      <c r="AW1545" s="1">
        <f t="shared" si="197"/>
        <v>9.1790971887552142E-2</v>
      </c>
    </row>
    <row r="1546" spans="1:49" x14ac:dyDescent="0.2">
      <c r="A1546">
        <v>1544</v>
      </c>
      <c r="B1546" t="s">
        <v>2378</v>
      </c>
      <c r="C1546" t="s">
        <v>2377</v>
      </c>
      <c r="F1546" t="s">
        <v>2376</v>
      </c>
      <c r="G1546" t="s">
        <v>16</v>
      </c>
      <c r="H1546" t="s">
        <v>15</v>
      </c>
      <c r="I1546" t="s">
        <v>2375</v>
      </c>
      <c r="J1546" t="s">
        <v>2374</v>
      </c>
      <c r="K1546" t="s">
        <v>2373</v>
      </c>
      <c r="L1546" t="s">
        <v>2372</v>
      </c>
      <c r="M1546" t="s">
        <v>400</v>
      </c>
      <c r="N1546">
        <v>3</v>
      </c>
      <c r="O1546" t="s">
        <v>2371</v>
      </c>
      <c r="P1546" t="s">
        <v>2370</v>
      </c>
      <c r="Q1546" t="s">
        <v>2369</v>
      </c>
      <c r="R1546" s="7">
        <v>37257</v>
      </c>
      <c r="S1546" s="8">
        <f t="shared" si="192"/>
        <v>2002</v>
      </c>
      <c r="T1546" s="8">
        <v>2002</v>
      </c>
      <c r="U1546" s="8">
        <f t="shared" si="193"/>
        <v>20</v>
      </c>
      <c r="V1546" s="7">
        <v>2002</v>
      </c>
      <c r="W1546" t="s">
        <v>1234</v>
      </c>
      <c r="X1546" s="2">
        <v>0.108</v>
      </c>
      <c r="Y1546" s="6">
        <f t="shared" si="198"/>
        <v>2.882998318250981E-3</v>
      </c>
      <c r="AA1546">
        <v>15223965</v>
      </c>
      <c r="AB1546">
        <v>18719</v>
      </c>
      <c r="AD1546" t="s">
        <v>5</v>
      </c>
      <c r="AE1546">
        <v>1</v>
      </c>
      <c r="AH1546" t="s">
        <v>2368</v>
      </c>
      <c r="AI1546" t="s">
        <v>2367</v>
      </c>
      <c r="AJ1546" t="s">
        <v>2366</v>
      </c>
      <c r="AK1546" t="s">
        <v>2365</v>
      </c>
      <c r="AL1546">
        <v>0</v>
      </c>
      <c r="AM1546" s="5">
        <f t="shared" si="194"/>
        <v>0</v>
      </c>
      <c r="AN1546" s="4">
        <f t="shared" si="199"/>
        <v>0</v>
      </c>
      <c r="AO1546" s="3"/>
      <c r="AP1546">
        <v>0</v>
      </c>
      <c r="AR1546" t="s">
        <v>1</v>
      </c>
      <c r="AT1546" s="2" t="s">
        <v>0</v>
      </c>
      <c r="AU1546" s="1">
        <f t="shared" si="195"/>
        <v>0.20180988227756863</v>
      </c>
      <c r="AV1546" s="1">
        <f t="shared" si="196"/>
        <v>0.14414991591254905</v>
      </c>
      <c r="AW1546" s="1">
        <f t="shared" si="197"/>
        <v>8.6489949547529435E-2</v>
      </c>
    </row>
    <row r="1547" spans="1:49" x14ac:dyDescent="0.2">
      <c r="A1547">
        <v>1545</v>
      </c>
      <c r="B1547" t="s">
        <v>2364</v>
      </c>
      <c r="C1547" t="s">
        <v>2363</v>
      </c>
      <c r="F1547" t="s">
        <v>2362</v>
      </c>
      <c r="G1547" t="s">
        <v>16</v>
      </c>
      <c r="H1547" t="s">
        <v>15</v>
      </c>
      <c r="I1547" t="s">
        <v>2361</v>
      </c>
      <c r="J1547" t="s">
        <v>2360</v>
      </c>
      <c r="K1547" t="s">
        <v>2359</v>
      </c>
      <c r="L1547" t="s">
        <v>2358</v>
      </c>
      <c r="M1547" t="s">
        <v>2357</v>
      </c>
      <c r="N1547">
        <v>6</v>
      </c>
      <c r="O1547" t="s">
        <v>2356</v>
      </c>
      <c r="P1547" t="s">
        <v>2355</v>
      </c>
      <c r="Q1547" t="s">
        <v>2354</v>
      </c>
      <c r="R1547" s="7">
        <v>37257</v>
      </c>
      <c r="S1547" s="8">
        <f t="shared" si="192"/>
        <v>2002</v>
      </c>
      <c r="T1547" s="8">
        <v>2002</v>
      </c>
      <c r="U1547" s="8">
        <f t="shared" si="193"/>
        <v>20</v>
      </c>
      <c r="V1547" s="7">
        <v>2002</v>
      </c>
      <c r="W1547" t="s">
        <v>1234</v>
      </c>
      <c r="X1547" s="2">
        <v>0.108</v>
      </c>
      <c r="Y1547" s="6">
        <f t="shared" si="198"/>
        <v>2.882998318250981E-3</v>
      </c>
      <c r="AA1547">
        <v>15223965</v>
      </c>
      <c r="AB1547">
        <v>18719</v>
      </c>
      <c r="AD1547" t="s">
        <v>5</v>
      </c>
      <c r="AE1547">
        <v>1</v>
      </c>
      <c r="AH1547" t="s">
        <v>1734</v>
      </c>
      <c r="AI1547" t="s">
        <v>2353</v>
      </c>
      <c r="AK1547" t="s">
        <v>2352</v>
      </c>
      <c r="AL1547">
        <v>0</v>
      </c>
      <c r="AM1547" s="5">
        <f t="shared" si="194"/>
        <v>0</v>
      </c>
      <c r="AN1547" s="4">
        <f t="shared" si="199"/>
        <v>0</v>
      </c>
      <c r="AO1547" s="3"/>
      <c r="AP1547">
        <v>0</v>
      </c>
      <c r="AR1547" t="s">
        <v>1</v>
      </c>
      <c r="AT1547" s="2" t="s">
        <v>0</v>
      </c>
      <c r="AU1547" s="1">
        <f t="shared" si="195"/>
        <v>0.20180988227756863</v>
      </c>
      <c r="AV1547" s="1">
        <f t="shared" si="196"/>
        <v>0.14414991591254905</v>
      </c>
      <c r="AW1547" s="1">
        <f t="shared" si="197"/>
        <v>8.6489949547529435E-2</v>
      </c>
    </row>
    <row r="1548" spans="1:49" x14ac:dyDescent="0.2">
      <c r="A1548">
        <v>1546</v>
      </c>
      <c r="B1548" t="s">
        <v>2351</v>
      </c>
      <c r="C1548" t="s">
        <v>2350</v>
      </c>
      <c r="F1548" t="s">
        <v>2349</v>
      </c>
      <c r="G1548" t="s">
        <v>16</v>
      </c>
      <c r="H1548" t="s">
        <v>15</v>
      </c>
      <c r="I1548" t="s">
        <v>2348</v>
      </c>
      <c r="J1548" t="s">
        <v>2347</v>
      </c>
      <c r="K1548" t="s">
        <v>2346</v>
      </c>
      <c r="L1548" t="s">
        <v>2345</v>
      </c>
      <c r="M1548" t="s">
        <v>2344</v>
      </c>
      <c r="N1548">
        <v>6</v>
      </c>
      <c r="O1548" t="s">
        <v>2343</v>
      </c>
      <c r="P1548" t="s">
        <v>2342</v>
      </c>
      <c r="Q1548" t="s">
        <v>2341</v>
      </c>
      <c r="R1548" s="7">
        <v>37257</v>
      </c>
      <c r="S1548" s="8">
        <f t="shared" si="192"/>
        <v>2002</v>
      </c>
      <c r="T1548" s="8">
        <v>2002</v>
      </c>
      <c r="U1548" s="8">
        <f t="shared" si="193"/>
        <v>20</v>
      </c>
      <c r="V1548" s="7">
        <v>2002</v>
      </c>
      <c r="W1548" t="s">
        <v>1234</v>
      </c>
      <c r="X1548" s="2">
        <v>0.108</v>
      </c>
      <c r="Y1548" s="6">
        <f t="shared" si="198"/>
        <v>2.882998318250981E-3</v>
      </c>
      <c r="AA1548">
        <v>15223965</v>
      </c>
      <c r="AB1548">
        <v>18719</v>
      </c>
      <c r="AD1548" t="s">
        <v>5</v>
      </c>
      <c r="AE1548">
        <v>1</v>
      </c>
      <c r="AH1548" t="s">
        <v>2340</v>
      </c>
      <c r="AI1548" t="s">
        <v>2339</v>
      </c>
      <c r="AK1548" t="s">
        <v>2338</v>
      </c>
      <c r="AL1548">
        <v>4</v>
      </c>
      <c r="AM1548" s="5">
        <f t="shared" si="194"/>
        <v>0.2</v>
      </c>
      <c r="AN1548" s="4">
        <f t="shared" si="199"/>
        <v>3.0291556228701253E-4</v>
      </c>
      <c r="AO1548" s="3"/>
      <c r="AP1548">
        <v>0</v>
      </c>
      <c r="AR1548" t="s">
        <v>1</v>
      </c>
      <c r="AT1548" s="2" t="s">
        <v>0</v>
      </c>
      <c r="AU1548" s="1">
        <f t="shared" si="195"/>
        <v>0.21089734914617903</v>
      </c>
      <c r="AV1548" s="1">
        <f t="shared" si="196"/>
        <v>0.15929569402689966</v>
      </c>
      <c r="AW1548" s="1">
        <f t="shared" si="197"/>
        <v>0.1076940389076203</v>
      </c>
    </row>
    <row r="1549" spans="1:49" x14ac:dyDescent="0.2">
      <c r="A1549">
        <v>1547</v>
      </c>
      <c r="B1549" t="s">
        <v>2337</v>
      </c>
      <c r="C1549" t="s">
        <v>2336</v>
      </c>
      <c r="F1549" t="s">
        <v>2335</v>
      </c>
      <c r="G1549" t="s">
        <v>16</v>
      </c>
      <c r="H1549" t="s">
        <v>15</v>
      </c>
      <c r="I1549" t="s">
        <v>2334</v>
      </c>
      <c r="J1549" t="s">
        <v>2333</v>
      </c>
      <c r="K1549" t="s">
        <v>2332</v>
      </c>
      <c r="L1549" t="s">
        <v>2331</v>
      </c>
      <c r="M1549" t="s">
        <v>2330</v>
      </c>
      <c r="N1549">
        <v>4</v>
      </c>
      <c r="O1549" t="s">
        <v>2329</v>
      </c>
      <c r="P1549" t="s">
        <v>2328</v>
      </c>
      <c r="Q1549" t="s">
        <v>2327</v>
      </c>
      <c r="R1549" s="7">
        <v>37257</v>
      </c>
      <c r="S1549" s="8">
        <f t="shared" si="192"/>
        <v>2002</v>
      </c>
      <c r="T1549" s="8">
        <v>2002</v>
      </c>
      <c r="U1549" s="8">
        <f t="shared" si="193"/>
        <v>20</v>
      </c>
      <c r="V1549" s="7">
        <v>2002</v>
      </c>
      <c r="W1549" t="s">
        <v>1234</v>
      </c>
      <c r="X1549" s="2">
        <v>0.108</v>
      </c>
      <c r="Y1549" s="6">
        <f t="shared" si="198"/>
        <v>2.882998318250981E-3</v>
      </c>
      <c r="AA1549">
        <v>15223965</v>
      </c>
      <c r="AB1549">
        <v>18719</v>
      </c>
      <c r="AD1549" t="s">
        <v>5</v>
      </c>
      <c r="AE1549">
        <v>4</v>
      </c>
      <c r="AH1549" t="s">
        <v>2326</v>
      </c>
      <c r="AI1549" t="s">
        <v>2325</v>
      </c>
      <c r="AK1549" t="s">
        <v>2324</v>
      </c>
      <c r="AL1549">
        <v>5</v>
      </c>
      <c r="AM1549" s="5">
        <f t="shared" si="194"/>
        <v>0.25</v>
      </c>
      <c r="AN1549" s="4">
        <f t="shared" si="199"/>
        <v>3.786444528587656E-4</v>
      </c>
      <c r="AO1549" s="3"/>
      <c r="AP1549">
        <v>0</v>
      </c>
      <c r="AR1549" t="s">
        <v>1</v>
      </c>
      <c r="AT1549" s="2" t="s">
        <v>0</v>
      </c>
      <c r="AU1549" s="1">
        <f t="shared" si="195"/>
        <v>0.21316921586333162</v>
      </c>
      <c r="AV1549" s="1">
        <f t="shared" si="196"/>
        <v>0.16308213855548734</v>
      </c>
      <c r="AW1549" s="1">
        <f t="shared" si="197"/>
        <v>0.11299506124764302</v>
      </c>
    </row>
    <row r="1550" spans="1:49" x14ac:dyDescent="0.2">
      <c r="A1550">
        <v>1548</v>
      </c>
      <c r="B1550" t="s">
        <v>2323</v>
      </c>
      <c r="C1550" t="s">
        <v>2322</v>
      </c>
      <c r="F1550" t="s">
        <v>2321</v>
      </c>
      <c r="G1550" t="s">
        <v>16</v>
      </c>
      <c r="H1550" t="s">
        <v>15</v>
      </c>
      <c r="I1550" t="s">
        <v>1034</v>
      </c>
      <c r="J1550">
        <v>60011476</v>
      </c>
      <c r="K1550" t="s">
        <v>2320</v>
      </c>
      <c r="L1550" t="s">
        <v>2319</v>
      </c>
      <c r="M1550" t="s">
        <v>2159</v>
      </c>
      <c r="N1550">
        <v>9</v>
      </c>
      <c r="O1550" t="s">
        <v>2318</v>
      </c>
      <c r="P1550" t="s">
        <v>2317</v>
      </c>
      <c r="Q1550" t="s">
        <v>2316</v>
      </c>
      <c r="R1550" s="7">
        <v>37257</v>
      </c>
      <c r="S1550" s="8">
        <f t="shared" si="192"/>
        <v>2002</v>
      </c>
      <c r="T1550" s="8">
        <v>2002</v>
      </c>
      <c r="U1550" s="8">
        <f t="shared" si="193"/>
        <v>20</v>
      </c>
      <c r="V1550" s="7">
        <v>2002</v>
      </c>
      <c r="W1550" t="s">
        <v>1234</v>
      </c>
      <c r="X1550" s="2">
        <v>0.108</v>
      </c>
      <c r="Y1550" s="6">
        <f t="shared" si="198"/>
        <v>2.882998318250981E-3</v>
      </c>
      <c r="AA1550">
        <v>15223965</v>
      </c>
      <c r="AB1550">
        <v>18719</v>
      </c>
      <c r="AD1550" t="s">
        <v>5</v>
      </c>
      <c r="AE1550">
        <v>3</v>
      </c>
      <c r="AH1550" t="s">
        <v>2315</v>
      </c>
      <c r="AI1550" t="s">
        <v>1025</v>
      </c>
      <c r="AK1550" t="s">
        <v>1024</v>
      </c>
      <c r="AL1550">
        <v>0</v>
      </c>
      <c r="AM1550" s="5">
        <f t="shared" si="194"/>
        <v>0</v>
      </c>
      <c r="AN1550" s="4">
        <f t="shared" si="199"/>
        <v>0</v>
      </c>
      <c r="AO1550" s="3"/>
      <c r="AP1550">
        <v>0</v>
      </c>
      <c r="AR1550" t="s">
        <v>1</v>
      </c>
      <c r="AT1550" s="2" t="s">
        <v>0</v>
      </c>
      <c r="AU1550" s="1">
        <f t="shared" si="195"/>
        <v>0.20180988227756863</v>
      </c>
      <c r="AV1550" s="1">
        <f t="shared" si="196"/>
        <v>0.14414991591254905</v>
      </c>
      <c r="AW1550" s="1">
        <f t="shared" si="197"/>
        <v>8.6489949547529435E-2</v>
      </c>
    </row>
    <row r="1551" spans="1:49" x14ac:dyDescent="0.2">
      <c r="A1551">
        <v>1549</v>
      </c>
      <c r="B1551" t="s">
        <v>2314</v>
      </c>
      <c r="C1551" t="s">
        <v>2313</v>
      </c>
      <c r="F1551" t="s">
        <v>2312</v>
      </c>
      <c r="G1551" t="s">
        <v>16</v>
      </c>
      <c r="H1551" t="s">
        <v>15</v>
      </c>
      <c r="I1551" t="s">
        <v>2311</v>
      </c>
      <c r="J1551">
        <v>60028459</v>
      </c>
      <c r="K1551" t="s">
        <v>2310</v>
      </c>
      <c r="L1551" t="s">
        <v>1122</v>
      </c>
      <c r="M1551" t="s">
        <v>341</v>
      </c>
      <c r="N1551">
        <v>4</v>
      </c>
      <c r="O1551" t="s">
        <v>2309</v>
      </c>
      <c r="P1551" t="s">
        <v>2308</v>
      </c>
      <c r="Q1551" t="s">
        <v>2307</v>
      </c>
      <c r="R1551" s="7">
        <v>37257</v>
      </c>
      <c r="S1551" s="8">
        <f t="shared" si="192"/>
        <v>2002</v>
      </c>
      <c r="T1551" s="8">
        <v>2002</v>
      </c>
      <c r="U1551" s="8">
        <f t="shared" si="193"/>
        <v>20</v>
      </c>
      <c r="V1551" s="7">
        <v>2002</v>
      </c>
      <c r="W1551" t="s">
        <v>1234</v>
      </c>
      <c r="X1551" s="2">
        <v>0.108</v>
      </c>
      <c r="Y1551" s="6">
        <f t="shared" si="198"/>
        <v>2.882998318250981E-3</v>
      </c>
      <c r="AA1551">
        <v>15223965</v>
      </c>
      <c r="AB1551">
        <v>18719</v>
      </c>
      <c r="AD1551" t="s">
        <v>5</v>
      </c>
      <c r="AE1551">
        <v>3</v>
      </c>
      <c r="AH1551" t="s">
        <v>2306</v>
      </c>
      <c r="AI1551" t="s">
        <v>2305</v>
      </c>
      <c r="AK1551" t="s">
        <v>2304</v>
      </c>
      <c r="AL1551">
        <v>1</v>
      </c>
      <c r="AM1551" s="5">
        <f t="shared" si="194"/>
        <v>0.05</v>
      </c>
      <c r="AN1551" s="4">
        <f t="shared" si="199"/>
        <v>7.5728890571753133E-5</v>
      </c>
      <c r="AO1551" s="3"/>
      <c r="AP1551">
        <v>0</v>
      </c>
      <c r="AR1551" t="s">
        <v>1</v>
      </c>
      <c r="AT1551" s="2" t="s">
        <v>0</v>
      </c>
      <c r="AU1551" s="1">
        <f t="shared" si="195"/>
        <v>0.20408174899472126</v>
      </c>
      <c r="AV1551" s="1">
        <f t="shared" si="196"/>
        <v>0.1479363604411367</v>
      </c>
      <c r="AW1551" s="1">
        <f t="shared" si="197"/>
        <v>9.1790971887552142E-2</v>
      </c>
    </row>
    <row r="1552" spans="1:49" x14ac:dyDescent="0.2">
      <c r="A1552">
        <v>1550</v>
      </c>
      <c r="B1552" t="s">
        <v>2303</v>
      </c>
      <c r="C1552" t="s">
        <v>2302</v>
      </c>
      <c r="F1552" t="s">
        <v>2301</v>
      </c>
      <c r="G1552" t="s">
        <v>16</v>
      </c>
      <c r="H1552" t="s">
        <v>15</v>
      </c>
      <c r="I1552" t="s">
        <v>2300</v>
      </c>
      <c r="J1552" t="s">
        <v>2299</v>
      </c>
      <c r="K1552" t="s">
        <v>2298</v>
      </c>
      <c r="L1552" t="s">
        <v>2297</v>
      </c>
      <c r="M1552" t="s">
        <v>10</v>
      </c>
      <c r="N1552">
        <v>3</v>
      </c>
      <c r="O1552" t="s">
        <v>2296</v>
      </c>
      <c r="P1552" t="s">
        <v>2295</v>
      </c>
      <c r="Q1552" t="s">
        <v>2294</v>
      </c>
      <c r="R1552" s="7">
        <v>37257</v>
      </c>
      <c r="S1552" s="8">
        <f t="shared" si="192"/>
        <v>2002</v>
      </c>
      <c r="T1552" s="8">
        <v>2002</v>
      </c>
      <c r="U1552" s="8">
        <f t="shared" si="193"/>
        <v>20</v>
      </c>
      <c r="V1552" s="7">
        <v>2002</v>
      </c>
      <c r="W1552" t="s">
        <v>1234</v>
      </c>
      <c r="X1552" s="2">
        <v>0.108</v>
      </c>
      <c r="Y1552" s="6">
        <f t="shared" si="198"/>
        <v>2.882998318250981E-3</v>
      </c>
      <c r="AA1552">
        <v>15223965</v>
      </c>
      <c r="AB1552">
        <v>18719</v>
      </c>
      <c r="AD1552" t="s">
        <v>5</v>
      </c>
      <c r="AE1552">
        <v>1</v>
      </c>
      <c r="AH1552" t="s">
        <v>2293</v>
      </c>
      <c r="AI1552" t="s">
        <v>2292</v>
      </c>
      <c r="AK1552" t="s">
        <v>2291</v>
      </c>
      <c r="AL1552">
        <v>4</v>
      </c>
      <c r="AM1552" s="5">
        <f t="shared" si="194"/>
        <v>0.2</v>
      </c>
      <c r="AN1552" s="4">
        <f t="shared" si="199"/>
        <v>3.0291556228701253E-4</v>
      </c>
      <c r="AO1552" s="3"/>
      <c r="AP1552">
        <v>0</v>
      </c>
      <c r="AR1552" t="s">
        <v>1</v>
      </c>
      <c r="AT1552" s="2" t="s">
        <v>0</v>
      </c>
      <c r="AU1552" s="1">
        <f t="shared" si="195"/>
        <v>0.21089734914617903</v>
      </c>
      <c r="AV1552" s="1">
        <f t="shared" si="196"/>
        <v>0.15929569402689966</v>
      </c>
      <c r="AW1552" s="1">
        <f t="shared" si="197"/>
        <v>0.1076940389076203</v>
      </c>
    </row>
    <row r="1553" spans="1:49" x14ac:dyDescent="0.2">
      <c r="A1553">
        <v>1551</v>
      </c>
      <c r="B1553" t="s">
        <v>2290</v>
      </c>
      <c r="C1553" t="s">
        <v>2289</v>
      </c>
      <c r="F1553" t="s">
        <v>2288</v>
      </c>
      <c r="G1553" t="s">
        <v>16</v>
      </c>
      <c r="H1553" t="s">
        <v>15</v>
      </c>
      <c r="I1553" t="s">
        <v>2287</v>
      </c>
      <c r="J1553">
        <v>60025555</v>
      </c>
      <c r="K1553" t="s">
        <v>2286</v>
      </c>
      <c r="L1553" t="s">
        <v>1122</v>
      </c>
      <c r="M1553" t="s">
        <v>341</v>
      </c>
      <c r="N1553">
        <v>5</v>
      </c>
      <c r="O1553" t="s">
        <v>2285</v>
      </c>
      <c r="P1553" t="s">
        <v>2284</v>
      </c>
      <c r="Q1553" t="s">
        <v>2283</v>
      </c>
      <c r="R1553" s="7">
        <v>37257</v>
      </c>
      <c r="S1553" s="8">
        <f t="shared" si="192"/>
        <v>2002</v>
      </c>
      <c r="T1553" s="8">
        <v>2002</v>
      </c>
      <c r="U1553" s="8">
        <f t="shared" si="193"/>
        <v>20</v>
      </c>
      <c r="V1553" s="7">
        <v>2002</v>
      </c>
      <c r="W1553" t="s">
        <v>1234</v>
      </c>
      <c r="X1553" s="2">
        <v>0.108</v>
      </c>
      <c r="Y1553" s="6">
        <f t="shared" si="198"/>
        <v>2.882998318250981E-3</v>
      </c>
      <c r="AA1553">
        <v>15223965</v>
      </c>
      <c r="AB1553">
        <v>18719</v>
      </c>
      <c r="AD1553" t="s">
        <v>5</v>
      </c>
      <c r="AE1553">
        <v>4</v>
      </c>
      <c r="AH1553" t="s">
        <v>2282</v>
      </c>
      <c r="AI1553" t="s">
        <v>2281</v>
      </c>
      <c r="AK1553" t="s">
        <v>2280</v>
      </c>
      <c r="AL1553">
        <v>1</v>
      </c>
      <c r="AM1553" s="5">
        <f t="shared" si="194"/>
        <v>0.05</v>
      </c>
      <c r="AN1553" s="4">
        <f t="shared" si="199"/>
        <v>7.5728890571753133E-5</v>
      </c>
      <c r="AO1553" s="3"/>
      <c r="AP1553">
        <v>0</v>
      </c>
      <c r="AR1553" t="s">
        <v>1</v>
      </c>
      <c r="AT1553" s="2" t="s">
        <v>0</v>
      </c>
      <c r="AU1553" s="1">
        <f t="shared" si="195"/>
        <v>0.20408174899472126</v>
      </c>
      <c r="AV1553" s="1">
        <f t="shared" si="196"/>
        <v>0.1479363604411367</v>
      </c>
      <c r="AW1553" s="1">
        <f t="shared" si="197"/>
        <v>9.1790971887552142E-2</v>
      </c>
    </row>
    <row r="1554" spans="1:49" x14ac:dyDescent="0.2">
      <c r="A1554">
        <v>1552</v>
      </c>
      <c r="B1554" t="s">
        <v>2279</v>
      </c>
      <c r="C1554" t="s">
        <v>2278</v>
      </c>
      <c r="F1554" t="s">
        <v>2277</v>
      </c>
      <c r="G1554" t="s">
        <v>16</v>
      </c>
      <c r="H1554" t="s">
        <v>15</v>
      </c>
      <c r="I1554" t="s">
        <v>2276</v>
      </c>
      <c r="J1554" t="s">
        <v>2275</v>
      </c>
      <c r="K1554" t="s">
        <v>2274</v>
      </c>
      <c r="L1554" t="s">
        <v>2273</v>
      </c>
      <c r="M1554" t="s">
        <v>10</v>
      </c>
      <c r="N1554">
        <v>5</v>
      </c>
      <c r="O1554" t="s">
        <v>2272</v>
      </c>
      <c r="P1554" t="s">
        <v>2271</v>
      </c>
      <c r="Q1554" t="s">
        <v>2270</v>
      </c>
      <c r="R1554" s="7">
        <v>37257</v>
      </c>
      <c r="S1554" s="8">
        <f t="shared" si="192"/>
        <v>2002</v>
      </c>
      <c r="T1554" s="8">
        <v>2002</v>
      </c>
      <c r="U1554" s="8">
        <f t="shared" si="193"/>
        <v>20</v>
      </c>
      <c r="V1554" s="7">
        <v>2002</v>
      </c>
      <c r="W1554" t="s">
        <v>1234</v>
      </c>
      <c r="X1554" s="2">
        <v>0.108</v>
      </c>
      <c r="Y1554" s="6">
        <f t="shared" si="198"/>
        <v>2.882998318250981E-3</v>
      </c>
      <c r="AA1554">
        <v>15223965</v>
      </c>
      <c r="AB1554">
        <v>18719</v>
      </c>
      <c r="AD1554" t="s">
        <v>5</v>
      </c>
      <c r="AE1554">
        <v>4</v>
      </c>
      <c r="AH1554" t="s">
        <v>1511</v>
      </c>
      <c r="AI1554" t="s">
        <v>2269</v>
      </c>
      <c r="AK1554" t="s">
        <v>2268</v>
      </c>
      <c r="AL1554">
        <v>2</v>
      </c>
      <c r="AM1554" s="5">
        <f t="shared" si="194"/>
        <v>0.1</v>
      </c>
      <c r="AN1554" s="4">
        <f t="shared" si="199"/>
        <v>1.5145778114350627E-4</v>
      </c>
      <c r="AO1554" s="3"/>
      <c r="AP1554">
        <v>0</v>
      </c>
      <c r="AR1554" t="s">
        <v>1</v>
      </c>
      <c r="AT1554" s="2" t="s">
        <v>0</v>
      </c>
      <c r="AU1554" s="1">
        <f t="shared" si="195"/>
        <v>0.2063536157118738</v>
      </c>
      <c r="AV1554" s="1">
        <f t="shared" si="196"/>
        <v>0.15172280496972437</v>
      </c>
      <c r="AW1554" s="1">
        <f t="shared" si="197"/>
        <v>9.7091994227574863E-2</v>
      </c>
    </row>
    <row r="1555" spans="1:49" x14ac:dyDescent="0.2">
      <c r="A1555">
        <v>1553</v>
      </c>
      <c r="B1555" t="s">
        <v>2267</v>
      </c>
      <c r="C1555" t="s">
        <v>2266</v>
      </c>
      <c r="F1555" t="s">
        <v>2265</v>
      </c>
      <c r="G1555" t="s">
        <v>16</v>
      </c>
      <c r="H1555" t="s">
        <v>15</v>
      </c>
      <c r="I1555" t="s">
        <v>2264</v>
      </c>
      <c r="J1555" t="s">
        <v>2263</v>
      </c>
      <c r="K1555" t="s">
        <v>2262</v>
      </c>
      <c r="L1555" t="s">
        <v>2261</v>
      </c>
      <c r="M1555" t="s">
        <v>726</v>
      </c>
      <c r="N1555">
        <v>5</v>
      </c>
      <c r="O1555" t="s">
        <v>2260</v>
      </c>
      <c r="P1555" t="s">
        <v>2259</v>
      </c>
      <c r="Q1555" t="s">
        <v>2258</v>
      </c>
      <c r="R1555" s="7">
        <v>37257</v>
      </c>
      <c r="S1555" s="8">
        <f t="shared" si="192"/>
        <v>2002</v>
      </c>
      <c r="T1555" s="8">
        <v>2002</v>
      </c>
      <c r="U1555" s="8">
        <f t="shared" si="193"/>
        <v>20</v>
      </c>
      <c r="V1555" s="7">
        <v>2002</v>
      </c>
      <c r="W1555" t="s">
        <v>1234</v>
      </c>
      <c r="X1555" s="2">
        <v>0.108</v>
      </c>
      <c r="Y1555" s="6">
        <f t="shared" si="198"/>
        <v>2.882998318250981E-3</v>
      </c>
      <c r="AA1555">
        <v>15223965</v>
      </c>
      <c r="AB1555">
        <v>18719</v>
      </c>
      <c r="AD1555" t="s">
        <v>5</v>
      </c>
      <c r="AE1555">
        <v>4</v>
      </c>
      <c r="AH1555" s="10">
        <v>41548</v>
      </c>
      <c r="AI1555" t="s">
        <v>2257</v>
      </c>
      <c r="AK1555" t="s">
        <v>2256</v>
      </c>
      <c r="AL1555">
        <v>8</v>
      </c>
      <c r="AM1555" s="5">
        <f t="shared" si="194"/>
        <v>0.4</v>
      </c>
      <c r="AN1555" s="4">
        <f t="shared" si="199"/>
        <v>6.0583112457402507E-4</v>
      </c>
      <c r="AO1555" s="3"/>
      <c r="AP1555">
        <v>0</v>
      </c>
      <c r="AR1555" t="s">
        <v>1</v>
      </c>
      <c r="AT1555" s="2" t="s">
        <v>0</v>
      </c>
      <c r="AU1555" s="1">
        <f t="shared" si="195"/>
        <v>0.21998481601478939</v>
      </c>
      <c r="AV1555" s="1">
        <f t="shared" si="196"/>
        <v>0.1744414721412503</v>
      </c>
      <c r="AW1555" s="1">
        <f t="shared" si="197"/>
        <v>0.12889812826771119</v>
      </c>
    </row>
    <row r="1556" spans="1:49" x14ac:dyDescent="0.2">
      <c r="A1556">
        <v>1554</v>
      </c>
      <c r="B1556" t="s">
        <v>2255</v>
      </c>
      <c r="C1556" t="s">
        <v>2254</v>
      </c>
      <c r="F1556" t="s">
        <v>2253</v>
      </c>
      <c r="G1556" t="s">
        <v>16</v>
      </c>
      <c r="H1556" t="s">
        <v>15</v>
      </c>
      <c r="I1556" t="s">
        <v>2252</v>
      </c>
      <c r="J1556">
        <v>100861989</v>
      </c>
      <c r="K1556" t="s">
        <v>2251</v>
      </c>
      <c r="L1556" t="s">
        <v>2250</v>
      </c>
      <c r="M1556" t="s">
        <v>57</v>
      </c>
      <c r="N1556">
        <v>3</v>
      </c>
      <c r="O1556" t="s">
        <v>2249</v>
      </c>
      <c r="P1556" t="s">
        <v>2248</v>
      </c>
      <c r="Q1556" t="s">
        <v>2247</v>
      </c>
      <c r="R1556" s="7">
        <v>37257</v>
      </c>
      <c r="S1556" s="8">
        <f t="shared" si="192"/>
        <v>2002</v>
      </c>
      <c r="T1556" s="8">
        <v>2002</v>
      </c>
      <c r="U1556" s="8">
        <f t="shared" si="193"/>
        <v>20</v>
      </c>
      <c r="V1556" s="7">
        <v>2002</v>
      </c>
      <c r="W1556" t="s">
        <v>1234</v>
      </c>
      <c r="X1556" s="2">
        <v>0.108</v>
      </c>
      <c r="Y1556" s="6">
        <f t="shared" si="198"/>
        <v>2.882998318250981E-3</v>
      </c>
      <c r="AA1556">
        <v>15223965</v>
      </c>
      <c r="AB1556">
        <v>18719</v>
      </c>
      <c r="AD1556" t="s">
        <v>5</v>
      </c>
      <c r="AE1556">
        <v>3</v>
      </c>
      <c r="AH1556" t="s">
        <v>2246</v>
      </c>
      <c r="AI1556" t="s">
        <v>2245</v>
      </c>
      <c r="AK1556" t="s">
        <v>2244</v>
      </c>
      <c r="AL1556">
        <v>0</v>
      </c>
      <c r="AM1556" s="5">
        <f t="shared" si="194"/>
        <v>0</v>
      </c>
      <c r="AN1556" s="4">
        <f t="shared" si="199"/>
        <v>0</v>
      </c>
      <c r="AO1556" s="3"/>
      <c r="AP1556">
        <v>0</v>
      </c>
      <c r="AR1556" t="s">
        <v>1</v>
      </c>
      <c r="AT1556" s="2" t="s">
        <v>0</v>
      </c>
      <c r="AU1556" s="1">
        <f t="shared" si="195"/>
        <v>0.20180988227756863</v>
      </c>
      <c r="AV1556" s="1">
        <f t="shared" si="196"/>
        <v>0.14414991591254905</v>
      </c>
      <c r="AW1556" s="1">
        <f t="shared" si="197"/>
        <v>8.6489949547529435E-2</v>
      </c>
    </row>
    <row r="1557" spans="1:49" x14ac:dyDescent="0.2">
      <c r="A1557">
        <v>1555</v>
      </c>
      <c r="B1557" t="s">
        <v>2243</v>
      </c>
      <c r="C1557" t="s">
        <v>2242</v>
      </c>
      <c r="F1557" t="s">
        <v>2241</v>
      </c>
      <c r="G1557" t="s">
        <v>16</v>
      </c>
      <c r="H1557" t="s">
        <v>15</v>
      </c>
      <c r="I1557" t="s">
        <v>2240</v>
      </c>
      <c r="J1557" t="s">
        <v>2239</v>
      </c>
      <c r="K1557" t="s">
        <v>2238</v>
      </c>
      <c r="L1557" t="s">
        <v>2237</v>
      </c>
      <c r="M1557" t="s">
        <v>2236</v>
      </c>
      <c r="N1557">
        <v>3</v>
      </c>
      <c r="O1557" t="s">
        <v>2235</v>
      </c>
      <c r="P1557" t="s">
        <v>2234</v>
      </c>
      <c r="Q1557" t="s">
        <v>2233</v>
      </c>
      <c r="R1557" s="7">
        <v>37257</v>
      </c>
      <c r="S1557" s="8">
        <f t="shared" si="192"/>
        <v>2002</v>
      </c>
      <c r="T1557" s="8">
        <v>2002</v>
      </c>
      <c r="U1557" s="8">
        <f t="shared" si="193"/>
        <v>20</v>
      </c>
      <c r="V1557" s="7">
        <v>2002</v>
      </c>
      <c r="W1557" t="s">
        <v>1234</v>
      </c>
      <c r="X1557" s="2">
        <v>0.108</v>
      </c>
      <c r="Y1557" s="6">
        <f t="shared" si="198"/>
        <v>2.882998318250981E-3</v>
      </c>
      <c r="AA1557">
        <v>15223965</v>
      </c>
      <c r="AB1557">
        <v>18719</v>
      </c>
      <c r="AD1557" t="s">
        <v>5</v>
      </c>
      <c r="AE1557">
        <v>3</v>
      </c>
      <c r="AH1557" t="s">
        <v>2232</v>
      </c>
      <c r="AI1557" t="s">
        <v>2231</v>
      </c>
      <c r="AK1557" t="s">
        <v>2230</v>
      </c>
      <c r="AL1557">
        <v>0</v>
      </c>
      <c r="AM1557" s="5">
        <f t="shared" si="194"/>
        <v>0</v>
      </c>
      <c r="AN1557" s="4">
        <f t="shared" si="199"/>
        <v>0</v>
      </c>
      <c r="AO1557" s="3"/>
      <c r="AP1557">
        <v>0</v>
      </c>
      <c r="AR1557" t="s">
        <v>1</v>
      </c>
      <c r="AT1557" s="2" t="s">
        <v>0</v>
      </c>
      <c r="AU1557" s="1">
        <f t="shared" si="195"/>
        <v>0.20180988227756863</v>
      </c>
      <c r="AV1557" s="1">
        <f t="shared" si="196"/>
        <v>0.14414991591254905</v>
      </c>
      <c r="AW1557" s="1">
        <f t="shared" si="197"/>
        <v>8.6489949547529435E-2</v>
      </c>
    </row>
    <row r="1558" spans="1:49" x14ac:dyDescent="0.2">
      <c r="A1558">
        <v>1556</v>
      </c>
      <c r="B1558" t="s">
        <v>2229</v>
      </c>
      <c r="C1558" t="s">
        <v>2228</v>
      </c>
      <c r="F1558" t="s">
        <v>2227</v>
      </c>
      <c r="G1558" t="s">
        <v>16</v>
      </c>
      <c r="H1558" t="s">
        <v>15</v>
      </c>
      <c r="I1558" t="s">
        <v>2226</v>
      </c>
      <c r="J1558">
        <v>105424561</v>
      </c>
      <c r="K1558" t="s">
        <v>2225</v>
      </c>
      <c r="L1558" t="s">
        <v>2224</v>
      </c>
      <c r="M1558" t="s">
        <v>57</v>
      </c>
      <c r="N1558">
        <v>3</v>
      </c>
      <c r="O1558" t="s">
        <v>2223</v>
      </c>
      <c r="P1558" t="s">
        <v>2222</v>
      </c>
      <c r="Q1558" t="s">
        <v>2221</v>
      </c>
      <c r="R1558" s="7">
        <v>37257</v>
      </c>
      <c r="S1558" s="8">
        <f t="shared" si="192"/>
        <v>2002</v>
      </c>
      <c r="T1558" s="8">
        <v>2002</v>
      </c>
      <c r="U1558" s="8">
        <f t="shared" si="193"/>
        <v>20</v>
      </c>
      <c r="V1558" s="7">
        <v>2002</v>
      </c>
      <c r="W1558" t="s">
        <v>1234</v>
      </c>
      <c r="X1558" s="2">
        <v>0.108</v>
      </c>
      <c r="Y1558" s="6">
        <f t="shared" si="198"/>
        <v>2.882998318250981E-3</v>
      </c>
      <c r="AA1558">
        <v>15223965</v>
      </c>
      <c r="AB1558">
        <v>18719</v>
      </c>
      <c r="AD1558" t="s">
        <v>5</v>
      </c>
      <c r="AE1558">
        <v>3</v>
      </c>
      <c r="AH1558" t="s">
        <v>2220</v>
      </c>
      <c r="AI1558" t="s">
        <v>2219</v>
      </c>
      <c r="AK1558" t="s">
        <v>2218</v>
      </c>
      <c r="AL1558">
        <v>2</v>
      </c>
      <c r="AM1558" s="5">
        <f t="shared" si="194"/>
        <v>0.1</v>
      </c>
      <c r="AN1558" s="4">
        <f t="shared" si="199"/>
        <v>1.5145778114350627E-4</v>
      </c>
      <c r="AO1558" s="3"/>
      <c r="AP1558">
        <v>0</v>
      </c>
      <c r="AR1558" t="s">
        <v>1</v>
      </c>
      <c r="AT1558" s="2" t="s">
        <v>0</v>
      </c>
      <c r="AU1558" s="1">
        <f t="shared" si="195"/>
        <v>0.2063536157118738</v>
      </c>
      <c r="AV1558" s="1">
        <f t="shared" si="196"/>
        <v>0.15172280496972437</v>
      </c>
      <c r="AW1558" s="1">
        <f t="shared" si="197"/>
        <v>9.7091994227574863E-2</v>
      </c>
    </row>
    <row r="1559" spans="1:49" x14ac:dyDescent="0.2">
      <c r="A1559">
        <v>1557</v>
      </c>
      <c r="B1559" t="s">
        <v>2217</v>
      </c>
      <c r="C1559" t="s">
        <v>2216</v>
      </c>
      <c r="F1559" t="s">
        <v>2215</v>
      </c>
      <c r="G1559" t="s">
        <v>16</v>
      </c>
      <c r="H1559" t="s">
        <v>15</v>
      </c>
      <c r="I1559" t="s">
        <v>2214</v>
      </c>
      <c r="J1559">
        <v>60024908</v>
      </c>
      <c r="K1559" t="s">
        <v>2213</v>
      </c>
      <c r="L1559" t="s">
        <v>2212</v>
      </c>
      <c r="M1559" t="s">
        <v>1428</v>
      </c>
      <c r="N1559">
        <v>4</v>
      </c>
      <c r="O1559" t="s">
        <v>2211</v>
      </c>
      <c r="P1559" t="s">
        <v>2210</v>
      </c>
      <c r="Q1559" t="s">
        <v>2209</v>
      </c>
      <c r="R1559" s="7">
        <v>37257</v>
      </c>
      <c r="S1559" s="8">
        <f t="shared" si="192"/>
        <v>2002</v>
      </c>
      <c r="T1559" s="8">
        <v>2002</v>
      </c>
      <c r="U1559" s="8">
        <f t="shared" si="193"/>
        <v>20</v>
      </c>
      <c r="V1559" s="7">
        <v>2002</v>
      </c>
      <c r="W1559" t="s">
        <v>1234</v>
      </c>
      <c r="X1559" s="2">
        <v>0.108</v>
      </c>
      <c r="Y1559" s="6">
        <f t="shared" si="198"/>
        <v>2.882998318250981E-3</v>
      </c>
      <c r="AA1559">
        <v>15223965</v>
      </c>
      <c r="AB1559">
        <v>18719</v>
      </c>
      <c r="AD1559" t="s">
        <v>5</v>
      </c>
      <c r="AE1559">
        <v>2</v>
      </c>
      <c r="AH1559" t="s">
        <v>2208</v>
      </c>
      <c r="AI1559" t="s">
        <v>2207</v>
      </c>
      <c r="AK1559" t="s">
        <v>2206</v>
      </c>
      <c r="AL1559">
        <v>1</v>
      </c>
      <c r="AM1559" s="5">
        <f t="shared" si="194"/>
        <v>0.05</v>
      </c>
      <c r="AN1559" s="4">
        <f t="shared" si="199"/>
        <v>7.5728890571753133E-5</v>
      </c>
      <c r="AO1559" s="3"/>
      <c r="AP1559">
        <v>0</v>
      </c>
      <c r="AR1559" t="s">
        <v>1</v>
      </c>
      <c r="AT1559" s="2" t="s">
        <v>0</v>
      </c>
      <c r="AU1559" s="1">
        <f t="shared" si="195"/>
        <v>0.20408174899472126</v>
      </c>
      <c r="AV1559" s="1">
        <f t="shared" si="196"/>
        <v>0.1479363604411367</v>
      </c>
      <c r="AW1559" s="1">
        <f t="shared" si="197"/>
        <v>9.1790971887552142E-2</v>
      </c>
    </row>
    <row r="1560" spans="1:49" x14ac:dyDescent="0.2">
      <c r="A1560">
        <v>1558</v>
      </c>
      <c r="B1560" t="s">
        <v>2205</v>
      </c>
      <c r="C1560" t="s">
        <v>2204</v>
      </c>
      <c r="F1560" t="s">
        <v>2203</v>
      </c>
      <c r="G1560" t="s">
        <v>16</v>
      </c>
      <c r="H1560" t="s">
        <v>15</v>
      </c>
      <c r="I1560" t="s">
        <v>2202</v>
      </c>
      <c r="J1560" t="s">
        <v>2201</v>
      </c>
      <c r="K1560" t="s">
        <v>2200</v>
      </c>
      <c r="L1560" t="s">
        <v>2199</v>
      </c>
      <c r="M1560" t="s">
        <v>2198</v>
      </c>
      <c r="N1560">
        <v>4</v>
      </c>
      <c r="O1560" t="s">
        <v>2197</v>
      </c>
      <c r="P1560" t="s">
        <v>2196</v>
      </c>
      <c r="Q1560" t="s">
        <v>2195</v>
      </c>
      <c r="R1560" s="7">
        <v>37257</v>
      </c>
      <c r="S1560" s="8">
        <f t="shared" si="192"/>
        <v>2002</v>
      </c>
      <c r="T1560" s="8">
        <v>2002</v>
      </c>
      <c r="U1560" s="8">
        <f t="shared" si="193"/>
        <v>20</v>
      </c>
      <c r="V1560" s="7">
        <v>2002</v>
      </c>
      <c r="W1560" t="s">
        <v>1234</v>
      </c>
      <c r="X1560" s="2">
        <v>0.108</v>
      </c>
      <c r="Y1560" s="6">
        <f t="shared" si="198"/>
        <v>2.882998318250981E-3</v>
      </c>
      <c r="AA1560">
        <v>15223965</v>
      </c>
      <c r="AB1560">
        <v>18719</v>
      </c>
      <c r="AD1560" t="s">
        <v>5</v>
      </c>
      <c r="AE1560">
        <v>2</v>
      </c>
      <c r="AH1560" t="s">
        <v>2194</v>
      </c>
      <c r="AI1560" t="s">
        <v>2193</v>
      </c>
      <c r="AK1560" t="s">
        <v>2192</v>
      </c>
      <c r="AL1560">
        <v>3</v>
      </c>
      <c r="AM1560" s="5">
        <f t="shared" si="194"/>
        <v>0.15</v>
      </c>
      <c r="AN1560" s="4">
        <f t="shared" si="199"/>
        <v>2.2718667171525936E-4</v>
      </c>
      <c r="AO1560" s="3"/>
      <c r="AP1560">
        <v>0</v>
      </c>
      <c r="AR1560" t="s">
        <v>1</v>
      </c>
      <c r="AT1560" s="2" t="s">
        <v>0</v>
      </c>
      <c r="AU1560" s="1">
        <f t="shared" si="195"/>
        <v>0.20862548242902643</v>
      </c>
      <c r="AV1560" s="1">
        <f t="shared" si="196"/>
        <v>0.15550924949831202</v>
      </c>
      <c r="AW1560" s="1">
        <f t="shared" si="197"/>
        <v>0.1023930165675976</v>
      </c>
    </row>
    <row r="1561" spans="1:49" x14ac:dyDescent="0.2">
      <c r="A1561">
        <v>1559</v>
      </c>
      <c r="B1561" t="s">
        <v>2191</v>
      </c>
      <c r="C1561" t="s">
        <v>2190</v>
      </c>
      <c r="F1561" t="s">
        <v>2189</v>
      </c>
      <c r="G1561" t="s">
        <v>16</v>
      </c>
      <c r="H1561" t="s">
        <v>15</v>
      </c>
      <c r="I1561" t="s">
        <v>2188</v>
      </c>
      <c r="J1561" t="s">
        <v>2187</v>
      </c>
      <c r="K1561" t="s">
        <v>2186</v>
      </c>
      <c r="L1561" t="s">
        <v>2185</v>
      </c>
      <c r="M1561" t="s">
        <v>2184</v>
      </c>
      <c r="N1561">
        <v>2</v>
      </c>
      <c r="O1561" t="s">
        <v>2183</v>
      </c>
      <c r="P1561" t="s">
        <v>2182</v>
      </c>
      <c r="Q1561" t="s">
        <v>2181</v>
      </c>
      <c r="R1561" s="7">
        <v>37257</v>
      </c>
      <c r="S1561" s="8">
        <f t="shared" si="192"/>
        <v>2002</v>
      </c>
      <c r="T1561" s="8">
        <v>2002</v>
      </c>
      <c r="U1561" s="8">
        <f t="shared" si="193"/>
        <v>20</v>
      </c>
      <c r="V1561" s="7">
        <v>2002</v>
      </c>
      <c r="W1561" t="s">
        <v>1234</v>
      </c>
      <c r="X1561" s="2">
        <v>0.108</v>
      </c>
      <c r="Y1561" s="6">
        <f t="shared" si="198"/>
        <v>2.882998318250981E-3</v>
      </c>
      <c r="AA1561">
        <v>15223965</v>
      </c>
      <c r="AB1561">
        <v>18719</v>
      </c>
      <c r="AD1561" t="s">
        <v>5</v>
      </c>
      <c r="AE1561">
        <v>1</v>
      </c>
      <c r="AH1561" t="s">
        <v>2180</v>
      </c>
      <c r="AI1561" t="s">
        <v>2179</v>
      </c>
      <c r="AK1561" t="s">
        <v>2178</v>
      </c>
      <c r="AL1561">
        <v>2</v>
      </c>
      <c r="AM1561" s="5">
        <f t="shared" si="194"/>
        <v>0.1</v>
      </c>
      <c r="AN1561" s="4">
        <f t="shared" si="199"/>
        <v>1.5145778114350627E-4</v>
      </c>
      <c r="AO1561" s="3"/>
      <c r="AP1561">
        <v>0</v>
      </c>
      <c r="AR1561" t="s">
        <v>1</v>
      </c>
      <c r="AT1561" s="2" t="s">
        <v>0</v>
      </c>
      <c r="AU1561" s="1">
        <f t="shared" si="195"/>
        <v>0.2063536157118738</v>
      </c>
      <c r="AV1561" s="1">
        <f t="shared" si="196"/>
        <v>0.15172280496972437</v>
      </c>
      <c r="AW1561" s="1">
        <f t="shared" si="197"/>
        <v>9.7091994227574863E-2</v>
      </c>
    </row>
    <row r="1562" spans="1:49" x14ac:dyDescent="0.2">
      <c r="A1562">
        <v>1560</v>
      </c>
      <c r="B1562" t="s">
        <v>2177</v>
      </c>
      <c r="C1562" t="s">
        <v>2176</v>
      </c>
      <c r="F1562" t="s">
        <v>2175</v>
      </c>
      <c r="G1562" t="s">
        <v>16</v>
      </c>
      <c r="H1562" t="s">
        <v>15</v>
      </c>
      <c r="I1562" t="s">
        <v>2174</v>
      </c>
      <c r="J1562">
        <v>60020261</v>
      </c>
      <c r="K1562" t="s">
        <v>2173</v>
      </c>
      <c r="L1562" t="s">
        <v>2172</v>
      </c>
      <c r="M1562" t="s">
        <v>163</v>
      </c>
      <c r="N1562">
        <v>3</v>
      </c>
      <c r="O1562" t="s">
        <v>2171</v>
      </c>
      <c r="P1562" t="s">
        <v>2170</v>
      </c>
      <c r="Q1562" t="s">
        <v>2169</v>
      </c>
      <c r="R1562" s="7">
        <v>37257</v>
      </c>
      <c r="S1562" s="8">
        <f t="shared" si="192"/>
        <v>2002</v>
      </c>
      <c r="T1562" s="8">
        <v>2002</v>
      </c>
      <c r="U1562" s="8">
        <f t="shared" si="193"/>
        <v>20</v>
      </c>
      <c r="V1562" s="7">
        <v>2002</v>
      </c>
      <c r="W1562" t="s">
        <v>1234</v>
      </c>
      <c r="X1562" s="2">
        <v>0.108</v>
      </c>
      <c r="Y1562" s="6">
        <f t="shared" si="198"/>
        <v>2.882998318250981E-3</v>
      </c>
      <c r="AA1562">
        <v>15223965</v>
      </c>
      <c r="AB1562">
        <v>18719</v>
      </c>
      <c r="AD1562" t="s">
        <v>5</v>
      </c>
      <c r="AE1562">
        <v>1</v>
      </c>
      <c r="AH1562" t="s">
        <v>2168</v>
      </c>
      <c r="AI1562" t="s">
        <v>2167</v>
      </c>
      <c r="AK1562" t="s">
        <v>2166</v>
      </c>
      <c r="AL1562">
        <v>4</v>
      </c>
      <c r="AM1562" s="5">
        <f t="shared" si="194"/>
        <v>0.2</v>
      </c>
      <c r="AN1562" s="4">
        <f t="shared" si="199"/>
        <v>3.0291556228701253E-4</v>
      </c>
      <c r="AO1562" s="3"/>
      <c r="AP1562">
        <v>0</v>
      </c>
      <c r="AR1562" t="s">
        <v>1</v>
      </c>
      <c r="AT1562" s="2" t="s">
        <v>0</v>
      </c>
      <c r="AU1562" s="1">
        <f t="shared" si="195"/>
        <v>0.21089734914617903</v>
      </c>
      <c r="AV1562" s="1">
        <f t="shared" si="196"/>
        <v>0.15929569402689966</v>
      </c>
      <c r="AW1562" s="1">
        <f t="shared" si="197"/>
        <v>0.1076940389076203</v>
      </c>
    </row>
    <row r="1563" spans="1:49" x14ac:dyDescent="0.2">
      <c r="A1563">
        <v>1561</v>
      </c>
      <c r="B1563" t="s">
        <v>2165</v>
      </c>
      <c r="C1563" t="s">
        <v>2164</v>
      </c>
      <c r="F1563" t="s">
        <v>2163</v>
      </c>
      <c r="G1563" t="s">
        <v>16</v>
      </c>
      <c r="H1563" t="s">
        <v>15</v>
      </c>
      <c r="I1563" t="s">
        <v>2162</v>
      </c>
      <c r="J1563">
        <v>100465151</v>
      </c>
      <c r="K1563" t="s">
        <v>2161</v>
      </c>
      <c r="L1563" t="s">
        <v>2160</v>
      </c>
      <c r="M1563" t="s">
        <v>2159</v>
      </c>
      <c r="N1563">
        <v>3</v>
      </c>
      <c r="O1563" t="s">
        <v>2158</v>
      </c>
      <c r="P1563" t="s">
        <v>2157</v>
      </c>
      <c r="Q1563" t="s">
        <v>2156</v>
      </c>
      <c r="R1563" s="7">
        <v>37257</v>
      </c>
      <c r="S1563" s="8">
        <f t="shared" si="192"/>
        <v>2002</v>
      </c>
      <c r="T1563" s="8">
        <v>2002</v>
      </c>
      <c r="U1563" s="8">
        <f t="shared" si="193"/>
        <v>20</v>
      </c>
      <c r="V1563" s="7">
        <v>2002</v>
      </c>
      <c r="W1563" t="s">
        <v>1234</v>
      </c>
      <c r="X1563" s="2">
        <v>0.108</v>
      </c>
      <c r="Y1563" s="6">
        <f t="shared" si="198"/>
        <v>2.882998318250981E-3</v>
      </c>
      <c r="AA1563">
        <v>15223965</v>
      </c>
      <c r="AB1563">
        <v>18719</v>
      </c>
      <c r="AD1563" t="s">
        <v>5</v>
      </c>
      <c r="AE1563">
        <v>4</v>
      </c>
      <c r="AH1563" t="s">
        <v>2155</v>
      </c>
      <c r="AI1563" t="s">
        <v>2154</v>
      </c>
      <c r="AK1563" t="s">
        <v>2153</v>
      </c>
      <c r="AL1563">
        <v>37</v>
      </c>
      <c r="AM1563" s="5">
        <f t="shared" si="194"/>
        <v>1.85</v>
      </c>
      <c r="AN1563" s="4">
        <f t="shared" si="199"/>
        <v>2.8019689511548655E-3</v>
      </c>
      <c r="AO1563" s="3"/>
      <c r="AP1563">
        <v>0</v>
      </c>
      <c r="AR1563" t="s">
        <v>1</v>
      </c>
      <c r="AT1563" s="2" t="s">
        <v>0</v>
      </c>
      <c r="AU1563" s="1">
        <f t="shared" si="195"/>
        <v>0.28586895081221464</v>
      </c>
      <c r="AV1563" s="1">
        <f t="shared" si="196"/>
        <v>0.28424836347029231</v>
      </c>
      <c r="AW1563" s="1">
        <f t="shared" si="197"/>
        <v>0.28262777612836998</v>
      </c>
    </row>
    <row r="1564" spans="1:49" x14ac:dyDescent="0.2">
      <c r="A1564">
        <v>1562</v>
      </c>
      <c r="B1564" t="s">
        <v>2152</v>
      </c>
      <c r="C1564" t="s">
        <v>2151</v>
      </c>
      <c r="F1564" t="s">
        <v>2150</v>
      </c>
      <c r="G1564" t="s">
        <v>16</v>
      </c>
      <c r="H1564" t="s">
        <v>15</v>
      </c>
      <c r="I1564" t="s">
        <v>2149</v>
      </c>
      <c r="J1564" t="s">
        <v>2148</v>
      </c>
      <c r="K1564" t="s">
        <v>2147</v>
      </c>
      <c r="L1564" t="s">
        <v>2146</v>
      </c>
      <c r="M1564" t="s">
        <v>551</v>
      </c>
      <c r="N1564">
        <v>3</v>
      </c>
      <c r="O1564" t="s">
        <v>2145</v>
      </c>
      <c r="P1564" t="s">
        <v>2144</v>
      </c>
      <c r="Q1564" t="s">
        <v>2143</v>
      </c>
      <c r="R1564" s="7">
        <v>37257</v>
      </c>
      <c r="S1564" s="8">
        <f t="shared" si="192"/>
        <v>2002</v>
      </c>
      <c r="T1564" s="8">
        <v>2002</v>
      </c>
      <c r="U1564" s="8">
        <f t="shared" si="193"/>
        <v>20</v>
      </c>
      <c r="V1564" s="7">
        <v>2002</v>
      </c>
      <c r="W1564" t="s">
        <v>1234</v>
      </c>
      <c r="X1564" s="2">
        <v>0.108</v>
      </c>
      <c r="Y1564" s="6">
        <f t="shared" si="198"/>
        <v>2.882998318250981E-3</v>
      </c>
      <c r="AA1564">
        <v>15223965</v>
      </c>
      <c r="AB1564">
        <v>18719</v>
      </c>
      <c r="AD1564" t="s">
        <v>5</v>
      </c>
      <c r="AE1564">
        <v>4</v>
      </c>
      <c r="AH1564" t="s">
        <v>2142</v>
      </c>
      <c r="AI1564" t="s">
        <v>2141</v>
      </c>
      <c r="AK1564" t="s">
        <v>2140</v>
      </c>
      <c r="AL1564">
        <v>19</v>
      </c>
      <c r="AM1564" s="5">
        <f t="shared" si="194"/>
        <v>0.95</v>
      </c>
      <c r="AN1564" s="4">
        <f t="shared" si="199"/>
        <v>1.4388489208633094E-3</v>
      </c>
      <c r="AO1564" s="3"/>
      <c r="AP1564">
        <v>0</v>
      </c>
      <c r="AR1564" t="s">
        <v>1</v>
      </c>
      <c r="AT1564" s="2" t="s">
        <v>0</v>
      </c>
      <c r="AU1564" s="1">
        <f t="shared" si="195"/>
        <v>0.24497534990346792</v>
      </c>
      <c r="AV1564" s="1">
        <f t="shared" si="196"/>
        <v>0.21609236195571452</v>
      </c>
      <c r="AW1564" s="1">
        <f t="shared" si="197"/>
        <v>0.18720937400796109</v>
      </c>
    </row>
    <row r="1565" spans="1:49" x14ac:dyDescent="0.2">
      <c r="A1565">
        <v>1563</v>
      </c>
      <c r="B1565" t="s">
        <v>2139</v>
      </c>
      <c r="C1565" t="s">
        <v>2138</v>
      </c>
      <c r="F1565" t="s">
        <v>2137</v>
      </c>
      <c r="G1565" t="s">
        <v>16</v>
      </c>
      <c r="H1565" t="s">
        <v>15</v>
      </c>
      <c r="I1565" t="s">
        <v>2136</v>
      </c>
      <c r="J1565" t="s">
        <v>2135</v>
      </c>
      <c r="K1565" t="s">
        <v>2134</v>
      </c>
      <c r="L1565" t="s">
        <v>552</v>
      </c>
      <c r="M1565" t="s">
        <v>551</v>
      </c>
      <c r="N1565">
        <v>4</v>
      </c>
      <c r="O1565" t="s">
        <v>2133</v>
      </c>
      <c r="P1565" t="s">
        <v>2132</v>
      </c>
      <c r="Q1565" t="s">
        <v>2131</v>
      </c>
      <c r="R1565" s="7">
        <v>37257</v>
      </c>
      <c r="S1565" s="8">
        <f t="shared" si="192"/>
        <v>2002</v>
      </c>
      <c r="T1565" s="8">
        <v>2002</v>
      </c>
      <c r="U1565" s="8">
        <f t="shared" si="193"/>
        <v>20</v>
      </c>
      <c r="V1565" s="7">
        <v>2002</v>
      </c>
      <c r="W1565" t="s">
        <v>1234</v>
      </c>
      <c r="X1565" s="2">
        <v>0.108</v>
      </c>
      <c r="Y1565" s="6">
        <f t="shared" si="198"/>
        <v>2.882998318250981E-3</v>
      </c>
      <c r="AA1565">
        <v>15223965</v>
      </c>
      <c r="AB1565">
        <v>18719</v>
      </c>
      <c r="AD1565" t="s">
        <v>5</v>
      </c>
      <c r="AE1565">
        <v>4</v>
      </c>
      <c r="AH1565" t="s">
        <v>2130</v>
      </c>
      <c r="AI1565" t="s">
        <v>2129</v>
      </c>
      <c r="AK1565" t="s">
        <v>2128</v>
      </c>
      <c r="AL1565">
        <v>12</v>
      </c>
      <c r="AM1565" s="5">
        <f t="shared" si="194"/>
        <v>0.6</v>
      </c>
      <c r="AN1565" s="4">
        <f t="shared" si="199"/>
        <v>9.0874668686103744E-4</v>
      </c>
      <c r="AO1565" s="3"/>
      <c r="AP1565">
        <v>0</v>
      </c>
      <c r="AR1565" t="s">
        <v>1</v>
      </c>
      <c r="AT1565" s="2" t="s">
        <v>0</v>
      </c>
      <c r="AU1565" s="1">
        <f t="shared" si="195"/>
        <v>0.22907228288339979</v>
      </c>
      <c r="AV1565" s="1">
        <f t="shared" si="196"/>
        <v>0.18958725025560091</v>
      </c>
      <c r="AW1565" s="1">
        <f t="shared" si="197"/>
        <v>0.15010221762780204</v>
      </c>
    </row>
    <row r="1566" spans="1:49" x14ac:dyDescent="0.2">
      <c r="A1566">
        <v>1564</v>
      </c>
      <c r="B1566" t="s">
        <v>2127</v>
      </c>
      <c r="C1566" t="s">
        <v>2126</v>
      </c>
      <c r="F1566" t="s">
        <v>2125</v>
      </c>
      <c r="G1566" t="s">
        <v>16</v>
      </c>
      <c r="H1566" t="s">
        <v>15</v>
      </c>
      <c r="I1566" t="s">
        <v>2042</v>
      </c>
      <c r="J1566">
        <v>60029575</v>
      </c>
      <c r="K1566" t="s">
        <v>2041</v>
      </c>
      <c r="L1566" t="s">
        <v>2040</v>
      </c>
      <c r="M1566" t="s">
        <v>57</v>
      </c>
      <c r="N1566">
        <v>2</v>
      </c>
      <c r="O1566" t="s">
        <v>2124</v>
      </c>
      <c r="P1566" t="s">
        <v>2123</v>
      </c>
      <c r="Q1566" t="s">
        <v>2037</v>
      </c>
      <c r="R1566" s="7">
        <v>37257</v>
      </c>
      <c r="S1566" s="8">
        <f t="shared" si="192"/>
        <v>2002</v>
      </c>
      <c r="T1566" s="8">
        <v>2002</v>
      </c>
      <c r="U1566" s="8">
        <f t="shared" si="193"/>
        <v>20</v>
      </c>
      <c r="V1566" s="7">
        <v>2002</v>
      </c>
      <c r="W1566" t="s">
        <v>1234</v>
      </c>
      <c r="X1566" s="2">
        <v>0.108</v>
      </c>
      <c r="Y1566" s="6">
        <f t="shared" si="198"/>
        <v>2.882998318250981E-3</v>
      </c>
      <c r="AA1566">
        <v>15223965</v>
      </c>
      <c r="AB1566">
        <v>18719</v>
      </c>
      <c r="AD1566" t="s">
        <v>5</v>
      </c>
      <c r="AE1566">
        <v>4</v>
      </c>
      <c r="AH1566" t="s">
        <v>2122</v>
      </c>
      <c r="AI1566" t="s">
        <v>2121</v>
      </c>
      <c r="AK1566" t="s">
        <v>2120</v>
      </c>
      <c r="AL1566">
        <v>2</v>
      </c>
      <c r="AM1566" s="5">
        <f t="shared" si="194"/>
        <v>0.1</v>
      </c>
      <c r="AN1566" s="4">
        <f t="shared" si="199"/>
        <v>1.5145778114350627E-4</v>
      </c>
      <c r="AO1566" s="3"/>
      <c r="AP1566">
        <v>0</v>
      </c>
      <c r="AR1566" t="s">
        <v>1</v>
      </c>
      <c r="AT1566" s="2" t="s">
        <v>0</v>
      </c>
      <c r="AU1566" s="1">
        <f t="shared" si="195"/>
        <v>0.2063536157118738</v>
      </c>
      <c r="AV1566" s="1">
        <f t="shared" si="196"/>
        <v>0.15172280496972437</v>
      </c>
      <c r="AW1566" s="1">
        <f t="shared" si="197"/>
        <v>9.7091994227574863E-2</v>
      </c>
    </row>
    <row r="1567" spans="1:49" x14ac:dyDescent="0.2">
      <c r="A1567">
        <v>1565</v>
      </c>
      <c r="B1567" t="s">
        <v>2119</v>
      </c>
      <c r="C1567" t="s">
        <v>2118</v>
      </c>
      <c r="F1567" t="s">
        <v>2117</v>
      </c>
      <c r="G1567" t="s">
        <v>16</v>
      </c>
      <c r="H1567" t="s">
        <v>15</v>
      </c>
      <c r="I1567" t="s">
        <v>2116</v>
      </c>
      <c r="J1567" t="s">
        <v>2111</v>
      </c>
      <c r="K1567" t="s">
        <v>2115</v>
      </c>
      <c r="L1567" t="s">
        <v>2114</v>
      </c>
      <c r="M1567" t="s">
        <v>1098</v>
      </c>
      <c r="N1567">
        <v>2</v>
      </c>
      <c r="O1567" t="s">
        <v>2113</v>
      </c>
      <c r="P1567" t="s">
        <v>2112</v>
      </c>
      <c r="Q1567" t="s">
        <v>2111</v>
      </c>
      <c r="R1567" s="7">
        <v>37257</v>
      </c>
      <c r="S1567" s="8">
        <f t="shared" si="192"/>
        <v>2002</v>
      </c>
      <c r="T1567" s="8">
        <v>2002</v>
      </c>
      <c r="U1567" s="8">
        <f t="shared" si="193"/>
        <v>20</v>
      </c>
      <c r="V1567" s="7">
        <v>2002</v>
      </c>
      <c r="W1567" t="s">
        <v>1234</v>
      </c>
      <c r="X1567" s="2">
        <v>0.108</v>
      </c>
      <c r="Y1567" s="6">
        <f t="shared" si="198"/>
        <v>2.882998318250981E-3</v>
      </c>
      <c r="AA1567">
        <v>15223965</v>
      </c>
      <c r="AB1567">
        <v>18719</v>
      </c>
      <c r="AD1567" t="s">
        <v>5</v>
      </c>
      <c r="AE1567">
        <v>4</v>
      </c>
      <c r="AH1567" t="s">
        <v>2110</v>
      </c>
      <c r="AI1567" t="s">
        <v>2109</v>
      </c>
      <c r="AK1567" t="s">
        <v>2108</v>
      </c>
      <c r="AL1567">
        <v>0</v>
      </c>
      <c r="AM1567" s="5">
        <f t="shared" si="194"/>
        <v>0</v>
      </c>
      <c r="AN1567" s="4">
        <f t="shared" si="199"/>
        <v>0</v>
      </c>
      <c r="AO1567" s="3"/>
      <c r="AP1567">
        <v>0</v>
      </c>
      <c r="AR1567" t="s">
        <v>1</v>
      </c>
      <c r="AT1567" s="2" t="s">
        <v>0</v>
      </c>
      <c r="AU1567" s="1">
        <f t="shared" si="195"/>
        <v>0.20180988227756863</v>
      </c>
      <c r="AV1567" s="1">
        <f t="shared" si="196"/>
        <v>0.14414991591254905</v>
      </c>
      <c r="AW1567" s="1">
        <f t="shared" si="197"/>
        <v>8.6489949547529435E-2</v>
      </c>
    </row>
    <row r="1568" spans="1:49" x14ac:dyDescent="0.2">
      <c r="A1568">
        <v>1566</v>
      </c>
      <c r="B1568" t="s">
        <v>2107</v>
      </c>
      <c r="C1568" t="s">
        <v>2106</v>
      </c>
      <c r="F1568" t="s">
        <v>2105</v>
      </c>
      <c r="G1568" t="s">
        <v>16</v>
      </c>
      <c r="H1568" t="s">
        <v>15</v>
      </c>
      <c r="I1568" t="s">
        <v>994</v>
      </c>
      <c r="J1568" t="s">
        <v>2104</v>
      </c>
      <c r="K1568" t="s">
        <v>2103</v>
      </c>
      <c r="L1568" t="s">
        <v>2102</v>
      </c>
      <c r="M1568" t="s">
        <v>991</v>
      </c>
      <c r="N1568">
        <v>2</v>
      </c>
      <c r="O1568" t="s">
        <v>990</v>
      </c>
      <c r="P1568" t="s">
        <v>989</v>
      </c>
      <c r="Q1568" t="s">
        <v>2101</v>
      </c>
      <c r="R1568" s="7">
        <v>37257</v>
      </c>
      <c r="S1568" s="8">
        <f t="shared" si="192"/>
        <v>2002</v>
      </c>
      <c r="T1568" s="8">
        <v>2002</v>
      </c>
      <c r="U1568" s="8">
        <f t="shared" si="193"/>
        <v>20</v>
      </c>
      <c r="V1568" s="7">
        <v>2002</v>
      </c>
      <c r="W1568" t="s">
        <v>1234</v>
      </c>
      <c r="X1568" s="2">
        <v>0.108</v>
      </c>
      <c r="Y1568" s="6">
        <f t="shared" si="198"/>
        <v>2.882998318250981E-3</v>
      </c>
      <c r="AA1568">
        <v>15223965</v>
      </c>
      <c r="AB1568">
        <v>18719</v>
      </c>
      <c r="AD1568" t="s">
        <v>5</v>
      </c>
      <c r="AE1568">
        <v>2</v>
      </c>
      <c r="AH1568" t="s">
        <v>2100</v>
      </c>
      <c r="AI1568" t="s">
        <v>2099</v>
      </c>
      <c r="AK1568" t="s">
        <v>2098</v>
      </c>
      <c r="AL1568">
        <v>2</v>
      </c>
      <c r="AM1568" s="5">
        <f t="shared" si="194"/>
        <v>0.1</v>
      </c>
      <c r="AN1568" s="4">
        <f t="shared" si="199"/>
        <v>1.5145778114350627E-4</v>
      </c>
      <c r="AO1568" s="3"/>
      <c r="AP1568">
        <v>0</v>
      </c>
      <c r="AR1568" t="s">
        <v>1</v>
      </c>
      <c r="AT1568" s="2" t="s">
        <v>0</v>
      </c>
      <c r="AU1568" s="1">
        <f t="shared" si="195"/>
        <v>0.2063536157118738</v>
      </c>
      <c r="AV1568" s="1">
        <f t="shared" si="196"/>
        <v>0.15172280496972437</v>
      </c>
      <c r="AW1568" s="1">
        <f t="shared" si="197"/>
        <v>9.7091994227574863E-2</v>
      </c>
    </row>
    <row r="1569" spans="1:49" x14ac:dyDescent="0.2">
      <c r="A1569">
        <v>1567</v>
      </c>
      <c r="B1569" t="s">
        <v>2097</v>
      </c>
      <c r="C1569" t="s">
        <v>2096</v>
      </c>
      <c r="F1569" t="s">
        <v>2095</v>
      </c>
      <c r="G1569" t="s">
        <v>16</v>
      </c>
      <c r="H1569" t="s">
        <v>15</v>
      </c>
      <c r="I1569" t="s">
        <v>2094</v>
      </c>
      <c r="J1569" t="s">
        <v>2093</v>
      </c>
      <c r="K1569" t="s">
        <v>2092</v>
      </c>
      <c r="L1569" t="s">
        <v>2091</v>
      </c>
      <c r="M1569" t="s">
        <v>10</v>
      </c>
      <c r="N1569">
        <v>4</v>
      </c>
      <c r="O1569" t="s">
        <v>2090</v>
      </c>
      <c r="P1569" t="s">
        <v>2089</v>
      </c>
      <c r="Q1569" t="s">
        <v>2088</v>
      </c>
      <c r="R1569" s="7">
        <v>37257</v>
      </c>
      <c r="S1569" s="8">
        <f t="shared" si="192"/>
        <v>2002</v>
      </c>
      <c r="T1569" s="8">
        <v>2002</v>
      </c>
      <c r="U1569" s="8">
        <f t="shared" si="193"/>
        <v>20</v>
      </c>
      <c r="V1569" s="7">
        <v>2002</v>
      </c>
      <c r="W1569" t="s">
        <v>1234</v>
      </c>
      <c r="X1569" s="2">
        <v>0.108</v>
      </c>
      <c r="Y1569" s="6">
        <f t="shared" si="198"/>
        <v>2.882998318250981E-3</v>
      </c>
      <c r="AA1569">
        <v>15223965</v>
      </c>
      <c r="AB1569">
        <v>18719</v>
      </c>
      <c r="AD1569" t="s">
        <v>5</v>
      </c>
      <c r="AE1569">
        <v>1</v>
      </c>
      <c r="AH1569" t="s">
        <v>2087</v>
      </c>
      <c r="AI1569" t="s">
        <v>2086</v>
      </c>
      <c r="AK1569" t="s">
        <v>2085</v>
      </c>
      <c r="AL1569">
        <v>7</v>
      </c>
      <c r="AM1569" s="5">
        <f t="shared" si="194"/>
        <v>0.35</v>
      </c>
      <c r="AN1569" s="4">
        <f t="shared" si="199"/>
        <v>5.3010223400227184E-4</v>
      </c>
      <c r="AO1569" s="3"/>
      <c r="AP1569">
        <v>0</v>
      </c>
      <c r="AR1569" t="s">
        <v>1</v>
      </c>
      <c r="AT1569" s="2" t="s">
        <v>0</v>
      </c>
      <c r="AU1569" s="1">
        <f t="shared" si="195"/>
        <v>0.21771294929763679</v>
      </c>
      <c r="AV1569" s="1">
        <f t="shared" si="196"/>
        <v>0.17065502761266263</v>
      </c>
      <c r="AW1569" s="1">
        <f t="shared" si="197"/>
        <v>0.12359710592768847</v>
      </c>
    </row>
    <row r="1570" spans="1:49" x14ac:dyDescent="0.2">
      <c r="A1570">
        <v>1568</v>
      </c>
      <c r="B1570" t="s">
        <v>2084</v>
      </c>
      <c r="C1570" t="s">
        <v>2083</v>
      </c>
      <c r="F1570" t="s">
        <v>2082</v>
      </c>
      <c r="G1570" t="s">
        <v>16</v>
      </c>
      <c r="H1570" t="s">
        <v>15</v>
      </c>
      <c r="I1570" t="s">
        <v>2081</v>
      </c>
      <c r="J1570">
        <v>100329492</v>
      </c>
      <c r="K1570" t="s">
        <v>2080</v>
      </c>
      <c r="L1570" t="s">
        <v>1122</v>
      </c>
      <c r="M1570" t="s">
        <v>341</v>
      </c>
      <c r="N1570">
        <v>2</v>
      </c>
      <c r="O1570" t="s">
        <v>2079</v>
      </c>
      <c r="P1570" t="s">
        <v>2078</v>
      </c>
      <c r="Q1570" t="s">
        <v>2077</v>
      </c>
      <c r="R1570" s="7">
        <v>37257</v>
      </c>
      <c r="S1570" s="8">
        <f t="shared" si="192"/>
        <v>2002</v>
      </c>
      <c r="T1570" s="8">
        <v>2002</v>
      </c>
      <c r="U1570" s="8">
        <f t="shared" si="193"/>
        <v>20</v>
      </c>
      <c r="V1570" s="7">
        <v>2002</v>
      </c>
      <c r="W1570" t="s">
        <v>1234</v>
      </c>
      <c r="X1570" s="2">
        <v>0.108</v>
      </c>
      <c r="Y1570" s="6">
        <f t="shared" si="198"/>
        <v>2.882998318250981E-3</v>
      </c>
      <c r="AA1570">
        <v>15223965</v>
      </c>
      <c r="AB1570">
        <v>18719</v>
      </c>
      <c r="AD1570" t="s">
        <v>5</v>
      </c>
      <c r="AE1570">
        <v>1</v>
      </c>
      <c r="AH1570" t="s">
        <v>2076</v>
      </c>
      <c r="AI1570" t="s">
        <v>2075</v>
      </c>
      <c r="AK1570" t="s">
        <v>2074</v>
      </c>
      <c r="AL1570">
        <v>11</v>
      </c>
      <c r="AM1570" s="5">
        <f t="shared" si="194"/>
        <v>0.55000000000000004</v>
      </c>
      <c r="AN1570" s="4">
        <f t="shared" si="199"/>
        <v>8.3301779628928443E-4</v>
      </c>
      <c r="AO1570" s="3"/>
      <c r="AP1570">
        <v>0</v>
      </c>
      <c r="AR1570" t="s">
        <v>1</v>
      </c>
      <c r="AT1570" s="2" t="s">
        <v>0</v>
      </c>
      <c r="AU1570" s="1">
        <f t="shared" si="195"/>
        <v>0.22680041616624716</v>
      </c>
      <c r="AV1570" s="1">
        <f t="shared" si="196"/>
        <v>0.18580080572701327</v>
      </c>
      <c r="AW1570" s="1">
        <f t="shared" si="197"/>
        <v>0.14480119528777932</v>
      </c>
    </row>
    <row r="1571" spans="1:49" x14ac:dyDescent="0.2">
      <c r="A1571">
        <v>1569</v>
      </c>
      <c r="B1571" t="s">
        <v>2073</v>
      </c>
      <c r="C1571" t="s">
        <v>2072</v>
      </c>
      <c r="F1571" t="s">
        <v>2071</v>
      </c>
      <c r="G1571" t="s">
        <v>16</v>
      </c>
      <c r="H1571" t="s">
        <v>15</v>
      </c>
      <c r="I1571" t="s">
        <v>2070</v>
      </c>
      <c r="J1571" t="s">
        <v>2069</v>
      </c>
      <c r="K1571" t="s">
        <v>2068</v>
      </c>
      <c r="L1571" t="s">
        <v>2067</v>
      </c>
      <c r="M1571" t="s">
        <v>2066</v>
      </c>
      <c r="N1571">
        <v>3</v>
      </c>
      <c r="O1571" t="s">
        <v>2065</v>
      </c>
      <c r="P1571" t="s">
        <v>2064</v>
      </c>
      <c r="Q1571" t="s">
        <v>2063</v>
      </c>
      <c r="R1571" s="7">
        <v>37257</v>
      </c>
      <c r="S1571" s="8">
        <f t="shared" si="192"/>
        <v>2002</v>
      </c>
      <c r="T1571" s="8">
        <v>2002</v>
      </c>
      <c r="U1571" s="8">
        <f t="shared" si="193"/>
        <v>20</v>
      </c>
      <c r="V1571" s="7">
        <v>2002</v>
      </c>
      <c r="W1571" t="s">
        <v>1234</v>
      </c>
      <c r="X1571" s="2">
        <v>0.108</v>
      </c>
      <c r="Y1571" s="6">
        <f t="shared" si="198"/>
        <v>2.882998318250981E-3</v>
      </c>
      <c r="AA1571">
        <v>15223965</v>
      </c>
      <c r="AB1571">
        <v>18719</v>
      </c>
      <c r="AD1571" t="s">
        <v>5</v>
      </c>
      <c r="AE1571">
        <v>2</v>
      </c>
      <c r="AH1571" t="s">
        <v>2062</v>
      </c>
      <c r="AI1571" t="s">
        <v>2061</v>
      </c>
      <c r="AK1571" t="s">
        <v>2060</v>
      </c>
      <c r="AL1571">
        <v>2</v>
      </c>
      <c r="AM1571" s="5">
        <f t="shared" si="194"/>
        <v>0.1</v>
      </c>
      <c r="AN1571" s="4">
        <f t="shared" si="199"/>
        <v>1.5145778114350627E-4</v>
      </c>
      <c r="AO1571" s="3"/>
      <c r="AP1571">
        <v>0</v>
      </c>
      <c r="AR1571" t="s">
        <v>1</v>
      </c>
      <c r="AT1571" s="2" t="s">
        <v>0</v>
      </c>
      <c r="AU1571" s="1">
        <f t="shared" si="195"/>
        <v>0.2063536157118738</v>
      </c>
      <c r="AV1571" s="1">
        <f t="shared" si="196"/>
        <v>0.15172280496972437</v>
      </c>
      <c r="AW1571" s="1">
        <f t="shared" si="197"/>
        <v>9.7091994227574863E-2</v>
      </c>
    </row>
    <row r="1572" spans="1:49" x14ac:dyDescent="0.2">
      <c r="A1572">
        <v>1570</v>
      </c>
      <c r="B1572" t="s">
        <v>2059</v>
      </c>
      <c r="C1572" t="s">
        <v>2058</v>
      </c>
      <c r="F1572" t="s">
        <v>2057</v>
      </c>
      <c r="G1572" t="s">
        <v>16</v>
      </c>
      <c r="H1572" t="s">
        <v>15</v>
      </c>
      <c r="I1572" t="s">
        <v>2056</v>
      </c>
      <c r="J1572" t="s">
        <v>2055</v>
      </c>
      <c r="K1572" t="s">
        <v>2054</v>
      </c>
      <c r="L1572" t="s">
        <v>2053</v>
      </c>
      <c r="M1572" t="s">
        <v>2052</v>
      </c>
      <c r="N1572">
        <v>4</v>
      </c>
      <c r="O1572" t="s">
        <v>2051</v>
      </c>
      <c r="P1572" t="s">
        <v>2050</v>
      </c>
      <c r="Q1572" t="s">
        <v>2049</v>
      </c>
      <c r="R1572" s="7">
        <v>37257</v>
      </c>
      <c r="S1572" s="8">
        <f t="shared" si="192"/>
        <v>2002</v>
      </c>
      <c r="T1572" s="8">
        <v>2002</v>
      </c>
      <c r="U1572" s="8">
        <f t="shared" si="193"/>
        <v>20</v>
      </c>
      <c r="V1572" s="7">
        <v>2002</v>
      </c>
      <c r="W1572" t="s">
        <v>1234</v>
      </c>
      <c r="X1572" s="2">
        <v>0.108</v>
      </c>
      <c r="Y1572" s="6">
        <f t="shared" si="198"/>
        <v>2.882998318250981E-3</v>
      </c>
      <c r="AA1572">
        <v>15223965</v>
      </c>
      <c r="AB1572">
        <v>18719</v>
      </c>
      <c r="AD1572" t="s">
        <v>5</v>
      </c>
      <c r="AE1572">
        <v>1</v>
      </c>
      <c r="AH1572" t="s">
        <v>2048</v>
      </c>
      <c r="AI1572" t="s">
        <v>2047</v>
      </c>
      <c r="AK1572" t="s">
        <v>2046</v>
      </c>
      <c r="AL1572">
        <v>6</v>
      </c>
      <c r="AM1572" s="5">
        <f t="shared" si="194"/>
        <v>0.3</v>
      </c>
      <c r="AN1572" s="4">
        <f t="shared" si="199"/>
        <v>4.5437334343051872E-4</v>
      </c>
      <c r="AO1572" s="3"/>
      <c r="AP1572">
        <v>0</v>
      </c>
      <c r="AR1572" t="s">
        <v>1</v>
      </c>
      <c r="AT1572" s="2" t="s">
        <v>0</v>
      </c>
      <c r="AU1572" s="1">
        <f t="shared" si="195"/>
        <v>0.21544108258048419</v>
      </c>
      <c r="AV1572" s="1">
        <f t="shared" si="196"/>
        <v>0.16686858308407498</v>
      </c>
      <c r="AW1572" s="1">
        <f t="shared" si="197"/>
        <v>0.11829608358766575</v>
      </c>
    </row>
    <row r="1573" spans="1:49" x14ac:dyDescent="0.2">
      <c r="A1573">
        <v>1571</v>
      </c>
      <c r="B1573" t="s">
        <v>2045</v>
      </c>
      <c r="C1573" t="s">
        <v>2044</v>
      </c>
      <c r="F1573" t="s">
        <v>2043</v>
      </c>
      <c r="G1573" t="s">
        <v>16</v>
      </c>
      <c r="H1573" t="s">
        <v>15</v>
      </c>
      <c r="I1573" t="s">
        <v>2042</v>
      </c>
      <c r="J1573">
        <v>60029575</v>
      </c>
      <c r="K1573" t="s">
        <v>2041</v>
      </c>
      <c r="L1573" t="s">
        <v>2040</v>
      </c>
      <c r="M1573" t="s">
        <v>57</v>
      </c>
      <c r="N1573">
        <v>2</v>
      </c>
      <c r="O1573" t="s">
        <v>2039</v>
      </c>
      <c r="P1573" t="s">
        <v>2038</v>
      </c>
      <c r="Q1573" t="s">
        <v>2037</v>
      </c>
      <c r="R1573" s="7">
        <v>37257</v>
      </c>
      <c r="S1573" s="8">
        <f t="shared" si="192"/>
        <v>2002</v>
      </c>
      <c r="T1573" s="8">
        <v>2002</v>
      </c>
      <c r="U1573" s="8">
        <f t="shared" si="193"/>
        <v>20</v>
      </c>
      <c r="V1573" s="7">
        <v>2002</v>
      </c>
      <c r="W1573" t="s">
        <v>1234</v>
      </c>
      <c r="X1573" s="2">
        <v>0.108</v>
      </c>
      <c r="Y1573" s="6">
        <f t="shared" si="198"/>
        <v>2.882998318250981E-3</v>
      </c>
      <c r="AA1573">
        <v>15223965</v>
      </c>
      <c r="AB1573">
        <v>18719</v>
      </c>
      <c r="AD1573" t="s">
        <v>5</v>
      </c>
      <c r="AE1573">
        <v>1</v>
      </c>
      <c r="AH1573" t="s">
        <v>2036</v>
      </c>
      <c r="AI1573" t="s">
        <v>2035</v>
      </c>
      <c r="AK1573" t="s">
        <v>2034</v>
      </c>
      <c r="AL1573">
        <v>2</v>
      </c>
      <c r="AM1573" s="5">
        <f t="shared" si="194"/>
        <v>0.1</v>
      </c>
      <c r="AN1573" s="4">
        <f t="shared" si="199"/>
        <v>1.5145778114350627E-4</v>
      </c>
      <c r="AO1573" s="3"/>
      <c r="AP1573">
        <v>0</v>
      </c>
      <c r="AR1573" t="s">
        <v>1</v>
      </c>
      <c r="AT1573" s="2" t="s">
        <v>0</v>
      </c>
      <c r="AU1573" s="1">
        <f t="shared" si="195"/>
        <v>0.2063536157118738</v>
      </c>
      <c r="AV1573" s="1">
        <f t="shared" si="196"/>
        <v>0.15172280496972437</v>
      </c>
      <c r="AW1573" s="1">
        <f t="shared" si="197"/>
        <v>9.7091994227574863E-2</v>
      </c>
    </row>
    <row r="1574" spans="1:49" x14ac:dyDescent="0.2">
      <c r="A1574">
        <v>1572</v>
      </c>
      <c r="B1574" t="s">
        <v>2033</v>
      </c>
      <c r="C1574" t="s">
        <v>2032</v>
      </c>
      <c r="F1574" t="s">
        <v>2031</v>
      </c>
      <c r="G1574" t="s">
        <v>16</v>
      </c>
      <c r="H1574" t="s">
        <v>15</v>
      </c>
      <c r="I1574" t="s">
        <v>2030</v>
      </c>
      <c r="J1574" t="s">
        <v>2029</v>
      </c>
      <c r="K1574" t="s">
        <v>2028</v>
      </c>
      <c r="L1574" t="s">
        <v>2027</v>
      </c>
      <c r="M1574" t="s">
        <v>991</v>
      </c>
      <c r="N1574">
        <v>3</v>
      </c>
      <c r="O1574" t="s">
        <v>2026</v>
      </c>
      <c r="P1574" t="s">
        <v>2025</v>
      </c>
      <c r="Q1574" t="s">
        <v>2024</v>
      </c>
      <c r="R1574" s="7">
        <v>37257</v>
      </c>
      <c r="S1574" s="8">
        <f t="shared" si="192"/>
        <v>2002</v>
      </c>
      <c r="T1574" s="8">
        <v>2002</v>
      </c>
      <c r="U1574" s="8">
        <f t="shared" si="193"/>
        <v>20</v>
      </c>
      <c r="V1574" s="7">
        <v>2002</v>
      </c>
      <c r="W1574" t="s">
        <v>1234</v>
      </c>
      <c r="X1574" s="2">
        <v>0.108</v>
      </c>
      <c r="Y1574" s="6">
        <f t="shared" si="198"/>
        <v>2.882998318250981E-3</v>
      </c>
      <c r="AA1574">
        <v>15223965</v>
      </c>
      <c r="AB1574">
        <v>18719</v>
      </c>
      <c r="AD1574" t="s">
        <v>5</v>
      </c>
      <c r="AE1574">
        <v>1</v>
      </c>
      <c r="AH1574" t="s">
        <v>1746</v>
      </c>
      <c r="AI1574" t="s">
        <v>2023</v>
      </c>
      <c r="AK1574" t="s">
        <v>2022</v>
      </c>
      <c r="AL1574">
        <v>33</v>
      </c>
      <c r="AM1574" s="5">
        <f t="shared" si="194"/>
        <v>1.65</v>
      </c>
      <c r="AN1574" s="4">
        <f t="shared" si="199"/>
        <v>2.4990533888678531E-3</v>
      </c>
      <c r="AO1574" s="3"/>
      <c r="AP1574">
        <v>0</v>
      </c>
      <c r="AR1574" t="s">
        <v>1</v>
      </c>
      <c r="AT1574" s="2" t="s">
        <v>0</v>
      </c>
      <c r="AU1574" s="1">
        <f t="shared" si="195"/>
        <v>0.27678148394360425</v>
      </c>
      <c r="AV1574" s="1">
        <f t="shared" si="196"/>
        <v>0.26910258535594173</v>
      </c>
      <c r="AW1574" s="1">
        <f t="shared" si="197"/>
        <v>0.26142368676827915</v>
      </c>
    </row>
    <row r="1575" spans="1:49" x14ac:dyDescent="0.2">
      <c r="A1575">
        <v>1573</v>
      </c>
      <c r="B1575" t="s">
        <v>2021</v>
      </c>
      <c r="C1575" t="s">
        <v>2020</v>
      </c>
      <c r="F1575" t="s">
        <v>2019</v>
      </c>
      <c r="G1575" t="s">
        <v>16</v>
      </c>
      <c r="H1575" t="s">
        <v>15</v>
      </c>
      <c r="I1575" t="s">
        <v>2018</v>
      </c>
      <c r="J1575" t="s">
        <v>2017</v>
      </c>
      <c r="K1575" t="s">
        <v>2016</v>
      </c>
      <c r="L1575" t="s">
        <v>2015</v>
      </c>
      <c r="M1575" t="s">
        <v>2014</v>
      </c>
      <c r="N1575">
        <v>2</v>
      </c>
      <c r="O1575" t="s">
        <v>2013</v>
      </c>
      <c r="P1575" t="s">
        <v>2012</v>
      </c>
      <c r="Q1575" t="s">
        <v>2011</v>
      </c>
      <c r="R1575" s="7">
        <v>37257</v>
      </c>
      <c r="S1575" s="8">
        <f t="shared" ref="S1575:S1638" si="200">YEAR(R1575)</f>
        <v>2002</v>
      </c>
      <c r="T1575" s="8">
        <v>2002</v>
      </c>
      <c r="U1575" s="8">
        <f t="shared" ref="U1575:U1638" si="201">2022-T1575</f>
        <v>20</v>
      </c>
      <c r="V1575" s="7">
        <v>2002</v>
      </c>
      <c r="W1575" t="s">
        <v>1234</v>
      </c>
      <c r="X1575" s="2">
        <v>0.108</v>
      </c>
      <c r="Y1575" s="6">
        <f t="shared" si="198"/>
        <v>2.882998318250981E-3</v>
      </c>
      <c r="AA1575">
        <v>15223965</v>
      </c>
      <c r="AB1575">
        <v>18719</v>
      </c>
      <c r="AD1575" t="s">
        <v>5</v>
      </c>
      <c r="AE1575">
        <v>4</v>
      </c>
      <c r="AH1575" t="s">
        <v>1486</v>
      </c>
      <c r="AI1575" t="s">
        <v>2010</v>
      </c>
      <c r="AK1575" t="s">
        <v>2009</v>
      </c>
      <c r="AL1575">
        <v>7</v>
      </c>
      <c r="AM1575" s="5">
        <f t="shared" ref="AM1575:AM1638" si="202">AL1575/U1575</f>
        <v>0.35</v>
      </c>
      <c r="AN1575" s="4">
        <f t="shared" si="199"/>
        <v>5.3010223400227184E-4</v>
      </c>
      <c r="AO1575" s="3"/>
      <c r="AP1575">
        <v>0</v>
      </c>
      <c r="AR1575" t="s">
        <v>1</v>
      </c>
      <c r="AT1575" s="2" t="s">
        <v>0</v>
      </c>
      <c r="AU1575" s="1">
        <f t="shared" ref="AU1575:AU1638" si="203">(Y1575*0.7+AN1575*0.3)*100</f>
        <v>0.21771294929763679</v>
      </c>
      <c r="AV1575" s="1">
        <f t="shared" ref="AV1575:AV1638" si="204">(Y1575*0.5+AN1575*0.5)*100</f>
        <v>0.17065502761266263</v>
      </c>
      <c r="AW1575" s="1">
        <f t="shared" ref="AW1575:AW1638" si="205">(Y1575*0.3+AN1575*0.7)*100</f>
        <v>0.12359710592768847</v>
      </c>
    </row>
    <row r="1576" spans="1:49" x14ac:dyDescent="0.2">
      <c r="A1576">
        <v>1574</v>
      </c>
      <c r="B1576" t="s">
        <v>2008</v>
      </c>
      <c r="C1576" t="s">
        <v>2007</v>
      </c>
      <c r="F1576" t="s">
        <v>2006</v>
      </c>
      <c r="G1576" t="s">
        <v>16</v>
      </c>
      <c r="H1576" t="s">
        <v>15</v>
      </c>
      <c r="I1576" t="s">
        <v>2005</v>
      </c>
      <c r="J1576">
        <v>60105585</v>
      </c>
      <c r="K1576" t="s">
        <v>1667</v>
      </c>
      <c r="L1576" t="s">
        <v>1666</v>
      </c>
      <c r="M1576" t="s">
        <v>134</v>
      </c>
      <c r="N1576">
        <v>3</v>
      </c>
      <c r="O1576" t="s">
        <v>2004</v>
      </c>
      <c r="P1576" t="s">
        <v>2003</v>
      </c>
      <c r="Q1576" t="s">
        <v>2002</v>
      </c>
      <c r="R1576" s="7">
        <v>37257</v>
      </c>
      <c r="S1576" s="8">
        <f t="shared" si="200"/>
        <v>2002</v>
      </c>
      <c r="T1576" s="8">
        <v>2002</v>
      </c>
      <c r="U1576" s="8">
        <f t="shared" si="201"/>
        <v>20</v>
      </c>
      <c r="V1576" s="7">
        <v>2002</v>
      </c>
      <c r="W1576" t="s">
        <v>1234</v>
      </c>
      <c r="X1576" s="2">
        <v>0.108</v>
      </c>
      <c r="Y1576" s="6">
        <f t="shared" si="198"/>
        <v>2.882998318250981E-3</v>
      </c>
      <c r="AA1576">
        <v>15223965</v>
      </c>
      <c r="AB1576">
        <v>18719</v>
      </c>
      <c r="AD1576" t="s">
        <v>5</v>
      </c>
      <c r="AE1576">
        <v>3</v>
      </c>
      <c r="AH1576" t="s">
        <v>2001</v>
      </c>
      <c r="AI1576" t="s">
        <v>2000</v>
      </c>
      <c r="AK1576" t="s">
        <v>1999</v>
      </c>
      <c r="AL1576">
        <v>0</v>
      </c>
      <c r="AM1576" s="5">
        <f t="shared" si="202"/>
        <v>0</v>
      </c>
      <c r="AN1576" s="4">
        <f t="shared" si="199"/>
        <v>0</v>
      </c>
      <c r="AO1576" s="3"/>
      <c r="AP1576">
        <v>0</v>
      </c>
      <c r="AR1576" t="s">
        <v>1</v>
      </c>
      <c r="AT1576" s="2" t="s">
        <v>0</v>
      </c>
      <c r="AU1576" s="1">
        <f t="shared" si="203"/>
        <v>0.20180988227756863</v>
      </c>
      <c r="AV1576" s="1">
        <f t="shared" si="204"/>
        <v>0.14414991591254905</v>
      </c>
      <c r="AW1576" s="1">
        <f t="shared" si="205"/>
        <v>8.6489949547529435E-2</v>
      </c>
    </row>
    <row r="1577" spans="1:49" x14ac:dyDescent="0.2">
      <c r="A1577">
        <v>1575</v>
      </c>
      <c r="B1577" t="s">
        <v>1998</v>
      </c>
      <c r="C1577" t="s">
        <v>1997</v>
      </c>
      <c r="F1577" t="s">
        <v>1996</v>
      </c>
      <c r="G1577" t="s">
        <v>16</v>
      </c>
      <c r="H1577" t="s">
        <v>15</v>
      </c>
      <c r="I1577" t="s">
        <v>1267</v>
      </c>
      <c r="J1577">
        <v>60114844</v>
      </c>
      <c r="K1577" t="s">
        <v>1995</v>
      </c>
      <c r="L1577" t="s">
        <v>1994</v>
      </c>
      <c r="M1577" t="s">
        <v>1993</v>
      </c>
      <c r="N1577">
        <v>2</v>
      </c>
      <c r="O1577" t="s">
        <v>1262</v>
      </c>
      <c r="P1577" t="s">
        <v>1261</v>
      </c>
      <c r="Q1577" t="s">
        <v>1992</v>
      </c>
      <c r="R1577" s="7">
        <v>37257</v>
      </c>
      <c r="S1577" s="8">
        <f t="shared" si="200"/>
        <v>2002</v>
      </c>
      <c r="T1577" s="8">
        <v>2002</v>
      </c>
      <c r="U1577" s="8">
        <f t="shared" si="201"/>
        <v>20</v>
      </c>
      <c r="V1577" s="7">
        <v>2002</v>
      </c>
      <c r="W1577" t="s">
        <v>1234</v>
      </c>
      <c r="X1577" s="2">
        <v>0.108</v>
      </c>
      <c r="Y1577" s="6">
        <f t="shared" si="198"/>
        <v>2.882998318250981E-3</v>
      </c>
      <c r="AA1577">
        <v>15223965</v>
      </c>
      <c r="AB1577">
        <v>18719</v>
      </c>
      <c r="AD1577" t="s">
        <v>5</v>
      </c>
      <c r="AE1577">
        <v>2</v>
      </c>
      <c r="AH1577" t="s">
        <v>1991</v>
      </c>
      <c r="AI1577" t="s">
        <v>1990</v>
      </c>
      <c r="AK1577" t="s">
        <v>1989</v>
      </c>
      <c r="AL1577">
        <v>3</v>
      </c>
      <c r="AM1577" s="5">
        <f t="shared" si="202"/>
        <v>0.15</v>
      </c>
      <c r="AN1577" s="4">
        <f t="shared" si="199"/>
        <v>2.2718667171525936E-4</v>
      </c>
      <c r="AO1577" s="3"/>
      <c r="AP1577">
        <v>0</v>
      </c>
      <c r="AR1577" t="s">
        <v>1</v>
      </c>
      <c r="AT1577" s="2" t="s">
        <v>0</v>
      </c>
      <c r="AU1577" s="1">
        <f t="shared" si="203"/>
        <v>0.20862548242902643</v>
      </c>
      <c r="AV1577" s="1">
        <f t="shared" si="204"/>
        <v>0.15550924949831202</v>
      </c>
      <c r="AW1577" s="1">
        <f t="shared" si="205"/>
        <v>0.1023930165675976</v>
      </c>
    </row>
    <row r="1578" spans="1:49" x14ac:dyDescent="0.2">
      <c r="A1578">
        <v>1576</v>
      </c>
      <c r="B1578" t="s">
        <v>1988</v>
      </c>
      <c r="C1578" t="s">
        <v>1987</v>
      </c>
      <c r="F1578" t="s">
        <v>1986</v>
      </c>
      <c r="G1578" t="s">
        <v>16</v>
      </c>
      <c r="H1578" t="s">
        <v>15</v>
      </c>
      <c r="I1578" t="s">
        <v>1985</v>
      </c>
      <c r="J1578">
        <v>60006288</v>
      </c>
      <c r="K1578" t="s">
        <v>1984</v>
      </c>
      <c r="L1578" t="s">
        <v>1983</v>
      </c>
      <c r="M1578" t="s">
        <v>383</v>
      </c>
      <c r="N1578">
        <v>2</v>
      </c>
      <c r="O1578" t="s">
        <v>1982</v>
      </c>
      <c r="P1578" t="s">
        <v>1981</v>
      </c>
      <c r="Q1578" t="s">
        <v>1980</v>
      </c>
      <c r="R1578" s="7">
        <v>37257</v>
      </c>
      <c r="S1578" s="8">
        <f t="shared" si="200"/>
        <v>2002</v>
      </c>
      <c r="T1578" s="8">
        <v>2002</v>
      </c>
      <c r="U1578" s="8">
        <f t="shared" si="201"/>
        <v>20</v>
      </c>
      <c r="V1578" s="7">
        <v>2002</v>
      </c>
      <c r="W1578" t="s">
        <v>1234</v>
      </c>
      <c r="X1578" s="2">
        <v>0.108</v>
      </c>
      <c r="Y1578" s="6">
        <f t="shared" si="198"/>
        <v>2.882998318250981E-3</v>
      </c>
      <c r="AA1578">
        <v>15223965</v>
      </c>
      <c r="AB1578">
        <v>18719</v>
      </c>
      <c r="AD1578" t="s">
        <v>5</v>
      </c>
      <c r="AE1578">
        <v>3</v>
      </c>
      <c r="AH1578" t="s">
        <v>1979</v>
      </c>
      <c r="AI1578" t="s">
        <v>1978</v>
      </c>
      <c r="AJ1578" t="s">
        <v>1977</v>
      </c>
      <c r="AK1578" t="s">
        <v>1976</v>
      </c>
      <c r="AL1578">
        <v>6</v>
      </c>
      <c r="AM1578" s="5">
        <f t="shared" si="202"/>
        <v>0.3</v>
      </c>
      <c r="AN1578" s="4">
        <f t="shared" si="199"/>
        <v>4.5437334343051872E-4</v>
      </c>
      <c r="AO1578" s="3"/>
      <c r="AP1578">
        <v>0</v>
      </c>
      <c r="AR1578" t="s">
        <v>1</v>
      </c>
      <c r="AT1578" s="2" t="s">
        <v>0</v>
      </c>
      <c r="AU1578" s="1">
        <f t="shared" si="203"/>
        <v>0.21544108258048419</v>
      </c>
      <c r="AV1578" s="1">
        <f t="shared" si="204"/>
        <v>0.16686858308407498</v>
      </c>
      <c r="AW1578" s="1">
        <f t="shared" si="205"/>
        <v>0.11829608358766575</v>
      </c>
    </row>
    <row r="1579" spans="1:49" x14ac:dyDescent="0.2">
      <c r="A1579">
        <v>1577</v>
      </c>
      <c r="B1579" t="s">
        <v>1975</v>
      </c>
      <c r="C1579" t="s">
        <v>1974</v>
      </c>
      <c r="F1579" t="s">
        <v>1973</v>
      </c>
      <c r="G1579" t="s">
        <v>16</v>
      </c>
      <c r="H1579" t="s">
        <v>15</v>
      </c>
      <c r="I1579" t="s">
        <v>1972</v>
      </c>
      <c r="J1579">
        <v>60003500</v>
      </c>
      <c r="K1579" t="s">
        <v>1177</v>
      </c>
      <c r="L1579" t="s">
        <v>1176</v>
      </c>
      <c r="M1579" t="s">
        <v>57</v>
      </c>
      <c r="N1579">
        <v>4</v>
      </c>
      <c r="O1579" t="s">
        <v>1971</v>
      </c>
      <c r="P1579" t="s">
        <v>1970</v>
      </c>
      <c r="Q1579" t="s">
        <v>1969</v>
      </c>
      <c r="R1579" s="7">
        <v>37257</v>
      </c>
      <c r="S1579" s="8">
        <f t="shared" si="200"/>
        <v>2002</v>
      </c>
      <c r="T1579" s="8">
        <v>2002</v>
      </c>
      <c r="U1579" s="8">
        <f t="shared" si="201"/>
        <v>20</v>
      </c>
      <c r="V1579" s="7">
        <v>2002</v>
      </c>
      <c r="W1579" t="s">
        <v>1234</v>
      </c>
      <c r="X1579" s="2">
        <v>0.108</v>
      </c>
      <c r="Y1579" s="6">
        <f t="shared" si="198"/>
        <v>2.882998318250981E-3</v>
      </c>
      <c r="AA1579">
        <v>15223965</v>
      </c>
      <c r="AB1579">
        <v>18719</v>
      </c>
      <c r="AD1579" t="s">
        <v>5</v>
      </c>
      <c r="AE1579">
        <v>3</v>
      </c>
      <c r="AH1579" t="s">
        <v>1968</v>
      </c>
      <c r="AI1579" t="s">
        <v>1967</v>
      </c>
      <c r="AK1579" t="s">
        <v>1966</v>
      </c>
      <c r="AL1579">
        <v>3</v>
      </c>
      <c r="AM1579" s="5">
        <f t="shared" si="202"/>
        <v>0.15</v>
      </c>
      <c r="AN1579" s="4">
        <f t="shared" si="199"/>
        <v>2.2718667171525936E-4</v>
      </c>
      <c r="AO1579" s="3"/>
      <c r="AP1579">
        <v>0</v>
      </c>
      <c r="AR1579" t="s">
        <v>1</v>
      </c>
      <c r="AT1579" s="2" t="s">
        <v>0</v>
      </c>
      <c r="AU1579" s="1">
        <f t="shared" si="203"/>
        <v>0.20862548242902643</v>
      </c>
      <c r="AV1579" s="1">
        <f t="shared" si="204"/>
        <v>0.15550924949831202</v>
      </c>
      <c r="AW1579" s="1">
        <f t="shared" si="205"/>
        <v>0.1023930165675976</v>
      </c>
    </row>
    <row r="1580" spans="1:49" x14ac:dyDescent="0.2">
      <c r="A1580">
        <v>1578</v>
      </c>
      <c r="B1580" t="s">
        <v>1965</v>
      </c>
      <c r="C1580" t="s">
        <v>1964</v>
      </c>
      <c r="F1580" t="s">
        <v>1963</v>
      </c>
      <c r="G1580" t="s">
        <v>16</v>
      </c>
      <c r="H1580" t="s">
        <v>15</v>
      </c>
      <c r="I1580" t="s">
        <v>1962</v>
      </c>
      <c r="J1580" t="s">
        <v>1961</v>
      </c>
      <c r="K1580" t="s">
        <v>1960</v>
      </c>
      <c r="L1580" t="s">
        <v>1959</v>
      </c>
      <c r="M1580" t="s">
        <v>1958</v>
      </c>
      <c r="N1580">
        <v>3</v>
      </c>
      <c r="O1580" t="s">
        <v>1957</v>
      </c>
      <c r="P1580" t="s">
        <v>1956</v>
      </c>
      <c r="Q1580" t="s">
        <v>1955</v>
      </c>
      <c r="R1580" s="7">
        <v>37257</v>
      </c>
      <c r="S1580" s="8">
        <f t="shared" si="200"/>
        <v>2002</v>
      </c>
      <c r="T1580" s="8">
        <v>2002</v>
      </c>
      <c r="U1580" s="8">
        <f t="shared" si="201"/>
        <v>20</v>
      </c>
      <c r="V1580" s="7">
        <v>2002</v>
      </c>
      <c r="W1580" t="s">
        <v>1234</v>
      </c>
      <c r="X1580" s="2">
        <v>0.108</v>
      </c>
      <c r="Y1580" s="6">
        <f t="shared" si="198"/>
        <v>2.882998318250981E-3</v>
      </c>
      <c r="AA1580">
        <v>15223965</v>
      </c>
      <c r="AB1580">
        <v>18719</v>
      </c>
      <c r="AD1580" t="s">
        <v>5</v>
      </c>
      <c r="AE1580">
        <v>2</v>
      </c>
      <c r="AH1580" t="s">
        <v>1699</v>
      </c>
      <c r="AI1580" t="s">
        <v>1954</v>
      </c>
      <c r="AK1580" t="s">
        <v>1953</v>
      </c>
      <c r="AL1580">
        <v>5</v>
      </c>
      <c r="AM1580" s="5">
        <f t="shared" si="202"/>
        <v>0.25</v>
      </c>
      <c r="AN1580" s="4">
        <f t="shared" si="199"/>
        <v>3.786444528587656E-4</v>
      </c>
      <c r="AO1580" s="3"/>
      <c r="AP1580">
        <v>0</v>
      </c>
      <c r="AR1580" t="s">
        <v>1</v>
      </c>
      <c r="AT1580" s="2" t="s">
        <v>0</v>
      </c>
      <c r="AU1580" s="1">
        <f t="shared" si="203"/>
        <v>0.21316921586333162</v>
      </c>
      <c r="AV1580" s="1">
        <f t="shared" si="204"/>
        <v>0.16308213855548734</v>
      </c>
      <c r="AW1580" s="1">
        <f t="shared" si="205"/>
        <v>0.11299506124764302</v>
      </c>
    </row>
    <row r="1581" spans="1:49" x14ac:dyDescent="0.2">
      <c r="A1581">
        <v>1579</v>
      </c>
      <c r="B1581" t="s">
        <v>1952</v>
      </c>
      <c r="C1581" t="s">
        <v>1951</v>
      </c>
      <c r="F1581" t="s">
        <v>1950</v>
      </c>
      <c r="G1581" t="s">
        <v>16</v>
      </c>
      <c r="H1581" t="s">
        <v>15</v>
      </c>
      <c r="I1581" t="s">
        <v>1776</v>
      </c>
      <c r="J1581">
        <v>60005304</v>
      </c>
      <c r="K1581" t="s">
        <v>1949</v>
      </c>
      <c r="L1581" t="s">
        <v>1948</v>
      </c>
      <c r="M1581" t="s">
        <v>57</v>
      </c>
      <c r="N1581">
        <v>3</v>
      </c>
      <c r="O1581" t="s">
        <v>1947</v>
      </c>
      <c r="P1581" t="s">
        <v>1946</v>
      </c>
      <c r="Q1581" t="s">
        <v>1945</v>
      </c>
      <c r="R1581" s="7">
        <v>37257</v>
      </c>
      <c r="S1581" s="8">
        <f t="shared" si="200"/>
        <v>2002</v>
      </c>
      <c r="T1581" s="8">
        <v>2002</v>
      </c>
      <c r="U1581" s="8">
        <f t="shared" si="201"/>
        <v>20</v>
      </c>
      <c r="V1581" s="7">
        <v>2002</v>
      </c>
      <c r="W1581" t="s">
        <v>1234</v>
      </c>
      <c r="X1581" s="2">
        <v>0.108</v>
      </c>
      <c r="Y1581" s="6">
        <f t="shared" si="198"/>
        <v>2.882998318250981E-3</v>
      </c>
      <c r="AA1581">
        <v>15223965</v>
      </c>
      <c r="AB1581">
        <v>18719</v>
      </c>
      <c r="AD1581" t="s">
        <v>5</v>
      </c>
      <c r="AE1581">
        <v>3</v>
      </c>
      <c r="AH1581" t="s">
        <v>1944</v>
      </c>
      <c r="AI1581" t="s">
        <v>1943</v>
      </c>
      <c r="AK1581" t="s">
        <v>1942</v>
      </c>
      <c r="AL1581">
        <v>5</v>
      </c>
      <c r="AM1581" s="5">
        <f t="shared" si="202"/>
        <v>0.25</v>
      </c>
      <c r="AN1581" s="4">
        <f t="shared" si="199"/>
        <v>3.786444528587656E-4</v>
      </c>
      <c r="AO1581" s="3"/>
      <c r="AP1581">
        <v>0</v>
      </c>
      <c r="AR1581" t="s">
        <v>1</v>
      </c>
      <c r="AT1581" s="2" t="s">
        <v>0</v>
      </c>
      <c r="AU1581" s="1">
        <f t="shared" si="203"/>
        <v>0.21316921586333162</v>
      </c>
      <c r="AV1581" s="1">
        <f t="shared" si="204"/>
        <v>0.16308213855548734</v>
      </c>
      <c r="AW1581" s="1">
        <f t="shared" si="205"/>
        <v>0.11299506124764302</v>
      </c>
    </row>
    <row r="1582" spans="1:49" x14ac:dyDescent="0.2">
      <c r="A1582">
        <v>1580</v>
      </c>
      <c r="B1582" t="s">
        <v>1941</v>
      </c>
      <c r="C1582" t="s">
        <v>1940</v>
      </c>
      <c r="F1582" t="s">
        <v>1939</v>
      </c>
      <c r="G1582" t="s">
        <v>16</v>
      </c>
      <c r="H1582" t="s">
        <v>15</v>
      </c>
      <c r="I1582" t="s">
        <v>1938</v>
      </c>
      <c r="J1582">
        <v>60027666</v>
      </c>
      <c r="K1582" t="s">
        <v>1937</v>
      </c>
      <c r="L1582" t="s">
        <v>1936</v>
      </c>
      <c r="M1582" t="s">
        <v>1935</v>
      </c>
      <c r="N1582">
        <v>4</v>
      </c>
      <c r="O1582" t="s">
        <v>1934</v>
      </c>
      <c r="P1582" t="s">
        <v>1933</v>
      </c>
      <c r="Q1582" t="s">
        <v>1932</v>
      </c>
      <c r="R1582" s="7">
        <v>37257</v>
      </c>
      <c r="S1582" s="8">
        <f t="shared" si="200"/>
        <v>2002</v>
      </c>
      <c r="T1582" s="8">
        <v>2002</v>
      </c>
      <c r="U1582" s="8">
        <f t="shared" si="201"/>
        <v>20</v>
      </c>
      <c r="V1582" s="7">
        <v>2002</v>
      </c>
      <c r="W1582" t="s">
        <v>1234</v>
      </c>
      <c r="X1582" s="2">
        <v>0.108</v>
      </c>
      <c r="Y1582" s="6">
        <f t="shared" si="198"/>
        <v>2.882998318250981E-3</v>
      </c>
      <c r="AA1582">
        <v>15223965</v>
      </c>
      <c r="AB1582">
        <v>18719</v>
      </c>
      <c r="AD1582" t="s">
        <v>5</v>
      </c>
      <c r="AE1582">
        <v>3</v>
      </c>
      <c r="AH1582" t="s">
        <v>1931</v>
      </c>
      <c r="AI1582" t="s">
        <v>1930</v>
      </c>
      <c r="AK1582" t="s">
        <v>1929</v>
      </c>
      <c r="AL1582">
        <v>4</v>
      </c>
      <c r="AM1582" s="5">
        <f t="shared" si="202"/>
        <v>0.2</v>
      </c>
      <c r="AN1582" s="4">
        <f t="shared" si="199"/>
        <v>3.0291556228701253E-4</v>
      </c>
      <c r="AO1582" s="3"/>
      <c r="AP1582">
        <v>0</v>
      </c>
      <c r="AR1582" t="s">
        <v>1</v>
      </c>
      <c r="AT1582" s="2" t="s">
        <v>0</v>
      </c>
      <c r="AU1582" s="1">
        <f t="shared" si="203"/>
        <v>0.21089734914617903</v>
      </c>
      <c r="AV1582" s="1">
        <f t="shared" si="204"/>
        <v>0.15929569402689966</v>
      </c>
      <c r="AW1582" s="1">
        <f t="shared" si="205"/>
        <v>0.1076940389076203</v>
      </c>
    </row>
    <row r="1583" spans="1:49" x14ac:dyDescent="0.2">
      <c r="A1583">
        <v>1581</v>
      </c>
      <c r="B1583" t="s">
        <v>1928</v>
      </c>
      <c r="C1583" t="s">
        <v>1927</v>
      </c>
      <c r="F1583" t="s">
        <v>1926</v>
      </c>
      <c r="G1583" t="s">
        <v>16</v>
      </c>
      <c r="H1583" t="s">
        <v>15</v>
      </c>
      <c r="I1583" t="s">
        <v>1925</v>
      </c>
      <c r="J1583" t="s">
        <v>1266</v>
      </c>
      <c r="K1583" t="s">
        <v>1265</v>
      </c>
      <c r="L1583" t="s">
        <v>1264</v>
      </c>
      <c r="M1583" t="s">
        <v>1263</v>
      </c>
      <c r="N1583">
        <v>4</v>
      </c>
      <c r="O1583" t="s">
        <v>1924</v>
      </c>
      <c r="P1583" t="s">
        <v>1923</v>
      </c>
      <c r="Q1583" t="s">
        <v>1922</v>
      </c>
      <c r="R1583" s="7">
        <v>37257</v>
      </c>
      <c r="S1583" s="8">
        <f t="shared" si="200"/>
        <v>2002</v>
      </c>
      <c r="T1583" s="8">
        <v>2002</v>
      </c>
      <c r="U1583" s="8">
        <f t="shared" si="201"/>
        <v>20</v>
      </c>
      <c r="V1583" s="7">
        <v>2002</v>
      </c>
      <c r="W1583" t="s">
        <v>1234</v>
      </c>
      <c r="X1583" s="2">
        <v>0.108</v>
      </c>
      <c r="Y1583" s="6">
        <f t="shared" si="198"/>
        <v>2.882998318250981E-3</v>
      </c>
      <c r="AA1583">
        <v>15223965</v>
      </c>
      <c r="AB1583">
        <v>18719</v>
      </c>
      <c r="AD1583" t="s">
        <v>5</v>
      </c>
      <c r="AE1583">
        <v>2</v>
      </c>
      <c r="AH1583" t="s">
        <v>1921</v>
      </c>
      <c r="AI1583" t="s">
        <v>1920</v>
      </c>
      <c r="AK1583" t="s">
        <v>1919</v>
      </c>
      <c r="AL1583">
        <v>0</v>
      </c>
      <c r="AM1583" s="5">
        <f t="shared" si="202"/>
        <v>0</v>
      </c>
      <c r="AN1583" s="4">
        <f t="shared" si="199"/>
        <v>0</v>
      </c>
      <c r="AO1583" s="3"/>
      <c r="AP1583">
        <v>0</v>
      </c>
      <c r="AR1583" t="s">
        <v>1</v>
      </c>
      <c r="AT1583" s="2" t="s">
        <v>0</v>
      </c>
      <c r="AU1583" s="1">
        <f t="shared" si="203"/>
        <v>0.20180988227756863</v>
      </c>
      <c r="AV1583" s="1">
        <f t="shared" si="204"/>
        <v>0.14414991591254905</v>
      </c>
      <c r="AW1583" s="1">
        <f t="shared" si="205"/>
        <v>8.6489949547529435E-2</v>
      </c>
    </row>
    <row r="1584" spans="1:49" x14ac:dyDescent="0.2">
      <c r="A1584">
        <v>1582</v>
      </c>
      <c r="B1584" t="s">
        <v>1918</v>
      </c>
      <c r="C1584" t="s">
        <v>1917</v>
      </c>
      <c r="F1584" t="s">
        <v>1916</v>
      </c>
      <c r="G1584" t="s">
        <v>16</v>
      </c>
      <c r="H1584" t="s">
        <v>15</v>
      </c>
      <c r="I1584" t="s">
        <v>1915</v>
      </c>
      <c r="J1584">
        <v>118142228</v>
      </c>
      <c r="K1584" t="s">
        <v>1914</v>
      </c>
      <c r="M1584" t="s">
        <v>206</v>
      </c>
      <c r="N1584">
        <v>3</v>
      </c>
      <c r="O1584" t="s">
        <v>1913</v>
      </c>
      <c r="P1584" t="s">
        <v>1912</v>
      </c>
      <c r="Q1584" t="s">
        <v>1911</v>
      </c>
      <c r="R1584" s="7">
        <v>37257</v>
      </c>
      <c r="S1584" s="8">
        <f t="shared" si="200"/>
        <v>2002</v>
      </c>
      <c r="T1584" s="8">
        <v>2002</v>
      </c>
      <c r="U1584" s="8">
        <f t="shared" si="201"/>
        <v>20</v>
      </c>
      <c r="V1584" s="7">
        <v>2002</v>
      </c>
      <c r="W1584" t="s">
        <v>1234</v>
      </c>
      <c r="X1584" s="2">
        <v>0.108</v>
      </c>
      <c r="Y1584" s="6">
        <f t="shared" si="198"/>
        <v>2.882998318250981E-3</v>
      </c>
      <c r="AB1584">
        <v>18719</v>
      </c>
      <c r="AD1584" t="s">
        <v>5</v>
      </c>
      <c r="AE1584">
        <v>3</v>
      </c>
      <c r="AH1584" t="s">
        <v>1910</v>
      </c>
      <c r="AI1584" t="s">
        <v>1909</v>
      </c>
      <c r="AK1584" t="s">
        <v>1908</v>
      </c>
      <c r="AL1584">
        <v>3</v>
      </c>
      <c r="AM1584" s="5">
        <f t="shared" si="202"/>
        <v>0.15</v>
      </c>
      <c r="AN1584" s="4">
        <f t="shared" si="199"/>
        <v>2.2718667171525936E-4</v>
      </c>
      <c r="AO1584" s="3"/>
      <c r="AP1584">
        <v>0</v>
      </c>
      <c r="AR1584" t="s">
        <v>1</v>
      </c>
      <c r="AT1584" s="2" t="s">
        <v>0</v>
      </c>
      <c r="AU1584" s="1">
        <f t="shared" si="203"/>
        <v>0.20862548242902643</v>
      </c>
      <c r="AV1584" s="1">
        <f t="shared" si="204"/>
        <v>0.15550924949831202</v>
      </c>
      <c r="AW1584" s="1">
        <f t="shared" si="205"/>
        <v>0.1023930165675976</v>
      </c>
    </row>
    <row r="1585" spans="1:49" x14ac:dyDescent="0.2">
      <c r="A1585">
        <v>1583</v>
      </c>
      <c r="B1585" t="s">
        <v>1907</v>
      </c>
      <c r="C1585" t="s">
        <v>1906</v>
      </c>
      <c r="F1585" t="s">
        <v>1905</v>
      </c>
      <c r="G1585" t="s">
        <v>16</v>
      </c>
      <c r="H1585" t="s">
        <v>15</v>
      </c>
      <c r="I1585" t="s">
        <v>1904</v>
      </c>
      <c r="J1585">
        <v>60000745</v>
      </c>
      <c r="K1585" t="s">
        <v>1903</v>
      </c>
      <c r="L1585" t="s">
        <v>1902</v>
      </c>
      <c r="M1585" t="s">
        <v>57</v>
      </c>
      <c r="N1585">
        <v>3</v>
      </c>
      <c r="O1585" t="s">
        <v>1901</v>
      </c>
      <c r="P1585" t="s">
        <v>1900</v>
      </c>
      <c r="Q1585" t="s">
        <v>1899</v>
      </c>
      <c r="R1585" s="7">
        <v>37257</v>
      </c>
      <c r="S1585" s="8">
        <f t="shared" si="200"/>
        <v>2002</v>
      </c>
      <c r="T1585" s="8">
        <v>2002</v>
      </c>
      <c r="U1585" s="8">
        <f t="shared" si="201"/>
        <v>20</v>
      </c>
      <c r="V1585" s="7">
        <v>2002</v>
      </c>
      <c r="W1585" t="s">
        <v>1234</v>
      </c>
      <c r="X1585" s="2">
        <v>0.108</v>
      </c>
      <c r="Y1585" s="6">
        <f t="shared" si="198"/>
        <v>2.882998318250981E-3</v>
      </c>
      <c r="AA1585">
        <v>15223965</v>
      </c>
      <c r="AB1585">
        <v>18719</v>
      </c>
      <c r="AD1585" t="s">
        <v>5</v>
      </c>
      <c r="AE1585">
        <v>2</v>
      </c>
      <c r="AH1585" t="s">
        <v>1898</v>
      </c>
      <c r="AI1585" t="s">
        <v>1897</v>
      </c>
      <c r="AK1585" t="s">
        <v>1896</v>
      </c>
      <c r="AL1585">
        <v>3</v>
      </c>
      <c r="AM1585" s="5">
        <f t="shared" si="202"/>
        <v>0.15</v>
      </c>
      <c r="AN1585" s="4">
        <f t="shared" si="199"/>
        <v>2.2718667171525936E-4</v>
      </c>
      <c r="AO1585" s="3"/>
      <c r="AP1585">
        <v>0</v>
      </c>
      <c r="AR1585" t="s">
        <v>1</v>
      </c>
      <c r="AT1585" s="2" t="s">
        <v>0</v>
      </c>
      <c r="AU1585" s="1">
        <f t="shared" si="203"/>
        <v>0.20862548242902643</v>
      </c>
      <c r="AV1585" s="1">
        <f t="shared" si="204"/>
        <v>0.15550924949831202</v>
      </c>
      <c r="AW1585" s="1">
        <f t="shared" si="205"/>
        <v>0.1023930165675976</v>
      </c>
    </row>
    <row r="1586" spans="1:49" x14ac:dyDescent="0.2">
      <c r="A1586">
        <v>1584</v>
      </c>
      <c r="B1586" t="s">
        <v>1895</v>
      </c>
      <c r="C1586" t="s">
        <v>1894</v>
      </c>
      <c r="F1586" t="s">
        <v>1893</v>
      </c>
      <c r="G1586" t="s">
        <v>16</v>
      </c>
      <c r="H1586" t="s">
        <v>15</v>
      </c>
      <c r="I1586" t="s">
        <v>1892</v>
      </c>
      <c r="J1586" t="s">
        <v>1891</v>
      </c>
      <c r="K1586" t="s">
        <v>1890</v>
      </c>
      <c r="L1586" t="s">
        <v>1889</v>
      </c>
      <c r="M1586" t="s">
        <v>963</v>
      </c>
      <c r="N1586">
        <v>4</v>
      </c>
      <c r="O1586" t="s">
        <v>1888</v>
      </c>
      <c r="P1586" t="s">
        <v>1887</v>
      </c>
      <c r="Q1586" t="s">
        <v>1886</v>
      </c>
      <c r="R1586" s="7">
        <v>37257</v>
      </c>
      <c r="S1586" s="8">
        <f t="shared" si="200"/>
        <v>2002</v>
      </c>
      <c r="T1586" s="8">
        <v>2002</v>
      </c>
      <c r="U1586" s="8">
        <f t="shared" si="201"/>
        <v>20</v>
      </c>
      <c r="V1586" s="7">
        <v>2002</v>
      </c>
      <c r="W1586" t="s">
        <v>1234</v>
      </c>
      <c r="X1586" s="2">
        <v>0.108</v>
      </c>
      <c r="Y1586" s="6">
        <f t="shared" si="198"/>
        <v>2.882998318250981E-3</v>
      </c>
      <c r="AA1586">
        <v>15223965</v>
      </c>
      <c r="AB1586">
        <v>18719</v>
      </c>
      <c r="AD1586" t="s">
        <v>5</v>
      </c>
      <c r="AE1586">
        <v>2</v>
      </c>
      <c r="AH1586" t="s">
        <v>1885</v>
      </c>
      <c r="AI1586" t="s">
        <v>1884</v>
      </c>
      <c r="AK1586" t="s">
        <v>1883</v>
      </c>
      <c r="AL1586">
        <v>0</v>
      </c>
      <c r="AM1586" s="5">
        <f t="shared" si="202"/>
        <v>0</v>
      </c>
      <c r="AN1586" s="4">
        <f t="shared" si="199"/>
        <v>0</v>
      </c>
      <c r="AO1586" s="3"/>
      <c r="AP1586">
        <v>0</v>
      </c>
      <c r="AR1586" t="s">
        <v>1</v>
      </c>
      <c r="AT1586" s="2" t="s">
        <v>0</v>
      </c>
      <c r="AU1586" s="1">
        <f t="shared" si="203"/>
        <v>0.20180988227756863</v>
      </c>
      <c r="AV1586" s="1">
        <f t="shared" si="204"/>
        <v>0.14414991591254905</v>
      </c>
      <c r="AW1586" s="1">
        <f t="shared" si="205"/>
        <v>8.6489949547529435E-2</v>
      </c>
    </row>
    <row r="1587" spans="1:49" x14ac:dyDescent="0.2">
      <c r="A1587">
        <v>1585</v>
      </c>
      <c r="B1587" t="s">
        <v>1882</v>
      </c>
      <c r="C1587" t="s">
        <v>1881</v>
      </c>
      <c r="F1587" t="s">
        <v>1880</v>
      </c>
      <c r="G1587" t="s">
        <v>16</v>
      </c>
      <c r="H1587" t="s">
        <v>15</v>
      </c>
      <c r="I1587" t="s">
        <v>1879</v>
      </c>
      <c r="J1587" t="s">
        <v>1878</v>
      </c>
      <c r="K1587" t="s">
        <v>1877</v>
      </c>
      <c r="L1587" t="s">
        <v>1876</v>
      </c>
      <c r="M1587" t="s">
        <v>1875</v>
      </c>
      <c r="N1587">
        <v>4</v>
      </c>
      <c r="O1587" t="s">
        <v>1874</v>
      </c>
      <c r="P1587" t="s">
        <v>1873</v>
      </c>
      <c r="Q1587" t="s">
        <v>1872</v>
      </c>
      <c r="R1587" s="7">
        <v>37257</v>
      </c>
      <c r="S1587" s="8">
        <f t="shared" si="200"/>
        <v>2002</v>
      </c>
      <c r="T1587" s="8">
        <v>2002</v>
      </c>
      <c r="U1587" s="8">
        <f t="shared" si="201"/>
        <v>20</v>
      </c>
      <c r="V1587" s="7">
        <v>2002</v>
      </c>
      <c r="W1587" t="s">
        <v>1234</v>
      </c>
      <c r="X1587" s="2">
        <v>0.108</v>
      </c>
      <c r="Y1587" s="6">
        <f t="shared" si="198"/>
        <v>2.882998318250981E-3</v>
      </c>
      <c r="AA1587">
        <v>15223965</v>
      </c>
      <c r="AB1587">
        <v>18719</v>
      </c>
      <c r="AD1587" t="s">
        <v>5</v>
      </c>
      <c r="AE1587">
        <v>2</v>
      </c>
      <c r="AH1587" t="s">
        <v>1871</v>
      </c>
      <c r="AI1587" t="s">
        <v>1870</v>
      </c>
      <c r="AK1587" t="s">
        <v>1869</v>
      </c>
      <c r="AL1587">
        <v>4</v>
      </c>
      <c r="AM1587" s="5">
        <f t="shared" si="202"/>
        <v>0.2</v>
      </c>
      <c r="AN1587" s="4">
        <f t="shared" si="199"/>
        <v>3.0291556228701253E-4</v>
      </c>
      <c r="AO1587" s="3"/>
      <c r="AP1587">
        <v>0</v>
      </c>
      <c r="AR1587" t="s">
        <v>1</v>
      </c>
      <c r="AT1587" s="2" t="s">
        <v>0</v>
      </c>
      <c r="AU1587" s="1">
        <f t="shared" si="203"/>
        <v>0.21089734914617903</v>
      </c>
      <c r="AV1587" s="1">
        <f t="shared" si="204"/>
        <v>0.15929569402689966</v>
      </c>
      <c r="AW1587" s="1">
        <f t="shared" si="205"/>
        <v>0.1076940389076203</v>
      </c>
    </row>
    <row r="1588" spans="1:49" x14ac:dyDescent="0.2">
      <c r="A1588">
        <v>1586</v>
      </c>
      <c r="B1588" t="s">
        <v>1868</v>
      </c>
      <c r="C1588" t="s">
        <v>1867</v>
      </c>
      <c r="F1588" t="s">
        <v>1866</v>
      </c>
      <c r="G1588" t="s">
        <v>16</v>
      </c>
      <c r="H1588" t="s">
        <v>15</v>
      </c>
      <c r="I1588" t="s">
        <v>1865</v>
      </c>
      <c r="J1588">
        <v>114298464</v>
      </c>
      <c r="K1588" t="s">
        <v>1864</v>
      </c>
      <c r="M1588" t="s">
        <v>57</v>
      </c>
      <c r="N1588">
        <v>5</v>
      </c>
      <c r="O1588" t="s">
        <v>1863</v>
      </c>
      <c r="P1588" t="s">
        <v>1862</v>
      </c>
      <c r="Q1588" t="s">
        <v>1861</v>
      </c>
      <c r="R1588" s="7">
        <v>37257</v>
      </c>
      <c r="S1588" s="8">
        <f t="shared" si="200"/>
        <v>2002</v>
      </c>
      <c r="T1588" s="8">
        <v>2002</v>
      </c>
      <c r="U1588" s="8">
        <f t="shared" si="201"/>
        <v>20</v>
      </c>
      <c r="V1588" s="7">
        <v>2002</v>
      </c>
      <c r="W1588" t="s">
        <v>1234</v>
      </c>
      <c r="X1588" s="2">
        <v>0.108</v>
      </c>
      <c r="Y1588" s="6">
        <f t="shared" si="198"/>
        <v>2.882998318250981E-3</v>
      </c>
      <c r="AA1588">
        <v>15223965</v>
      </c>
      <c r="AB1588">
        <v>18719</v>
      </c>
      <c r="AD1588" t="s">
        <v>5</v>
      </c>
      <c r="AE1588">
        <v>1</v>
      </c>
      <c r="AH1588" t="s">
        <v>1860</v>
      </c>
      <c r="AI1588" t="s">
        <v>1859</v>
      </c>
      <c r="AK1588" t="s">
        <v>1858</v>
      </c>
      <c r="AL1588">
        <v>11</v>
      </c>
      <c r="AM1588" s="5">
        <f t="shared" si="202"/>
        <v>0.55000000000000004</v>
      </c>
      <c r="AN1588" s="4">
        <f t="shared" si="199"/>
        <v>8.3301779628928443E-4</v>
      </c>
      <c r="AO1588" s="3"/>
      <c r="AP1588">
        <v>0</v>
      </c>
      <c r="AR1588" t="s">
        <v>1</v>
      </c>
      <c r="AT1588" s="2" t="s">
        <v>0</v>
      </c>
      <c r="AU1588" s="1">
        <f t="shared" si="203"/>
        <v>0.22680041616624716</v>
      </c>
      <c r="AV1588" s="1">
        <f t="shared" si="204"/>
        <v>0.18580080572701327</v>
      </c>
      <c r="AW1588" s="1">
        <f t="shared" si="205"/>
        <v>0.14480119528777932</v>
      </c>
    </row>
    <row r="1589" spans="1:49" x14ac:dyDescent="0.2">
      <c r="A1589">
        <v>1587</v>
      </c>
      <c r="B1589" t="s">
        <v>1857</v>
      </c>
      <c r="C1589" t="s">
        <v>1856</v>
      </c>
      <c r="F1589" t="s">
        <v>1855</v>
      </c>
      <c r="G1589" t="s">
        <v>16</v>
      </c>
      <c r="H1589" t="s">
        <v>15</v>
      </c>
      <c r="I1589" t="s">
        <v>1854</v>
      </c>
      <c r="J1589" t="s">
        <v>1853</v>
      </c>
      <c r="K1589" t="s">
        <v>1852</v>
      </c>
      <c r="L1589" t="s">
        <v>1851</v>
      </c>
      <c r="M1589" t="s">
        <v>10</v>
      </c>
      <c r="N1589">
        <v>3</v>
      </c>
      <c r="O1589" t="s">
        <v>1850</v>
      </c>
      <c r="P1589" t="s">
        <v>1849</v>
      </c>
      <c r="Q1589" t="s">
        <v>1848</v>
      </c>
      <c r="R1589" s="7">
        <v>37257</v>
      </c>
      <c r="S1589" s="8">
        <f t="shared" si="200"/>
        <v>2002</v>
      </c>
      <c r="T1589" s="8">
        <v>2002</v>
      </c>
      <c r="U1589" s="8">
        <f t="shared" si="201"/>
        <v>20</v>
      </c>
      <c r="V1589" s="7">
        <v>2002</v>
      </c>
      <c r="W1589" t="s">
        <v>1234</v>
      </c>
      <c r="X1589" s="2">
        <v>0.108</v>
      </c>
      <c r="Y1589" s="6">
        <f t="shared" si="198"/>
        <v>2.882998318250981E-3</v>
      </c>
      <c r="AA1589">
        <v>15223965</v>
      </c>
      <c r="AB1589">
        <v>18719</v>
      </c>
      <c r="AD1589" t="s">
        <v>5</v>
      </c>
      <c r="AE1589">
        <v>2</v>
      </c>
      <c r="AH1589" t="s">
        <v>1847</v>
      </c>
      <c r="AI1589" t="s">
        <v>1846</v>
      </c>
      <c r="AK1589" t="s">
        <v>1845</v>
      </c>
      <c r="AL1589">
        <v>0</v>
      </c>
      <c r="AM1589" s="5">
        <f t="shared" si="202"/>
        <v>0</v>
      </c>
      <c r="AN1589" s="4">
        <f t="shared" si="199"/>
        <v>0</v>
      </c>
      <c r="AO1589" s="3"/>
      <c r="AP1589">
        <v>0</v>
      </c>
      <c r="AR1589" t="s">
        <v>1</v>
      </c>
      <c r="AT1589" s="2" t="s">
        <v>0</v>
      </c>
      <c r="AU1589" s="1">
        <f t="shared" si="203"/>
        <v>0.20180988227756863</v>
      </c>
      <c r="AV1589" s="1">
        <f t="shared" si="204"/>
        <v>0.14414991591254905</v>
      </c>
      <c r="AW1589" s="1">
        <f t="shared" si="205"/>
        <v>8.6489949547529435E-2</v>
      </c>
    </row>
    <row r="1590" spans="1:49" x14ac:dyDescent="0.2">
      <c r="A1590">
        <v>1588</v>
      </c>
      <c r="B1590" t="s">
        <v>1844</v>
      </c>
      <c r="C1590" t="s">
        <v>1843</v>
      </c>
      <c r="F1590" t="s">
        <v>1842</v>
      </c>
      <c r="G1590" t="s">
        <v>16</v>
      </c>
      <c r="H1590" t="s">
        <v>15</v>
      </c>
      <c r="I1590" t="s">
        <v>1841</v>
      </c>
      <c r="J1590">
        <v>106791266</v>
      </c>
      <c r="K1590" t="s">
        <v>1840</v>
      </c>
      <c r="L1590" t="s">
        <v>1839</v>
      </c>
      <c r="M1590" t="s">
        <v>134</v>
      </c>
      <c r="N1590">
        <v>4</v>
      </c>
      <c r="O1590" t="s">
        <v>1838</v>
      </c>
      <c r="P1590" t="s">
        <v>1837</v>
      </c>
      <c r="Q1590" t="s">
        <v>1836</v>
      </c>
      <c r="R1590" s="7">
        <v>37257</v>
      </c>
      <c r="S1590" s="8">
        <f t="shared" si="200"/>
        <v>2002</v>
      </c>
      <c r="T1590" s="8">
        <v>2002</v>
      </c>
      <c r="U1590" s="8">
        <f t="shared" si="201"/>
        <v>20</v>
      </c>
      <c r="V1590" s="7">
        <v>2002</v>
      </c>
      <c r="W1590" t="s">
        <v>1234</v>
      </c>
      <c r="X1590" s="2">
        <v>0.108</v>
      </c>
      <c r="Y1590" s="6">
        <f t="shared" si="198"/>
        <v>2.882998318250981E-3</v>
      </c>
      <c r="AA1590">
        <v>15223965</v>
      </c>
      <c r="AB1590">
        <v>18719</v>
      </c>
      <c r="AD1590" t="s">
        <v>5</v>
      </c>
      <c r="AE1590">
        <v>1</v>
      </c>
      <c r="AH1590" t="s">
        <v>1835</v>
      </c>
      <c r="AI1590" t="s">
        <v>1834</v>
      </c>
      <c r="AK1590" t="s">
        <v>1833</v>
      </c>
      <c r="AL1590">
        <v>10</v>
      </c>
      <c r="AM1590" s="5">
        <f t="shared" si="202"/>
        <v>0.5</v>
      </c>
      <c r="AN1590" s="4">
        <f t="shared" si="199"/>
        <v>7.572889057175312E-4</v>
      </c>
      <c r="AO1590" s="3"/>
      <c r="AP1590">
        <v>0</v>
      </c>
      <c r="AR1590" t="s">
        <v>1</v>
      </c>
      <c r="AT1590" s="2" t="s">
        <v>0</v>
      </c>
      <c r="AU1590" s="1">
        <f t="shared" si="203"/>
        <v>0.22452854944909456</v>
      </c>
      <c r="AV1590" s="1">
        <f t="shared" si="204"/>
        <v>0.18201436119842559</v>
      </c>
      <c r="AW1590" s="1">
        <f t="shared" si="205"/>
        <v>0.1395001729477566</v>
      </c>
    </row>
    <row r="1591" spans="1:49" x14ac:dyDescent="0.2">
      <c r="A1591">
        <v>1589</v>
      </c>
      <c r="B1591" t="s">
        <v>1832</v>
      </c>
      <c r="C1591" t="s">
        <v>1831</v>
      </c>
      <c r="F1591" t="s">
        <v>1830</v>
      </c>
      <c r="G1591" t="s">
        <v>16</v>
      </c>
      <c r="H1591" t="s">
        <v>15</v>
      </c>
      <c r="I1591" t="s">
        <v>1829</v>
      </c>
      <c r="J1591" t="s">
        <v>1828</v>
      </c>
      <c r="K1591" t="s">
        <v>1827</v>
      </c>
      <c r="L1591" t="s">
        <v>1826</v>
      </c>
      <c r="M1591" t="s">
        <v>10</v>
      </c>
      <c r="N1591">
        <v>3</v>
      </c>
      <c r="O1591" t="s">
        <v>1825</v>
      </c>
      <c r="P1591" t="s">
        <v>1824</v>
      </c>
      <c r="Q1591" t="s">
        <v>1823</v>
      </c>
      <c r="R1591" s="7">
        <v>37257</v>
      </c>
      <c r="S1591" s="8">
        <f t="shared" si="200"/>
        <v>2002</v>
      </c>
      <c r="T1591" s="8">
        <v>2002</v>
      </c>
      <c r="U1591" s="8">
        <f t="shared" si="201"/>
        <v>20</v>
      </c>
      <c r="V1591" s="7">
        <v>2002</v>
      </c>
      <c r="W1591" t="s">
        <v>933</v>
      </c>
      <c r="X1591" s="2">
        <v>0.49199999999999999</v>
      </c>
      <c r="Y1591" s="6">
        <f t="shared" si="198"/>
        <v>1.313365900536558E-2</v>
      </c>
      <c r="AA1591" t="s">
        <v>932</v>
      </c>
      <c r="AB1591">
        <v>17280</v>
      </c>
      <c r="AD1591" t="s">
        <v>5</v>
      </c>
      <c r="AE1591">
        <v>1</v>
      </c>
      <c r="AH1591" t="s">
        <v>1822</v>
      </c>
      <c r="AI1591" t="s">
        <v>1821</v>
      </c>
      <c r="AK1591" t="s">
        <v>1820</v>
      </c>
      <c r="AL1591">
        <v>1</v>
      </c>
      <c r="AM1591" s="5">
        <f t="shared" si="202"/>
        <v>0.05</v>
      </c>
      <c r="AN1591" s="4">
        <f t="shared" si="199"/>
        <v>7.5728890571753133E-5</v>
      </c>
      <c r="AO1591" s="3"/>
      <c r="AP1591">
        <v>0</v>
      </c>
      <c r="AR1591" t="s">
        <v>1</v>
      </c>
      <c r="AT1591" s="2" t="s">
        <v>0</v>
      </c>
      <c r="AU1591" s="1">
        <f t="shared" si="203"/>
        <v>0.92162799709274312</v>
      </c>
      <c r="AV1591" s="1">
        <f t="shared" si="204"/>
        <v>0.66046939479686662</v>
      </c>
      <c r="AW1591" s="1">
        <f t="shared" si="205"/>
        <v>0.39931079250099011</v>
      </c>
    </row>
    <row r="1592" spans="1:49" x14ac:dyDescent="0.2">
      <c r="A1592">
        <v>1590</v>
      </c>
      <c r="B1592" t="s">
        <v>1819</v>
      </c>
      <c r="C1592" t="s">
        <v>1818</v>
      </c>
      <c r="F1592" t="s">
        <v>1817</v>
      </c>
      <c r="G1592" t="s">
        <v>16</v>
      </c>
      <c r="H1592" t="s">
        <v>15</v>
      </c>
      <c r="I1592" t="s">
        <v>1816</v>
      </c>
      <c r="J1592" t="s">
        <v>1815</v>
      </c>
      <c r="K1592" t="s">
        <v>1814</v>
      </c>
      <c r="L1592" t="s">
        <v>1813</v>
      </c>
      <c r="M1592" t="s">
        <v>813</v>
      </c>
      <c r="N1592">
        <v>3</v>
      </c>
      <c r="O1592" t="s">
        <v>1812</v>
      </c>
      <c r="P1592" t="s">
        <v>1811</v>
      </c>
      <c r="Q1592" t="s">
        <v>1810</v>
      </c>
      <c r="R1592" s="7">
        <v>37257</v>
      </c>
      <c r="S1592" s="8">
        <f t="shared" si="200"/>
        <v>2002</v>
      </c>
      <c r="T1592" s="8">
        <v>2002</v>
      </c>
      <c r="U1592" s="8">
        <f t="shared" si="201"/>
        <v>20</v>
      </c>
      <c r="V1592" s="7">
        <v>2002</v>
      </c>
      <c r="W1592" t="s">
        <v>933</v>
      </c>
      <c r="X1592" s="2">
        <v>0.49199999999999999</v>
      </c>
      <c r="Y1592" s="6">
        <f t="shared" si="198"/>
        <v>1.313365900536558E-2</v>
      </c>
      <c r="AA1592" t="s">
        <v>932</v>
      </c>
      <c r="AB1592">
        <v>17280</v>
      </c>
      <c r="AD1592" t="s">
        <v>5</v>
      </c>
      <c r="AE1592">
        <v>1</v>
      </c>
      <c r="AH1592" t="s">
        <v>1809</v>
      </c>
      <c r="AI1592" t="s">
        <v>1808</v>
      </c>
      <c r="AK1592" t="s">
        <v>1807</v>
      </c>
      <c r="AL1592">
        <v>40</v>
      </c>
      <c r="AM1592" s="5">
        <f t="shared" si="202"/>
        <v>2</v>
      </c>
      <c r="AN1592" s="4">
        <f t="shared" si="199"/>
        <v>3.0291556228701248E-3</v>
      </c>
      <c r="AO1592" s="3"/>
      <c r="AP1592">
        <v>0</v>
      </c>
      <c r="AR1592" t="s">
        <v>1</v>
      </c>
      <c r="AT1592" s="2" t="s">
        <v>0</v>
      </c>
      <c r="AU1592" s="1">
        <f t="shared" si="203"/>
        <v>1.0102307990616943</v>
      </c>
      <c r="AV1592" s="1">
        <f t="shared" si="204"/>
        <v>0.80814073141178522</v>
      </c>
      <c r="AW1592" s="1">
        <f t="shared" si="205"/>
        <v>0.60605066376187622</v>
      </c>
    </row>
    <row r="1593" spans="1:49" x14ac:dyDescent="0.2">
      <c r="A1593">
        <v>1591</v>
      </c>
      <c r="B1593" t="s">
        <v>1806</v>
      </c>
      <c r="C1593" t="s">
        <v>1805</v>
      </c>
      <c r="F1593" t="s">
        <v>1804</v>
      </c>
      <c r="G1593" t="s">
        <v>16</v>
      </c>
      <c r="H1593" t="s">
        <v>15</v>
      </c>
      <c r="I1593" t="s">
        <v>1803</v>
      </c>
      <c r="J1593" t="s">
        <v>1802</v>
      </c>
      <c r="K1593" t="s">
        <v>1801</v>
      </c>
      <c r="L1593" t="s">
        <v>1800</v>
      </c>
      <c r="M1593" t="s">
        <v>726</v>
      </c>
      <c r="N1593">
        <v>3</v>
      </c>
      <c r="O1593" t="s">
        <v>1799</v>
      </c>
      <c r="P1593" t="s">
        <v>1798</v>
      </c>
      <c r="Q1593" t="s">
        <v>1797</v>
      </c>
      <c r="R1593" s="7">
        <v>37257</v>
      </c>
      <c r="S1593" s="8">
        <f t="shared" si="200"/>
        <v>2002</v>
      </c>
      <c r="T1593" s="8">
        <v>2002</v>
      </c>
      <c r="U1593" s="8">
        <f t="shared" si="201"/>
        <v>20</v>
      </c>
      <c r="V1593" s="7">
        <v>2002</v>
      </c>
      <c r="W1593" t="s">
        <v>1234</v>
      </c>
      <c r="X1593" s="2">
        <v>0.108</v>
      </c>
      <c r="Y1593" s="6">
        <f t="shared" si="198"/>
        <v>2.882998318250981E-3</v>
      </c>
      <c r="AA1593">
        <v>15223965</v>
      </c>
      <c r="AB1593">
        <v>18719</v>
      </c>
      <c r="AD1593" t="s">
        <v>5</v>
      </c>
      <c r="AE1593">
        <v>4</v>
      </c>
      <c r="AH1593" t="s">
        <v>1796</v>
      </c>
      <c r="AI1593" t="s">
        <v>1795</v>
      </c>
      <c r="AK1593" t="s">
        <v>1794</v>
      </c>
      <c r="AL1593">
        <v>1</v>
      </c>
      <c r="AM1593" s="5">
        <f t="shared" si="202"/>
        <v>0.05</v>
      </c>
      <c r="AN1593" s="4">
        <f t="shared" si="199"/>
        <v>7.5728890571753133E-5</v>
      </c>
      <c r="AO1593" s="3"/>
      <c r="AP1593">
        <v>0</v>
      </c>
      <c r="AR1593" t="s">
        <v>1</v>
      </c>
      <c r="AT1593" s="2" t="s">
        <v>0</v>
      </c>
      <c r="AU1593" s="1">
        <f t="shared" si="203"/>
        <v>0.20408174899472126</v>
      </c>
      <c r="AV1593" s="1">
        <f t="shared" si="204"/>
        <v>0.1479363604411367</v>
      </c>
      <c r="AW1593" s="1">
        <f t="shared" si="205"/>
        <v>9.1790971887552142E-2</v>
      </c>
    </row>
    <row r="1594" spans="1:49" x14ac:dyDescent="0.2">
      <c r="A1594">
        <v>1592</v>
      </c>
      <c r="B1594" t="s">
        <v>1793</v>
      </c>
      <c r="C1594" t="s">
        <v>1792</v>
      </c>
      <c r="F1594" t="s">
        <v>1791</v>
      </c>
      <c r="G1594" t="s">
        <v>16</v>
      </c>
      <c r="H1594" t="s">
        <v>15</v>
      </c>
      <c r="I1594" t="s">
        <v>1790</v>
      </c>
      <c r="J1594" t="s">
        <v>1789</v>
      </c>
      <c r="K1594" t="s">
        <v>1788</v>
      </c>
      <c r="L1594" t="s">
        <v>1787</v>
      </c>
      <c r="M1594" t="s">
        <v>1786</v>
      </c>
      <c r="N1594">
        <v>3</v>
      </c>
      <c r="O1594" t="s">
        <v>1785</v>
      </c>
      <c r="P1594" t="s">
        <v>1784</v>
      </c>
      <c r="Q1594" t="s">
        <v>1783</v>
      </c>
      <c r="R1594" s="7">
        <v>37257</v>
      </c>
      <c r="S1594" s="8">
        <f t="shared" si="200"/>
        <v>2002</v>
      </c>
      <c r="T1594" s="8">
        <v>2002</v>
      </c>
      <c r="U1594" s="8">
        <f t="shared" si="201"/>
        <v>20</v>
      </c>
      <c r="V1594" s="7">
        <v>2002</v>
      </c>
      <c r="W1594" t="s">
        <v>1234</v>
      </c>
      <c r="X1594" s="2">
        <v>0.108</v>
      </c>
      <c r="Y1594" s="6">
        <f t="shared" si="198"/>
        <v>2.882998318250981E-3</v>
      </c>
      <c r="AA1594">
        <v>15223965</v>
      </c>
      <c r="AB1594">
        <v>18719</v>
      </c>
      <c r="AD1594" t="s">
        <v>5</v>
      </c>
      <c r="AE1594">
        <v>4</v>
      </c>
      <c r="AH1594" t="s">
        <v>1782</v>
      </c>
      <c r="AI1594" t="s">
        <v>1781</v>
      </c>
      <c r="AK1594" t="s">
        <v>1780</v>
      </c>
      <c r="AL1594">
        <v>0</v>
      </c>
      <c r="AM1594" s="5">
        <f t="shared" si="202"/>
        <v>0</v>
      </c>
      <c r="AN1594" s="4">
        <f t="shared" si="199"/>
        <v>0</v>
      </c>
      <c r="AO1594" s="3"/>
      <c r="AP1594">
        <v>0</v>
      </c>
      <c r="AR1594" t="s">
        <v>1</v>
      </c>
      <c r="AT1594" s="2" t="s">
        <v>0</v>
      </c>
      <c r="AU1594" s="1">
        <f t="shared" si="203"/>
        <v>0.20180988227756863</v>
      </c>
      <c r="AV1594" s="1">
        <f t="shared" si="204"/>
        <v>0.14414991591254905</v>
      </c>
      <c r="AW1594" s="1">
        <f t="shared" si="205"/>
        <v>8.6489949547529435E-2</v>
      </c>
    </row>
    <row r="1595" spans="1:49" x14ac:dyDescent="0.2">
      <c r="A1595">
        <v>1593</v>
      </c>
      <c r="B1595" t="s">
        <v>1779</v>
      </c>
      <c r="C1595" t="s">
        <v>1778</v>
      </c>
      <c r="F1595" t="s">
        <v>1777</v>
      </c>
      <c r="G1595" t="s">
        <v>16</v>
      </c>
      <c r="H1595" t="s">
        <v>15</v>
      </c>
      <c r="I1595" t="s">
        <v>1776</v>
      </c>
      <c r="J1595">
        <v>60001873</v>
      </c>
      <c r="K1595" t="s">
        <v>1775</v>
      </c>
      <c r="L1595" t="s">
        <v>1655</v>
      </c>
      <c r="M1595" t="s">
        <v>1654</v>
      </c>
      <c r="N1595">
        <v>3</v>
      </c>
      <c r="O1595" t="s">
        <v>1774</v>
      </c>
      <c r="P1595" t="s">
        <v>1773</v>
      </c>
      <c r="Q1595" t="s">
        <v>1772</v>
      </c>
      <c r="R1595" s="7">
        <v>37257</v>
      </c>
      <c r="S1595" s="8">
        <f t="shared" si="200"/>
        <v>2002</v>
      </c>
      <c r="T1595" s="8">
        <v>2002</v>
      </c>
      <c r="U1595" s="8">
        <f t="shared" si="201"/>
        <v>20</v>
      </c>
      <c r="V1595" s="7">
        <v>2002</v>
      </c>
      <c r="W1595" t="s">
        <v>1234</v>
      </c>
      <c r="X1595" s="2">
        <v>0.108</v>
      </c>
      <c r="Y1595" s="6">
        <f t="shared" si="198"/>
        <v>2.882998318250981E-3</v>
      </c>
      <c r="AA1595">
        <v>15223965</v>
      </c>
      <c r="AB1595">
        <v>18719</v>
      </c>
      <c r="AD1595" t="s">
        <v>5</v>
      </c>
      <c r="AE1595">
        <v>4</v>
      </c>
      <c r="AH1595" t="s">
        <v>1771</v>
      </c>
      <c r="AI1595" t="s">
        <v>1770</v>
      </c>
      <c r="AK1595" t="s">
        <v>1769</v>
      </c>
      <c r="AL1595">
        <v>13</v>
      </c>
      <c r="AM1595" s="5">
        <f t="shared" si="202"/>
        <v>0.65</v>
      </c>
      <c r="AN1595" s="4">
        <f t="shared" si="199"/>
        <v>9.8447557743279067E-4</v>
      </c>
      <c r="AO1595" s="3"/>
      <c r="AP1595">
        <v>0</v>
      </c>
      <c r="AR1595" t="s">
        <v>1</v>
      </c>
      <c r="AT1595" s="2" t="s">
        <v>0</v>
      </c>
      <c r="AU1595" s="1">
        <f t="shared" si="203"/>
        <v>0.23134414960055233</v>
      </c>
      <c r="AV1595" s="1">
        <f t="shared" si="204"/>
        <v>0.19337369478418859</v>
      </c>
      <c r="AW1595" s="1">
        <f t="shared" si="205"/>
        <v>0.15540323996782479</v>
      </c>
    </row>
    <row r="1596" spans="1:49" x14ac:dyDescent="0.2">
      <c r="A1596">
        <v>1594</v>
      </c>
      <c r="B1596" t="s">
        <v>1768</v>
      </c>
      <c r="C1596" t="s">
        <v>1767</v>
      </c>
      <c r="F1596" t="s">
        <v>1766</v>
      </c>
      <c r="G1596" t="s">
        <v>16</v>
      </c>
      <c r="H1596" t="s">
        <v>15</v>
      </c>
      <c r="I1596" t="s">
        <v>1765</v>
      </c>
      <c r="J1596">
        <v>100650700</v>
      </c>
      <c r="K1596" t="s">
        <v>1764</v>
      </c>
      <c r="L1596" t="s">
        <v>1763</v>
      </c>
      <c r="M1596" t="s">
        <v>1188</v>
      </c>
      <c r="N1596">
        <v>3</v>
      </c>
      <c r="O1596" t="s">
        <v>1762</v>
      </c>
      <c r="P1596" t="s">
        <v>1761</v>
      </c>
      <c r="Q1596" t="s">
        <v>1760</v>
      </c>
      <c r="R1596" s="7">
        <v>37257</v>
      </c>
      <c r="S1596" s="8">
        <f t="shared" si="200"/>
        <v>2002</v>
      </c>
      <c r="T1596" s="8">
        <v>2002</v>
      </c>
      <c r="U1596" s="8">
        <f t="shared" si="201"/>
        <v>20</v>
      </c>
      <c r="V1596" s="7">
        <v>2002</v>
      </c>
      <c r="W1596" t="s">
        <v>1234</v>
      </c>
      <c r="X1596" s="2">
        <v>0.108</v>
      </c>
      <c r="Y1596" s="6">
        <f t="shared" si="198"/>
        <v>2.882998318250981E-3</v>
      </c>
      <c r="AA1596">
        <v>15223965</v>
      </c>
      <c r="AB1596">
        <v>18719</v>
      </c>
      <c r="AD1596" t="s">
        <v>5</v>
      </c>
      <c r="AE1596">
        <v>4</v>
      </c>
      <c r="AH1596" t="s">
        <v>1759</v>
      </c>
      <c r="AI1596" t="s">
        <v>1758</v>
      </c>
      <c r="AK1596" t="s">
        <v>1757</v>
      </c>
      <c r="AL1596">
        <v>4</v>
      </c>
      <c r="AM1596" s="5">
        <f t="shared" si="202"/>
        <v>0.2</v>
      </c>
      <c r="AN1596" s="4">
        <f t="shared" si="199"/>
        <v>3.0291556228701253E-4</v>
      </c>
      <c r="AO1596" s="3"/>
      <c r="AP1596">
        <v>0</v>
      </c>
      <c r="AR1596" t="s">
        <v>1</v>
      </c>
      <c r="AT1596" s="2" t="s">
        <v>0</v>
      </c>
      <c r="AU1596" s="1">
        <f t="shared" si="203"/>
        <v>0.21089734914617903</v>
      </c>
      <c r="AV1596" s="1">
        <f t="shared" si="204"/>
        <v>0.15929569402689966</v>
      </c>
      <c r="AW1596" s="1">
        <f t="shared" si="205"/>
        <v>0.1076940389076203</v>
      </c>
    </row>
    <row r="1597" spans="1:49" x14ac:dyDescent="0.2">
      <c r="A1597">
        <v>1595</v>
      </c>
      <c r="B1597" t="s">
        <v>1756</v>
      </c>
      <c r="C1597" t="s">
        <v>1755</v>
      </c>
      <c r="F1597" t="s">
        <v>1754</v>
      </c>
      <c r="G1597" t="s">
        <v>16</v>
      </c>
      <c r="H1597" t="s">
        <v>15</v>
      </c>
      <c r="I1597" t="s">
        <v>1753</v>
      </c>
      <c r="J1597" t="s">
        <v>1752</v>
      </c>
      <c r="K1597" t="s">
        <v>1751</v>
      </c>
      <c r="L1597" t="s">
        <v>1750</v>
      </c>
      <c r="M1597" t="s">
        <v>10</v>
      </c>
      <c r="N1597">
        <v>4</v>
      </c>
      <c r="O1597" t="s">
        <v>1749</v>
      </c>
      <c r="P1597" t="s">
        <v>1748</v>
      </c>
      <c r="Q1597" t="s">
        <v>1747</v>
      </c>
      <c r="R1597" s="7">
        <v>37257</v>
      </c>
      <c r="S1597" s="8">
        <f t="shared" si="200"/>
        <v>2002</v>
      </c>
      <c r="T1597" s="8">
        <v>2002</v>
      </c>
      <c r="U1597" s="8">
        <f t="shared" si="201"/>
        <v>20</v>
      </c>
      <c r="V1597" s="7">
        <v>2002</v>
      </c>
      <c r="W1597" t="s">
        <v>1234</v>
      </c>
      <c r="X1597" s="2">
        <v>0.108</v>
      </c>
      <c r="Y1597" s="6">
        <f t="shared" si="198"/>
        <v>2.882998318250981E-3</v>
      </c>
      <c r="AA1597">
        <v>15223965</v>
      </c>
      <c r="AB1597">
        <v>18719</v>
      </c>
      <c r="AD1597" t="s">
        <v>5</v>
      </c>
      <c r="AE1597">
        <v>4</v>
      </c>
      <c r="AH1597" t="s">
        <v>1746</v>
      </c>
      <c r="AI1597" t="s">
        <v>1745</v>
      </c>
      <c r="AK1597" t="s">
        <v>1744</v>
      </c>
      <c r="AL1597">
        <v>0</v>
      </c>
      <c r="AM1597" s="5">
        <f t="shared" si="202"/>
        <v>0</v>
      </c>
      <c r="AN1597" s="4">
        <f t="shared" si="199"/>
        <v>0</v>
      </c>
      <c r="AO1597" s="3"/>
      <c r="AP1597">
        <v>0</v>
      </c>
      <c r="AR1597" t="s">
        <v>1</v>
      </c>
      <c r="AT1597" s="2" t="s">
        <v>0</v>
      </c>
      <c r="AU1597" s="1">
        <f t="shared" si="203"/>
        <v>0.20180988227756863</v>
      </c>
      <c r="AV1597" s="1">
        <f t="shared" si="204"/>
        <v>0.14414991591254905</v>
      </c>
      <c r="AW1597" s="1">
        <f t="shared" si="205"/>
        <v>8.6489949547529435E-2</v>
      </c>
    </row>
    <row r="1598" spans="1:49" x14ac:dyDescent="0.2">
      <c r="A1598">
        <v>1596</v>
      </c>
      <c r="B1598" t="s">
        <v>1743</v>
      </c>
      <c r="C1598" t="s">
        <v>1742</v>
      </c>
      <c r="F1598" t="s">
        <v>1741</v>
      </c>
      <c r="G1598" t="s">
        <v>16</v>
      </c>
      <c r="H1598" t="s">
        <v>15</v>
      </c>
      <c r="I1598" t="s">
        <v>1740</v>
      </c>
      <c r="J1598">
        <v>60032361</v>
      </c>
      <c r="K1598" t="s">
        <v>1739</v>
      </c>
      <c r="L1598" t="s">
        <v>1738</v>
      </c>
      <c r="M1598" t="s">
        <v>43</v>
      </c>
      <c r="N1598">
        <v>3</v>
      </c>
      <c r="O1598" t="s">
        <v>1737</v>
      </c>
      <c r="P1598" t="s">
        <v>1736</v>
      </c>
      <c r="Q1598" t="s">
        <v>1735</v>
      </c>
      <c r="R1598" s="7">
        <v>37257</v>
      </c>
      <c r="S1598" s="8">
        <f t="shared" si="200"/>
        <v>2002</v>
      </c>
      <c r="T1598" s="8">
        <v>2002</v>
      </c>
      <c r="U1598" s="8">
        <f t="shared" si="201"/>
        <v>20</v>
      </c>
      <c r="V1598" s="7">
        <v>2002</v>
      </c>
      <c r="W1598" t="s">
        <v>1234</v>
      </c>
      <c r="X1598" s="2">
        <v>0.108</v>
      </c>
      <c r="Y1598" s="6">
        <f t="shared" si="198"/>
        <v>2.882998318250981E-3</v>
      </c>
      <c r="AA1598">
        <v>15223965</v>
      </c>
      <c r="AB1598">
        <v>18719</v>
      </c>
      <c r="AD1598" t="s">
        <v>5</v>
      </c>
      <c r="AE1598">
        <v>4</v>
      </c>
      <c r="AH1598" t="s">
        <v>1734</v>
      </c>
      <c r="AI1598" t="s">
        <v>1733</v>
      </c>
      <c r="AK1598" t="s">
        <v>1732</v>
      </c>
      <c r="AL1598">
        <v>2</v>
      </c>
      <c r="AM1598" s="5">
        <f t="shared" si="202"/>
        <v>0.1</v>
      </c>
      <c r="AN1598" s="4">
        <f t="shared" si="199"/>
        <v>1.5145778114350627E-4</v>
      </c>
      <c r="AO1598" s="3"/>
      <c r="AP1598">
        <v>0</v>
      </c>
      <c r="AR1598" t="s">
        <v>1</v>
      </c>
      <c r="AT1598" s="2" t="s">
        <v>0</v>
      </c>
      <c r="AU1598" s="1">
        <f t="shared" si="203"/>
        <v>0.2063536157118738</v>
      </c>
      <c r="AV1598" s="1">
        <f t="shared" si="204"/>
        <v>0.15172280496972437</v>
      </c>
      <c r="AW1598" s="1">
        <f t="shared" si="205"/>
        <v>9.7091994227574863E-2</v>
      </c>
    </row>
    <row r="1599" spans="1:49" x14ac:dyDescent="0.2">
      <c r="A1599">
        <v>1597</v>
      </c>
      <c r="B1599" t="s">
        <v>1731</v>
      </c>
      <c r="C1599" t="s">
        <v>1730</v>
      </c>
      <c r="F1599" t="s">
        <v>1729</v>
      </c>
      <c r="G1599" t="s">
        <v>16</v>
      </c>
      <c r="H1599" t="s">
        <v>15</v>
      </c>
      <c r="I1599" t="s">
        <v>1728</v>
      </c>
      <c r="J1599" t="s">
        <v>1727</v>
      </c>
      <c r="K1599" t="s">
        <v>1726</v>
      </c>
      <c r="L1599" t="s">
        <v>1725</v>
      </c>
      <c r="M1599" t="s">
        <v>1724</v>
      </c>
      <c r="N1599">
        <v>5</v>
      </c>
      <c r="O1599" t="s">
        <v>1723</v>
      </c>
      <c r="P1599" t="s">
        <v>1722</v>
      </c>
      <c r="Q1599" t="s">
        <v>1721</v>
      </c>
      <c r="R1599" s="7">
        <v>37257</v>
      </c>
      <c r="S1599" s="8">
        <f t="shared" si="200"/>
        <v>2002</v>
      </c>
      <c r="T1599" s="8">
        <v>2002</v>
      </c>
      <c r="U1599" s="8">
        <f t="shared" si="201"/>
        <v>20</v>
      </c>
      <c r="V1599" s="7">
        <v>2002</v>
      </c>
      <c r="W1599" t="s">
        <v>1234</v>
      </c>
      <c r="X1599" s="2">
        <v>0.108</v>
      </c>
      <c r="Y1599" s="6">
        <f t="shared" si="198"/>
        <v>2.882998318250981E-3</v>
      </c>
      <c r="AA1599">
        <v>15223965</v>
      </c>
      <c r="AB1599">
        <v>18719</v>
      </c>
      <c r="AD1599" t="s">
        <v>5</v>
      </c>
      <c r="AE1599">
        <v>3</v>
      </c>
      <c r="AH1599" t="s">
        <v>1720</v>
      </c>
      <c r="AI1599" t="s">
        <v>1719</v>
      </c>
      <c r="AK1599" t="s">
        <v>1718</v>
      </c>
      <c r="AL1599">
        <v>1</v>
      </c>
      <c r="AM1599" s="5">
        <f t="shared" si="202"/>
        <v>0.05</v>
      </c>
      <c r="AN1599" s="4">
        <f t="shared" si="199"/>
        <v>7.5728890571753133E-5</v>
      </c>
      <c r="AO1599" s="3"/>
      <c r="AP1599">
        <v>0</v>
      </c>
      <c r="AR1599" t="s">
        <v>1</v>
      </c>
      <c r="AT1599" s="2" t="s">
        <v>0</v>
      </c>
      <c r="AU1599" s="1">
        <f t="shared" si="203"/>
        <v>0.20408174899472126</v>
      </c>
      <c r="AV1599" s="1">
        <f t="shared" si="204"/>
        <v>0.1479363604411367</v>
      </c>
      <c r="AW1599" s="1">
        <f t="shared" si="205"/>
        <v>9.1790971887552142E-2</v>
      </c>
    </row>
    <row r="1600" spans="1:49" x14ac:dyDescent="0.2">
      <c r="A1600">
        <v>1598</v>
      </c>
      <c r="B1600" t="s">
        <v>1717</v>
      </c>
      <c r="C1600" t="s">
        <v>1716</v>
      </c>
      <c r="F1600" t="s">
        <v>1715</v>
      </c>
      <c r="G1600" t="s">
        <v>16</v>
      </c>
      <c r="H1600" t="s">
        <v>15</v>
      </c>
      <c r="I1600" t="s">
        <v>1714</v>
      </c>
      <c r="J1600" t="s">
        <v>1713</v>
      </c>
      <c r="K1600" t="s">
        <v>1712</v>
      </c>
      <c r="L1600" t="s">
        <v>552</v>
      </c>
      <c r="M1600" t="s">
        <v>551</v>
      </c>
      <c r="N1600">
        <v>3</v>
      </c>
      <c r="O1600" t="s">
        <v>1711</v>
      </c>
      <c r="P1600" t="s">
        <v>1710</v>
      </c>
      <c r="Q1600" t="s">
        <v>1709</v>
      </c>
      <c r="R1600" s="7">
        <v>37257</v>
      </c>
      <c r="S1600" s="8">
        <f t="shared" si="200"/>
        <v>2002</v>
      </c>
      <c r="T1600" s="8">
        <v>2002</v>
      </c>
      <c r="U1600" s="8">
        <f t="shared" si="201"/>
        <v>20</v>
      </c>
      <c r="V1600" s="7">
        <v>2002</v>
      </c>
      <c r="W1600" t="s">
        <v>1234</v>
      </c>
      <c r="X1600" s="2">
        <v>0.108</v>
      </c>
      <c r="Y1600" s="6">
        <f t="shared" si="198"/>
        <v>2.882998318250981E-3</v>
      </c>
      <c r="AA1600">
        <v>15223965</v>
      </c>
      <c r="AB1600">
        <v>18719</v>
      </c>
      <c r="AD1600" t="s">
        <v>5</v>
      </c>
      <c r="AE1600">
        <v>4</v>
      </c>
      <c r="AH1600" t="s">
        <v>1708</v>
      </c>
      <c r="AI1600" t="s">
        <v>1707</v>
      </c>
      <c r="AK1600" t="s">
        <v>1706</v>
      </c>
      <c r="AL1600">
        <v>10</v>
      </c>
      <c r="AM1600" s="5">
        <f t="shared" si="202"/>
        <v>0.5</v>
      </c>
      <c r="AN1600" s="4">
        <f t="shared" si="199"/>
        <v>7.572889057175312E-4</v>
      </c>
      <c r="AO1600" s="3"/>
      <c r="AP1600">
        <v>0</v>
      </c>
      <c r="AR1600" t="s">
        <v>1</v>
      </c>
      <c r="AT1600" s="2" t="s">
        <v>0</v>
      </c>
      <c r="AU1600" s="1">
        <f t="shared" si="203"/>
        <v>0.22452854944909456</v>
      </c>
      <c r="AV1600" s="1">
        <f t="shared" si="204"/>
        <v>0.18201436119842559</v>
      </c>
      <c r="AW1600" s="1">
        <f t="shared" si="205"/>
        <v>0.1395001729477566</v>
      </c>
    </row>
    <row r="1601" spans="1:49" x14ac:dyDescent="0.2">
      <c r="A1601">
        <v>1599</v>
      </c>
      <c r="B1601" t="s">
        <v>1705</v>
      </c>
      <c r="C1601" t="s">
        <v>1704</v>
      </c>
      <c r="F1601" t="s">
        <v>1703</v>
      </c>
      <c r="G1601" t="s">
        <v>16</v>
      </c>
      <c r="H1601" t="s">
        <v>15</v>
      </c>
      <c r="I1601" t="s">
        <v>1702</v>
      </c>
      <c r="J1601">
        <v>60024590</v>
      </c>
      <c r="K1601" t="s">
        <v>978</v>
      </c>
      <c r="L1601" t="s">
        <v>977</v>
      </c>
      <c r="M1601" t="s">
        <v>57</v>
      </c>
      <c r="N1601">
        <v>4</v>
      </c>
      <c r="O1601" t="s">
        <v>1701</v>
      </c>
      <c r="P1601" t="s">
        <v>1700</v>
      </c>
      <c r="Q1601" t="s">
        <v>974</v>
      </c>
      <c r="R1601" s="7">
        <v>37257</v>
      </c>
      <c r="S1601" s="8">
        <f t="shared" si="200"/>
        <v>2002</v>
      </c>
      <c r="T1601" s="8">
        <v>2002</v>
      </c>
      <c r="U1601" s="8">
        <f t="shared" si="201"/>
        <v>20</v>
      </c>
      <c r="V1601" s="7">
        <v>2002</v>
      </c>
      <c r="W1601" t="s">
        <v>1234</v>
      </c>
      <c r="X1601" s="2">
        <v>0.108</v>
      </c>
      <c r="Y1601" s="6">
        <f t="shared" si="198"/>
        <v>2.882998318250981E-3</v>
      </c>
      <c r="AA1601">
        <v>15223965</v>
      </c>
      <c r="AB1601">
        <v>18719</v>
      </c>
      <c r="AD1601" t="s">
        <v>5</v>
      </c>
      <c r="AE1601">
        <v>4</v>
      </c>
      <c r="AH1601" t="s">
        <v>1699</v>
      </c>
      <c r="AI1601" t="s">
        <v>1698</v>
      </c>
      <c r="AK1601" t="s">
        <v>1697</v>
      </c>
      <c r="AL1601">
        <v>1</v>
      </c>
      <c r="AM1601" s="5">
        <f t="shared" si="202"/>
        <v>0.05</v>
      </c>
      <c r="AN1601" s="4">
        <f t="shared" si="199"/>
        <v>7.5728890571753133E-5</v>
      </c>
      <c r="AO1601" s="3"/>
      <c r="AP1601">
        <v>0</v>
      </c>
      <c r="AR1601" t="s">
        <v>1</v>
      </c>
      <c r="AT1601" s="2" t="s">
        <v>0</v>
      </c>
      <c r="AU1601" s="1">
        <f t="shared" si="203"/>
        <v>0.20408174899472126</v>
      </c>
      <c r="AV1601" s="1">
        <f t="shared" si="204"/>
        <v>0.1479363604411367</v>
      </c>
      <c r="AW1601" s="1">
        <f t="shared" si="205"/>
        <v>9.1790971887552142E-2</v>
      </c>
    </row>
    <row r="1602" spans="1:49" x14ac:dyDescent="0.2">
      <c r="A1602">
        <v>1600</v>
      </c>
      <c r="B1602" t="s">
        <v>1696</v>
      </c>
      <c r="C1602" t="s">
        <v>1695</v>
      </c>
      <c r="F1602" t="s">
        <v>1694</v>
      </c>
      <c r="G1602" t="s">
        <v>16</v>
      </c>
      <c r="H1602" t="s">
        <v>15</v>
      </c>
      <c r="I1602" t="s">
        <v>1693</v>
      </c>
      <c r="J1602" t="s">
        <v>1692</v>
      </c>
      <c r="K1602" t="s">
        <v>1691</v>
      </c>
      <c r="L1602" t="s">
        <v>1690</v>
      </c>
      <c r="M1602" t="s">
        <v>963</v>
      </c>
      <c r="N1602">
        <v>3</v>
      </c>
      <c r="O1602" t="s">
        <v>1689</v>
      </c>
      <c r="P1602" t="s">
        <v>1688</v>
      </c>
      <c r="Q1602" t="s">
        <v>1687</v>
      </c>
      <c r="R1602" s="7">
        <v>37257</v>
      </c>
      <c r="S1602" s="8">
        <f t="shared" si="200"/>
        <v>2002</v>
      </c>
      <c r="T1602" s="8">
        <v>2002</v>
      </c>
      <c r="U1602" s="8">
        <f t="shared" si="201"/>
        <v>20</v>
      </c>
      <c r="V1602" s="7">
        <v>2002</v>
      </c>
      <c r="W1602" t="s">
        <v>1234</v>
      </c>
      <c r="X1602" s="2">
        <v>0.108</v>
      </c>
      <c r="Y1602" s="6">
        <f t="shared" si="198"/>
        <v>2.882998318250981E-3</v>
      </c>
      <c r="AA1602">
        <v>15223965</v>
      </c>
      <c r="AB1602">
        <v>18719</v>
      </c>
      <c r="AD1602" t="s">
        <v>5</v>
      </c>
      <c r="AE1602">
        <v>4</v>
      </c>
      <c r="AH1602" t="s">
        <v>1686</v>
      </c>
      <c r="AI1602" t="s">
        <v>1685</v>
      </c>
      <c r="AK1602" t="s">
        <v>1684</v>
      </c>
      <c r="AL1602">
        <v>5</v>
      </c>
      <c r="AM1602" s="5">
        <f t="shared" si="202"/>
        <v>0.25</v>
      </c>
      <c r="AN1602" s="4">
        <f t="shared" si="199"/>
        <v>3.786444528587656E-4</v>
      </c>
      <c r="AO1602" s="3"/>
      <c r="AP1602">
        <v>0</v>
      </c>
      <c r="AR1602" t="s">
        <v>1</v>
      </c>
      <c r="AT1602" s="2" t="s">
        <v>0</v>
      </c>
      <c r="AU1602" s="1">
        <f t="shared" si="203"/>
        <v>0.21316921586333162</v>
      </c>
      <c r="AV1602" s="1">
        <f t="shared" si="204"/>
        <v>0.16308213855548734</v>
      </c>
      <c r="AW1602" s="1">
        <f t="shared" si="205"/>
        <v>0.11299506124764302</v>
      </c>
    </row>
    <row r="1603" spans="1:49" x14ac:dyDescent="0.2">
      <c r="A1603">
        <v>1601</v>
      </c>
      <c r="B1603" t="s">
        <v>1683</v>
      </c>
      <c r="C1603" t="s">
        <v>1682</v>
      </c>
      <c r="F1603" t="s">
        <v>1681</v>
      </c>
      <c r="G1603" t="s">
        <v>16</v>
      </c>
      <c r="H1603" t="s">
        <v>15</v>
      </c>
      <c r="I1603" t="s">
        <v>1680</v>
      </c>
      <c r="J1603">
        <v>60001439</v>
      </c>
      <c r="K1603" t="s">
        <v>1679</v>
      </c>
      <c r="L1603" t="s">
        <v>1678</v>
      </c>
      <c r="M1603" t="s">
        <v>57</v>
      </c>
      <c r="N1603">
        <v>3</v>
      </c>
      <c r="O1603" t="s">
        <v>1677</v>
      </c>
      <c r="P1603" t="s">
        <v>1676</v>
      </c>
      <c r="Q1603" t="s">
        <v>1675</v>
      </c>
      <c r="R1603" s="7">
        <v>37257</v>
      </c>
      <c r="S1603" s="8">
        <f t="shared" si="200"/>
        <v>2002</v>
      </c>
      <c r="T1603" s="8">
        <v>2002</v>
      </c>
      <c r="U1603" s="8">
        <f t="shared" si="201"/>
        <v>20</v>
      </c>
      <c r="V1603" s="7">
        <v>2002</v>
      </c>
      <c r="W1603" t="s">
        <v>1234</v>
      </c>
      <c r="X1603" s="2">
        <v>0.108</v>
      </c>
      <c r="Y1603" s="6">
        <f t="shared" ref="Y1603:Y1666" si="206">(X1603-$Z$3)/($Z$2-$Z$3)</f>
        <v>2.882998318250981E-3</v>
      </c>
      <c r="AA1603">
        <v>15223965</v>
      </c>
      <c r="AB1603">
        <v>18719</v>
      </c>
      <c r="AD1603" t="s">
        <v>5</v>
      </c>
      <c r="AE1603">
        <v>4</v>
      </c>
      <c r="AH1603" t="s">
        <v>1674</v>
      </c>
      <c r="AI1603" t="s">
        <v>1673</v>
      </c>
      <c r="AK1603" t="s">
        <v>1672</v>
      </c>
      <c r="AL1603">
        <v>8</v>
      </c>
      <c r="AM1603" s="5">
        <f t="shared" si="202"/>
        <v>0.4</v>
      </c>
      <c r="AN1603" s="4">
        <f t="shared" ref="AN1603:AN1666" si="207">(AM1603-$AO$3)/($AO$2-$AO$3)</f>
        <v>6.0583112457402507E-4</v>
      </c>
      <c r="AO1603" s="3"/>
      <c r="AP1603">
        <v>0</v>
      </c>
      <c r="AR1603" t="s">
        <v>1</v>
      </c>
      <c r="AT1603" s="2" t="s">
        <v>0</v>
      </c>
      <c r="AU1603" s="1">
        <f t="shared" si="203"/>
        <v>0.21998481601478939</v>
      </c>
      <c r="AV1603" s="1">
        <f t="shared" si="204"/>
        <v>0.1744414721412503</v>
      </c>
      <c r="AW1603" s="1">
        <f t="shared" si="205"/>
        <v>0.12889812826771119</v>
      </c>
    </row>
    <row r="1604" spans="1:49" x14ac:dyDescent="0.2">
      <c r="A1604">
        <v>1602</v>
      </c>
      <c r="B1604" t="s">
        <v>1671</v>
      </c>
      <c r="C1604" t="s">
        <v>1670</v>
      </c>
      <c r="F1604" t="s">
        <v>1669</v>
      </c>
      <c r="G1604" t="s">
        <v>16</v>
      </c>
      <c r="H1604" t="s">
        <v>15</v>
      </c>
      <c r="I1604" t="s">
        <v>1668</v>
      </c>
      <c r="J1604">
        <v>60105585</v>
      </c>
      <c r="K1604" t="s">
        <v>1667</v>
      </c>
      <c r="L1604" t="s">
        <v>1666</v>
      </c>
      <c r="M1604" t="s">
        <v>134</v>
      </c>
      <c r="N1604">
        <v>4</v>
      </c>
      <c r="O1604" t="s">
        <v>1665</v>
      </c>
      <c r="P1604" t="s">
        <v>1664</v>
      </c>
      <c r="Q1604" t="s">
        <v>1663</v>
      </c>
      <c r="R1604" s="7">
        <v>37257</v>
      </c>
      <c r="S1604" s="8">
        <f t="shared" si="200"/>
        <v>2002</v>
      </c>
      <c r="T1604" s="8">
        <v>2002</v>
      </c>
      <c r="U1604" s="8">
        <f t="shared" si="201"/>
        <v>20</v>
      </c>
      <c r="V1604" s="7">
        <v>2002</v>
      </c>
      <c r="W1604" t="s">
        <v>1234</v>
      </c>
      <c r="X1604" s="2">
        <v>0.108</v>
      </c>
      <c r="Y1604" s="6">
        <f t="shared" si="206"/>
        <v>2.882998318250981E-3</v>
      </c>
      <c r="AA1604">
        <v>15223965</v>
      </c>
      <c r="AB1604">
        <v>18719</v>
      </c>
      <c r="AD1604" t="s">
        <v>5</v>
      </c>
      <c r="AE1604">
        <v>3</v>
      </c>
      <c r="AH1604" t="s">
        <v>1523</v>
      </c>
      <c r="AI1604" t="s">
        <v>1662</v>
      </c>
      <c r="AK1604" t="s">
        <v>1661</v>
      </c>
      <c r="AL1604">
        <v>18</v>
      </c>
      <c r="AM1604" s="5">
        <f t="shared" si="202"/>
        <v>0.9</v>
      </c>
      <c r="AN1604" s="4">
        <f t="shared" si="207"/>
        <v>1.3631200302915562E-3</v>
      </c>
      <c r="AO1604" s="3"/>
      <c r="AP1604">
        <v>0</v>
      </c>
      <c r="AR1604" t="s">
        <v>1</v>
      </c>
      <c r="AT1604" s="2" t="s">
        <v>0</v>
      </c>
      <c r="AU1604" s="1">
        <f t="shared" si="203"/>
        <v>0.24270348318631532</v>
      </c>
      <c r="AV1604" s="1">
        <f t="shared" si="204"/>
        <v>0.21230591742712684</v>
      </c>
      <c r="AW1604" s="1">
        <f t="shared" si="205"/>
        <v>0.18190835166793834</v>
      </c>
    </row>
    <row r="1605" spans="1:49" x14ac:dyDescent="0.2">
      <c r="A1605">
        <v>1603</v>
      </c>
      <c r="B1605" t="s">
        <v>1660</v>
      </c>
      <c r="C1605" t="s">
        <v>1659</v>
      </c>
      <c r="F1605" t="s">
        <v>1658</v>
      </c>
      <c r="G1605" t="s">
        <v>16</v>
      </c>
      <c r="H1605" t="s">
        <v>15</v>
      </c>
      <c r="I1605" t="s">
        <v>1657</v>
      </c>
      <c r="J1605">
        <v>60016912</v>
      </c>
      <c r="K1605" t="s">
        <v>1656</v>
      </c>
      <c r="L1605" t="s">
        <v>1655</v>
      </c>
      <c r="M1605" t="s">
        <v>1654</v>
      </c>
      <c r="N1605">
        <v>7</v>
      </c>
      <c r="O1605" t="s">
        <v>1653</v>
      </c>
      <c r="P1605" t="s">
        <v>1652</v>
      </c>
      <c r="Q1605" t="s">
        <v>1651</v>
      </c>
      <c r="R1605" s="7">
        <v>37257</v>
      </c>
      <c r="S1605" s="8">
        <f t="shared" si="200"/>
        <v>2002</v>
      </c>
      <c r="T1605" s="8">
        <v>2002</v>
      </c>
      <c r="U1605" s="8">
        <f t="shared" si="201"/>
        <v>20</v>
      </c>
      <c r="V1605" s="7">
        <v>2002</v>
      </c>
      <c r="W1605" t="s">
        <v>1234</v>
      </c>
      <c r="X1605" s="2">
        <v>0.108</v>
      </c>
      <c r="Y1605" s="6">
        <f t="shared" si="206"/>
        <v>2.882998318250981E-3</v>
      </c>
      <c r="AA1605">
        <v>15223965</v>
      </c>
      <c r="AB1605">
        <v>18719</v>
      </c>
      <c r="AD1605" t="s">
        <v>5</v>
      </c>
      <c r="AE1605">
        <v>2</v>
      </c>
      <c r="AH1605" t="s">
        <v>1650</v>
      </c>
      <c r="AI1605" t="s">
        <v>1649</v>
      </c>
      <c r="AK1605" t="s">
        <v>1648</v>
      </c>
      <c r="AL1605">
        <v>47</v>
      </c>
      <c r="AM1605" s="5">
        <f t="shared" si="202"/>
        <v>2.35</v>
      </c>
      <c r="AN1605" s="4">
        <f t="shared" si="207"/>
        <v>3.559257856872397E-3</v>
      </c>
      <c r="AO1605" s="3"/>
      <c r="AP1605">
        <v>0</v>
      </c>
      <c r="AR1605" t="s">
        <v>1</v>
      </c>
      <c r="AT1605" s="2" t="s">
        <v>0</v>
      </c>
      <c r="AU1605" s="1">
        <f t="shared" si="203"/>
        <v>0.30858761798374051</v>
      </c>
      <c r="AV1605" s="1">
        <f t="shared" si="204"/>
        <v>0.32211280875616888</v>
      </c>
      <c r="AW1605" s="1">
        <f t="shared" si="205"/>
        <v>0.33563799952859719</v>
      </c>
    </row>
    <row r="1606" spans="1:49" x14ac:dyDescent="0.2">
      <c r="A1606">
        <v>1604</v>
      </c>
      <c r="B1606" t="s">
        <v>1647</v>
      </c>
      <c r="C1606" t="s">
        <v>1646</v>
      </c>
      <c r="F1606" t="s">
        <v>1645</v>
      </c>
      <c r="G1606" t="s">
        <v>16</v>
      </c>
      <c r="H1606" t="s">
        <v>15</v>
      </c>
      <c r="I1606" t="s">
        <v>1644</v>
      </c>
      <c r="J1606">
        <v>101455057</v>
      </c>
      <c r="K1606" t="s">
        <v>1643</v>
      </c>
      <c r="L1606" t="s">
        <v>1642</v>
      </c>
      <c r="M1606" t="s">
        <v>1312</v>
      </c>
      <c r="N1606">
        <v>2</v>
      </c>
      <c r="O1606" t="s">
        <v>1641</v>
      </c>
      <c r="P1606" t="s">
        <v>1640</v>
      </c>
      <c r="Q1606" t="s">
        <v>1639</v>
      </c>
      <c r="R1606" s="7">
        <v>37257</v>
      </c>
      <c r="S1606" s="8">
        <f t="shared" si="200"/>
        <v>2002</v>
      </c>
      <c r="T1606" s="8">
        <v>2002</v>
      </c>
      <c r="U1606" s="8">
        <f t="shared" si="201"/>
        <v>20</v>
      </c>
      <c r="V1606" s="7">
        <v>2002</v>
      </c>
      <c r="W1606" t="s">
        <v>1234</v>
      </c>
      <c r="X1606" s="2">
        <v>0.108</v>
      </c>
      <c r="Y1606" s="6">
        <f t="shared" si="206"/>
        <v>2.882998318250981E-3</v>
      </c>
      <c r="AA1606">
        <v>15223965</v>
      </c>
      <c r="AB1606">
        <v>18719</v>
      </c>
      <c r="AD1606" t="s">
        <v>5</v>
      </c>
      <c r="AE1606">
        <v>2</v>
      </c>
      <c r="AH1606" t="s">
        <v>1638</v>
      </c>
      <c r="AI1606" t="s">
        <v>1637</v>
      </c>
      <c r="AK1606" t="s">
        <v>1636</v>
      </c>
      <c r="AL1606">
        <v>2</v>
      </c>
      <c r="AM1606" s="5">
        <f t="shared" si="202"/>
        <v>0.1</v>
      </c>
      <c r="AN1606" s="4">
        <f t="shared" si="207"/>
        <v>1.5145778114350627E-4</v>
      </c>
      <c r="AO1606" s="3"/>
      <c r="AP1606">
        <v>0</v>
      </c>
      <c r="AR1606" t="s">
        <v>1</v>
      </c>
      <c r="AT1606" s="2" t="s">
        <v>0</v>
      </c>
      <c r="AU1606" s="1">
        <f t="shared" si="203"/>
        <v>0.2063536157118738</v>
      </c>
      <c r="AV1606" s="1">
        <f t="shared" si="204"/>
        <v>0.15172280496972437</v>
      </c>
      <c r="AW1606" s="1">
        <f t="shared" si="205"/>
        <v>9.7091994227574863E-2</v>
      </c>
    </row>
    <row r="1607" spans="1:49" x14ac:dyDescent="0.2">
      <c r="A1607">
        <v>1605</v>
      </c>
      <c r="B1607" t="s">
        <v>1635</v>
      </c>
      <c r="C1607" t="s">
        <v>1634</v>
      </c>
      <c r="F1607" t="s">
        <v>1633</v>
      </c>
      <c r="G1607" t="s">
        <v>16</v>
      </c>
      <c r="H1607" t="s">
        <v>15</v>
      </c>
      <c r="I1607" t="s">
        <v>1632</v>
      </c>
      <c r="J1607">
        <v>60030821</v>
      </c>
      <c r="K1607" t="s">
        <v>1631</v>
      </c>
      <c r="L1607" t="s">
        <v>1630</v>
      </c>
      <c r="M1607" t="s">
        <v>57</v>
      </c>
      <c r="N1607">
        <v>3</v>
      </c>
      <c r="O1607" t="s">
        <v>1629</v>
      </c>
      <c r="P1607" t="s">
        <v>1628</v>
      </c>
      <c r="Q1607" t="s">
        <v>1627</v>
      </c>
      <c r="R1607" s="7">
        <v>37257</v>
      </c>
      <c r="S1607" s="8">
        <f t="shared" si="200"/>
        <v>2002</v>
      </c>
      <c r="T1607" s="8">
        <v>2002</v>
      </c>
      <c r="U1607" s="8">
        <f t="shared" si="201"/>
        <v>20</v>
      </c>
      <c r="V1607" s="7">
        <v>2002</v>
      </c>
      <c r="W1607" t="s">
        <v>1234</v>
      </c>
      <c r="X1607" s="2">
        <v>0.108</v>
      </c>
      <c r="Y1607" s="6">
        <f t="shared" si="206"/>
        <v>2.882998318250981E-3</v>
      </c>
      <c r="AA1607">
        <v>15223965</v>
      </c>
      <c r="AB1607">
        <v>18719</v>
      </c>
      <c r="AD1607" t="s">
        <v>5</v>
      </c>
      <c r="AE1607">
        <v>1</v>
      </c>
      <c r="AH1607" t="s">
        <v>1626</v>
      </c>
      <c r="AI1607" t="s">
        <v>1625</v>
      </c>
      <c r="AK1607" t="s">
        <v>1624</v>
      </c>
      <c r="AL1607">
        <v>1</v>
      </c>
      <c r="AM1607" s="5">
        <f t="shared" si="202"/>
        <v>0.05</v>
      </c>
      <c r="AN1607" s="4">
        <f t="shared" si="207"/>
        <v>7.5728890571753133E-5</v>
      </c>
      <c r="AO1607" s="3"/>
      <c r="AP1607">
        <v>0</v>
      </c>
      <c r="AR1607" t="s">
        <v>1</v>
      </c>
      <c r="AT1607" s="2" t="s">
        <v>0</v>
      </c>
      <c r="AU1607" s="1">
        <f t="shared" si="203"/>
        <v>0.20408174899472126</v>
      </c>
      <c r="AV1607" s="1">
        <f t="shared" si="204"/>
        <v>0.1479363604411367</v>
      </c>
      <c r="AW1607" s="1">
        <f t="shared" si="205"/>
        <v>9.1790971887552142E-2</v>
      </c>
    </row>
    <row r="1608" spans="1:49" x14ac:dyDescent="0.2">
      <c r="A1608">
        <v>1606</v>
      </c>
      <c r="B1608" t="s">
        <v>1623</v>
      </c>
      <c r="C1608" t="s">
        <v>1622</v>
      </c>
      <c r="F1608" t="s">
        <v>1621</v>
      </c>
      <c r="G1608" t="s">
        <v>16</v>
      </c>
      <c r="H1608" t="s">
        <v>15</v>
      </c>
      <c r="I1608" t="s">
        <v>1620</v>
      </c>
      <c r="J1608" t="s">
        <v>1619</v>
      </c>
      <c r="K1608" t="s">
        <v>1618</v>
      </c>
      <c r="L1608" t="s">
        <v>1617</v>
      </c>
      <c r="M1608" t="s">
        <v>222</v>
      </c>
      <c r="N1608">
        <v>4</v>
      </c>
      <c r="O1608" t="s">
        <v>1616</v>
      </c>
      <c r="P1608" t="s">
        <v>1615</v>
      </c>
      <c r="Q1608" t="s">
        <v>1614</v>
      </c>
      <c r="R1608" s="7">
        <v>37257</v>
      </c>
      <c r="S1608" s="8">
        <f t="shared" si="200"/>
        <v>2002</v>
      </c>
      <c r="T1608" s="8">
        <v>2002</v>
      </c>
      <c r="U1608" s="8">
        <f t="shared" si="201"/>
        <v>20</v>
      </c>
      <c r="V1608" s="7">
        <v>2002</v>
      </c>
      <c r="W1608" t="s">
        <v>1234</v>
      </c>
      <c r="X1608" s="2">
        <v>0.108</v>
      </c>
      <c r="Y1608" s="6">
        <f t="shared" si="206"/>
        <v>2.882998318250981E-3</v>
      </c>
      <c r="AA1608">
        <v>15223965</v>
      </c>
      <c r="AB1608">
        <v>18719</v>
      </c>
      <c r="AD1608" t="s">
        <v>5</v>
      </c>
      <c r="AE1608">
        <v>2</v>
      </c>
      <c r="AH1608" t="s">
        <v>1613</v>
      </c>
      <c r="AI1608" t="s">
        <v>1612</v>
      </c>
      <c r="AK1608" t="s">
        <v>1611</v>
      </c>
      <c r="AL1608">
        <v>4</v>
      </c>
      <c r="AM1608" s="5">
        <f t="shared" si="202"/>
        <v>0.2</v>
      </c>
      <c r="AN1608" s="4">
        <f t="shared" si="207"/>
        <v>3.0291556228701253E-4</v>
      </c>
      <c r="AO1608" s="3"/>
      <c r="AP1608">
        <v>0</v>
      </c>
      <c r="AR1608" t="s">
        <v>1</v>
      </c>
      <c r="AT1608" s="2" t="s">
        <v>0</v>
      </c>
      <c r="AU1608" s="1">
        <f t="shared" si="203"/>
        <v>0.21089734914617903</v>
      </c>
      <c r="AV1608" s="1">
        <f t="shared" si="204"/>
        <v>0.15929569402689966</v>
      </c>
      <c r="AW1608" s="1">
        <f t="shared" si="205"/>
        <v>0.1076940389076203</v>
      </c>
    </row>
    <row r="1609" spans="1:49" x14ac:dyDescent="0.2">
      <c r="A1609">
        <v>1607</v>
      </c>
      <c r="B1609" t="s">
        <v>1610</v>
      </c>
      <c r="C1609" t="s">
        <v>1609</v>
      </c>
      <c r="F1609" t="s">
        <v>1608</v>
      </c>
      <c r="G1609" t="s">
        <v>16</v>
      </c>
      <c r="H1609" t="s">
        <v>15</v>
      </c>
      <c r="I1609" t="s">
        <v>1607</v>
      </c>
      <c r="J1609">
        <v>60021543</v>
      </c>
      <c r="K1609" t="s">
        <v>1606</v>
      </c>
      <c r="L1609" t="s">
        <v>1605</v>
      </c>
      <c r="M1609" t="s">
        <v>1554</v>
      </c>
      <c r="N1609">
        <v>3</v>
      </c>
      <c r="O1609" t="s">
        <v>1604</v>
      </c>
      <c r="P1609" t="s">
        <v>1603</v>
      </c>
      <c r="Q1609" t="s">
        <v>1602</v>
      </c>
      <c r="R1609" s="7">
        <v>37257</v>
      </c>
      <c r="S1609" s="8">
        <f t="shared" si="200"/>
        <v>2002</v>
      </c>
      <c r="T1609" s="8">
        <v>2002</v>
      </c>
      <c r="U1609" s="8">
        <f t="shared" si="201"/>
        <v>20</v>
      </c>
      <c r="V1609" s="7">
        <v>2002</v>
      </c>
      <c r="W1609" t="s">
        <v>1234</v>
      </c>
      <c r="X1609" s="2">
        <v>0.108</v>
      </c>
      <c r="Y1609" s="6">
        <f t="shared" si="206"/>
        <v>2.882998318250981E-3</v>
      </c>
      <c r="AA1609">
        <v>15223965</v>
      </c>
      <c r="AB1609">
        <v>18719</v>
      </c>
      <c r="AD1609" t="s">
        <v>5</v>
      </c>
      <c r="AE1609">
        <v>1</v>
      </c>
      <c r="AH1609" t="s">
        <v>1601</v>
      </c>
      <c r="AI1609" t="s">
        <v>1600</v>
      </c>
      <c r="AK1609" t="s">
        <v>1599</v>
      </c>
      <c r="AL1609">
        <v>3</v>
      </c>
      <c r="AM1609" s="5">
        <f t="shared" si="202"/>
        <v>0.15</v>
      </c>
      <c r="AN1609" s="4">
        <f t="shared" si="207"/>
        <v>2.2718667171525936E-4</v>
      </c>
      <c r="AO1609" s="3"/>
      <c r="AP1609">
        <v>0</v>
      </c>
      <c r="AR1609" t="s">
        <v>1</v>
      </c>
      <c r="AT1609" s="2" t="s">
        <v>0</v>
      </c>
      <c r="AU1609" s="1">
        <f t="shared" si="203"/>
        <v>0.20862548242902643</v>
      </c>
      <c r="AV1609" s="1">
        <f t="shared" si="204"/>
        <v>0.15550924949831202</v>
      </c>
      <c r="AW1609" s="1">
        <f t="shared" si="205"/>
        <v>0.1023930165675976</v>
      </c>
    </row>
    <row r="1610" spans="1:49" x14ac:dyDescent="0.2">
      <c r="A1610">
        <v>1608</v>
      </c>
      <c r="B1610" t="s">
        <v>1598</v>
      </c>
      <c r="C1610" t="s">
        <v>1597</v>
      </c>
      <c r="F1610" t="s">
        <v>1596</v>
      </c>
      <c r="G1610" t="s">
        <v>16</v>
      </c>
      <c r="H1610" t="s">
        <v>15</v>
      </c>
      <c r="I1610" t="s">
        <v>1595</v>
      </c>
      <c r="J1610" t="s">
        <v>1594</v>
      </c>
      <c r="K1610" t="s">
        <v>1593</v>
      </c>
      <c r="L1610" t="s">
        <v>1592</v>
      </c>
      <c r="M1610" t="s">
        <v>1591</v>
      </c>
      <c r="N1610">
        <v>3</v>
      </c>
      <c r="O1610" t="s">
        <v>1590</v>
      </c>
      <c r="P1610" t="s">
        <v>1589</v>
      </c>
      <c r="Q1610" t="s">
        <v>1588</v>
      </c>
      <c r="R1610" s="7">
        <v>37257</v>
      </c>
      <c r="S1610" s="8">
        <f t="shared" si="200"/>
        <v>2002</v>
      </c>
      <c r="T1610" s="8">
        <v>2002</v>
      </c>
      <c r="U1610" s="8">
        <f t="shared" si="201"/>
        <v>20</v>
      </c>
      <c r="V1610" s="7">
        <v>2002</v>
      </c>
      <c r="W1610" t="s">
        <v>1234</v>
      </c>
      <c r="X1610" s="2">
        <v>0.108</v>
      </c>
      <c r="Y1610" s="6">
        <f t="shared" si="206"/>
        <v>2.882998318250981E-3</v>
      </c>
      <c r="AA1610">
        <v>15223965</v>
      </c>
      <c r="AB1610">
        <v>18719</v>
      </c>
      <c r="AD1610" t="s">
        <v>5</v>
      </c>
      <c r="AE1610">
        <v>2</v>
      </c>
      <c r="AH1610" t="s">
        <v>1587</v>
      </c>
      <c r="AI1610" t="s">
        <v>1586</v>
      </c>
      <c r="AK1610" t="s">
        <v>1585</v>
      </c>
      <c r="AL1610">
        <v>7</v>
      </c>
      <c r="AM1610" s="5">
        <f t="shared" si="202"/>
        <v>0.35</v>
      </c>
      <c r="AN1610" s="4">
        <f t="shared" si="207"/>
        <v>5.3010223400227184E-4</v>
      </c>
      <c r="AO1610" s="3"/>
      <c r="AP1610">
        <v>0</v>
      </c>
      <c r="AR1610" t="s">
        <v>1</v>
      </c>
      <c r="AT1610" s="2" t="s">
        <v>0</v>
      </c>
      <c r="AU1610" s="1">
        <f t="shared" si="203"/>
        <v>0.21771294929763679</v>
      </c>
      <c r="AV1610" s="1">
        <f t="shared" si="204"/>
        <v>0.17065502761266263</v>
      </c>
      <c r="AW1610" s="1">
        <f t="shared" si="205"/>
        <v>0.12359710592768847</v>
      </c>
    </row>
    <row r="1611" spans="1:49" x14ac:dyDescent="0.2">
      <c r="A1611">
        <v>1609</v>
      </c>
      <c r="B1611" t="s">
        <v>1584</v>
      </c>
      <c r="C1611" t="s">
        <v>1583</v>
      </c>
      <c r="F1611" t="s">
        <v>1582</v>
      </c>
      <c r="G1611" t="s">
        <v>16</v>
      </c>
      <c r="H1611" t="s">
        <v>15</v>
      </c>
      <c r="I1611" t="s">
        <v>1581</v>
      </c>
      <c r="J1611">
        <v>60003398</v>
      </c>
      <c r="K1611" t="s">
        <v>1580</v>
      </c>
      <c r="L1611" t="s">
        <v>1579</v>
      </c>
      <c r="M1611" t="s">
        <v>57</v>
      </c>
      <c r="N1611">
        <v>6</v>
      </c>
      <c r="O1611" t="s">
        <v>1578</v>
      </c>
      <c r="P1611" t="s">
        <v>1577</v>
      </c>
      <c r="Q1611" t="s">
        <v>1576</v>
      </c>
      <c r="R1611" s="7">
        <v>37257</v>
      </c>
      <c r="S1611" s="8">
        <f t="shared" si="200"/>
        <v>2002</v>
      </c>
      <c r="T1611" s="8">
        <v>2002</v>
      </c>
      <c r="U1611" s="8">
        <f t="shared" si="201"/>
        <v>20</v>
      </c>
      <c r="V1611" s="7">
        <v>2002</v>
      </c>
      <c r="W1611" t="s">
        <v>1234</v>
      </c>
      <c r="X1611" s="2">
        <v>0.108</v>
      </c>
      <c r="Y1611" s="6">
        <f t="shared" si="206"/>
        <v>2.882998318250981E-3</v>
      </c>
      <c r="AA1611">
        <v>15223965</v>
      </c>
      <c r="AB1611">
        <v>18719</v>
      </c>
      <c r="AD1611" t="s">
        <v>5</v>
      </c>
      <c r="AE1611">
        <v>2</v>
      </c>
      <c r="AH1611" t="s">
        <v>1575</v>
      </c>
      <c r="AI1611" t="s">
        <v>1574</v>
      </c>
      <c r="AK1611" t="s">
        <v>1573</v>
      </c>
      <c r="AL1611">
        <v>7</v>
      </c>
      <c r="AM1611" s="5">
        <f t="shared" si="202"/>
        <v>0.35</v>
      </c>
      <c r="AN1611" s="4">
        <f t="shared" si="207"/>
        <v>5.3010223400227184E-4</v>
      </c>
      <c r="AO1611" s="3"/>
      <c r="AP1611">
        <v>0</v>
      </c>
      <c r="AR1611" t="s">
        <v>1</v>
      </c>
      <c r="AT1611" s="2" t="s">
        <v>0</v>
      </c>
      <c r="AU1611" s="1">
        <f t="shared" si="203"/>
        <v>0.21771294929763679</v>
      </c>
      <c r="AV1611" s="1">
        <f t="shared" si="204"/>
        <v>0.17065502761266263</v>
      </c>
      <c r="AW1611" s="1">
        <f t="shared" si="205"/>
        <v>0.12359710592768847</v>
      </c>
    </row>
    <row r="1612" spans="1:49" x14ac:dyDescent="0.2">
      <c r="A1612">
        <v>1610</v>
      </c>
      <c r="B1612" t="s">
        <v>1572</v>
      </c>
      <c r="C1612" t="s">
        <v>1571</v>
      </c>
      <c r="F1612" t="s">
        <v>1570</v>
      </c>
      <c r="G1612" t="s">
        <v>16</v>
      </c>
      <c r="H1612" t="s">
        <v>15</v>
      </c>
      <c r="I1612" t="s">
        <v>1569</v>
      </c>
      <c r="J1612">
        <v>60019118</v>
      </c>
      <c r="K1612" t="s">
        <v>1568</v>
      </c>
      <c r="L1612" t="s">
        <v>1567</v>
      </c>
      <c r="M1612" t="s">
        <v>206</v>
      </c>
      <c r="N1612">
        <v>2</v>
      </c>
      <c r="O1612" t="s">
        <v>1566</v>
      </c>
      <c r="P1612" t="s">
        <v>1565</v>
      </c>
      <c r="Q1612" t="s">
        <v>1564</v>
      </c>
      <c r="R1612" s="7">
        <v>37257</v>
      </c>
      <c r="S1612" s="8">
        <f t="shared" si="200"/>
        <v>2002</v>
      </c>
      <c r="T1612" s="8">
        <v>2002</v>
      </c>
      <c r="U1612" s="8">
        <f t="shared" si="201"/>
        <v>20</v>
      </c>
      <c r="V1612" s="7">
        <v>2002</v>
      </c>
      <c r="W1612" t="s">
        <v>1234</v>
      </c>
      <c r="X1612" s="2">
        <v>0.108</v>
      </c>
      <c r="Y1612" s="6">
        <f t="shared" si="206"/>
        <v>2.882998318250981E-3</v>
      </c>
      <c r="AA1612">
        <v>15223965</v>
      </c>
      <c r="AB1612">
        <v>18719</v>
      </c>
      <c r="AD1612" t="s">
        <v>5</v>
      </c>
      <c r="AE1612">
        <v>1</v>
      </c>
      <c r="AH1612" t="s">
        <v>1563</v>
      </c>
      <c r="AI1612" t="s">
        <v>1562</v>
      </c>
      <c r="AK1612" t="s">
        <v>1561</v>
      </c>
      <c r="AL1612">
        <v>0</v>
      </c>
      <c r="AM1612" s="5">
        <f t="shared" si="202"/>
        <v>0</v>
      </c>
      <c r="AN1612" s="4">
        <f t="shared" si="207"/>
        <v>0</v>
      </c>
      <c r="AO1612" s="3"/>
      <c r="AP1612">
        <v>0</v>
      </c>
      <c r="AR1612" t="s">
        <v>1</v>
      </c>
      <c r="AT1612" s="2" t="s">
        <v>0</v>
      </c>
      <c r="AU1612" s="1">
        <f t="shared" si="203"/>
        <v>0.20180988227756863</v>
      </c>
      <c r="AV1612" s="1">
        <f t="shared" si="204"/>
        <v>0.14414991591254905</v>
      </c>
      <c r="AW1612" s="1">
        <f t="shared" si="205"/>
        <v>8.6489949547529435E-2</v>
      </c>
    </row>
    <row r="1613" spans="1:49" x14ac:dyDescent="0.2">
      <c r="A1613">
        <v>1611</v>
      </c>
      <c r="B1613" t="s">
        <v>1560</v>
      </c>
      <c r="C1613" t="s">
        <v>1559</v>
      </c>
      <c r="F1613" t="s">
        <v>1558</v>
      </c>
      <c r="G1613" t="s">
        <v>16</v>
      </c>
      <c r="H1613" t="s">
        <v>15</v>
      </c>
      <c r="I1613" t="s">
        <v>1557</v>
      </c>
      <c r="J1613">
        <v>108689100</v>
      </c>
      <c r="K1613" t="s">
        <v>1556</v>
      </c>
      <c r="L1613" t="s">
        <v>1555</v>
      </c>
      <c r="M1613" t="s">
        <v>1554</v>
      </c>
      <c r="N1613">
        <v>5</v>
      </c>
      <c r="O1613" t="s">
        <v>1553</v>
      </c>
      <c r="P1613" t="s">
        <v>1552</v>
      </c>
      <c r="Q1613" t="s">
        <v>1551</v>
      </c>
      <c r="R1613" s="7">
        <v>37257</v>
      </c>
      <c r="S1613" s="8">
        <f t="shared" si="200"/>
        <v>2002</v>
      </c>
      <c r="T1613" s="8">
        <v>2002</v>
      </c>
      <c r="U1613" s="8">
        <f t="shared" si="201"/>
        <v>20</v>
      </c>
      <c r="V1613" s="7">
        <v>2002</v>
      </c>
      <c r="W1613" t="s">
        <v>1234</v>
      </c>
      <c r="X1613" s="2">
        <v>0.108</v>
      </c>
      <c r="Y1613" s="6">
        <f t="shared" si="206"/>
        <v>2.882998318250981E-3</v>
      </c>
      <c r="AA1613">
        <v>15223965</v>
      </c>
      <c r="AB1613">
        <v>18719</v>
      </c>
      <c r="AD1613" t="s">
        <v>5</v>
      </c>
      <c r="AE1613">
        <v>2</v>
      </c>
      <c r="AH1613" t="s">
        <v>1550</v>
      </c>
      <c r="AI1613" t="s">
        <v>1549</v>
      </c>
      <c r="AK1613" t="s">
        <v>1548</v>
      </c>
      <c r="AL1613">
        <v>5</v>
      </c>
      <c r="AM1613" s="5">
        <f t="shared" si="202"/>
        <v>0.25</v>
      </c>
      <c r="AN1613" s="4">
        <f t="shared" si="207"/>
        <v>3.786444528587656E-4</v>
      </c>
      <c r="AO1613" s="3"/>
      <c r="AP1613">
        <v>0</v>
      </c>
      <c r="AR1613" t="s">
        <v>1</v>
      </c>
      <c r="AT1613" s="2" t="s">
        <v>0</v>
      </c>
      <c r="AU1613" s="1">
        <f t="shared" si="203"/>
        <v>0.21316921586333162</v>
      </c>
      <c r="AV1613" s="1">
        <f t="shared" si="204"/>
        <v>0.16308213855548734</v>
      </c>
      <c r="AW1613" s="1">
        <f t="shared" si="205"/>
        <v>0.11299506124764302</v>
      </c>
    </row>
    <row r="1614" spans="1:49" x14ac:dyDescent="0.2">
      <c r="A1614">
        <v>1612</v>
      </c>
      <c r="B1614" t="s">
        <v>1547</v>
      </c>
      <c r="C1614" t="s">
        <v>1546</v>
      </c>
      <c r="F1614" t="s">
        <v>1545</v>
      </c>
      <c r="G1614" t="s">
        <v>16</v>
      </c>
      <c r="H1614" t="s">
        <v>15</v>
      </c>
      <c r="I1614" t="s">
        <v>1544</v>
      </c>
      <c r="J1614" t="s">
        <v>1543</v>
      </c>
      <c r="K1614" t="s">
        <v>1542</v>
      </c>
      <c r="L1614" t="s">
        <v>1541</v>
      </c>
      <c r="M1614" t="s">
        <v>1540</v>
      </c>
      <c r="N1614">
        <v>4</v>
      </c>
      <c r="O1614" t="s">
        <v>1539</v>
      </c>
      <c r="P1614" t="s">
        <v>1538</v>
      </c>
      <c r="Q1614" t="s">
        <v>1537</v>
      </c>
      <c r="R1614" s="7">
        <v>37257</v>
      </c>
      <c r="S1614" s="8">
        <f t="shared" si="200"/>
        <v>2002</v>
      </c>
      <c r="T1614" s="8">
        <v>2002</v>
      </c>
      <c r="U1614" s="8">
        <f t="shared" si="201"/>
        <v>20</v>
      </c>
      <c r="V1614" s="7">
        <v>2002</v>
      </c>
      <c r="W1614" t="s">
        <v>1234</v>
      </c>
      <c r="X1614" s="2">
        <v>0.108</v>
      </c>
      <c r="Y1614" s="6">
        <f t="shared" si="206"/>
        <v>2.882998318250981E-3</v>
      </c>
      <c r="AA1614">
        <v>15223965</v>
      </c>
      <c r="AB1614">
        <v>18719</v>
      </c>
      <c r="AD1614" t="s">
        <v>5</v>
      </c>
      <c r="AE1614">
        <v>1</v>
      </c>
      <c r="AH1614" t="s">
        <v>1536</v>
      </c>
      <c r="AI1614" t="s">
        <v>1535</v>
      </c>
      <c r="AK1614" t="s">
        <v>1534</v>
      </c>
      <c r="AL1614">
        <v>0</v>
      </c>
      <c r="AM1614" s="5">
        <f t="shared" si="202"/>
        <v>0</v>
      </c>
      <c r="AN1614" s="4">
        <f t="shared" si="207"/>
        <v>0</v>
      </c>
      <c r="AO1614" s="3"/>
      <c r="AP1614">
        <v>0</v>
      </c>
      <c r="AR1614" t="s">
        <v>1</v>
      </c>
      <c r="AT1614" s="2" t="s">
        <v>0</v>
      </c>
      <c r="AU1614" s="1">
        <f t="shared" si="203"/>
        <v>0.20180988227756863</v>
      </c>
      <c r="AV1614" s="1">
        <f t="shared" si="204"/>
        <v>0.14414991591254905</v>
      </c>
      <c r="AW1614" s="1">
        <f t="shared" si="205"/>
        <v>8.6489949547529435E-2</v>
      </c>
    </row>
    <row r="1615" spans="1:49" x14ac:dyDescent="0.2">
      <c r="A1615">
        <v>1613</v>
      </c>
      <c r="B1615" t="s">
        <v>1533</v>
      </c>
      <c r="C1615" t="s">
        <v>1532</v>
      </c>
      <c r="F1615" t="s">
        <v>1531</v>
      </c>
      <c r="G1615" t="s">
        <v>16</v>
      </c>
      <c r="H1615" t="s">
        <v>15</v>
      </c>
      <c r="I1615" t="s">
        <v>1530</v>
      </c>
      <c r="J1615" t="s">
        <v>1529</v>
      </c>
      <c r="K1615" t="s">
        <v>1528</v>
      </c>
      <c r="L1615" t="s">
        <v>1527</v>
      </c>
      <c r="M1615" t="s">
        <v>10</v>
      </c>
      <c r="N1615">
        <v>3</v>
      </c>
      <c r="O1615" t="s">
        <v>1526</v>
      </c>
      <c r="P1615" t="s">
        <v>1525</v>
      </c>
      <c r="Q1615" t="s">
        <v>1524</v>
      </c>
      <c r="R1615" s="7">
        <v>37257</v>
      </c>
      <c r="S1615" s="8">
        <f t="shared" si="200"/>
        <v>2002</v>
      </c>
      <c r="T1615" s="8">
        <v>2002</v>
      </c>
      <c r="U1615" s="8">
        <f t="shared" si="201"/>
        <v>20</v>
      </c>
      <c r="V1615" s="7">
        <v>2002</v>
      </c>
      <c r="W1615" t="s">
        <v>1234</v>
      </c>
      <c r="X1615" s="2">
        <v>0.108</v>
      </c>
      <c r="Y1615" s="6">
        <f t="shared" si="206"/>
        <v>2.882998318250981E-3</v>
      </c>
      <c r="AA1615">
        <v>15223965</v>
      </c>
      <c r="AB1615">
        <v>18719</v>
      </c>
      <c r="AD1615" t="s">
        <v>5</v>
      </c>
      <c r="AE1615">
        <v>2</v>
      </c>
      <c r="AH1615" t="s">
        <v>1523</v>
      </c>
      <c r="AI1615" t="s">
        <v>1522</v>
      </c>
      <c r="AK1615" t="s">
        <v>1521</v>
      </c>
      <c r="AL1615">
        <v>0</v>
      </c>
      <c r="AM1615" s="5">
        <f t="shared" si="202"/>
        <v>0</v>
      </c>
      <c r="AN1615" s="4">
        <f t="shared" si="207"/>
        <v>0</v>
      </c>
      <c r="AO1615" s="3"/>
      <c r="AP1615">
        <v>0</v>
      </c>
      <c r="AR1615" t="s">
        <v>1</v>
      </c>
      <c r="AT1615" s="2" t="s">
        <v>0</v>
      </c>
      <c r="AU1615" s="1">
        <f t="shared" si="203"/>
        <v>0.20180988227756863</v>
      </c>
      <c r="AV1615" s="1">
        <f t="shared" si="204"/>
        <v>0.14414991591254905</v>
      </c>
      <c r="AW1615" s="1">
        <f t="shared" si="205"/>
        <v>8.6489949547529435E-2</v>
      </c>
    </row>
    <row r="1616" spans="1:49" x14ac:dyDescent="0.2">
      <c r="A1616">
        <v>1614</v>
      </c>
      <c r="B1616" t="s">
        <v>1520</v>
      </c>
      <c r="C1616" t="s">
        <v>1519</v>
      </c>
      <c r="F1616" t="s">
        <v>1518</v>
      </c>
      <c r="G1616" t="s">
        <v>16</v>
      </c>
      <c r="H1616" t="s">
        <v>15</v>
      </c>
      <c r="I1616" t="s">
        <v>1517</v>
      </c>
      <c r="J1616">
        <v>60078684</v>
      </c>
      <c r="K1616" t="s">
        <v>1516</v>
      </c>
      <c r="L1616" t="s">
        <v>1515</v>
      </c>
      <c r="M1616" t="s">
        <v>57</v>
      </c>
      <c r="N1616">
        <v>2</v>
      </c>
      <c r="O1616" t="s">
        <v>1514</v>
      </c>
      <c r="P1616" t="s">
        <v>1513</v>
      </c>
      <c r="Q1616" t="s">
        <v>1512</v>
      </c>
      <c r="R1616" s="7">
        <v>37257</v>
      </c>
      <c r="S1616" s="8">
        <f t="shared" si="200"/>
        <v>2002</v>
      </c>
      <c r="T1616" s="8">
        <v>2002</v>
      </c>
      <c r="U1616" s="8">
        <f t="shared" si="201"/>
        <v>20</v>
      </c>
      <c r="V1616" s="7">
        <v>2002</v>
      </c>
      <c r="W1616" t="s">
        <v>1234</v>
      </c>
      <c r="X1616" s="2">
        <v>0.108</v>
      </c>
      <c r="Y1616" s="6">
        <f t="shared" si="206"/>
        <v>2.882998318250981E-3</v>
      </c>
      <c r="AA1616">
        <v>15223965</v>
      </c>
      <c r="AB1616">
        <v>18719</v>
      </c>
      <c r="AD1616" t="s">
        <v>5</v>
      </c>
      <c r="AE1616">
        <v>3</v>
      </c>
      <c r="AH1616" t="s">
        <v>1511</v>
      </c>
      <c r="AI1616" t="s">
        <v>1510</v>
      </c>
      <c r="AK1616" t="s">
        <v>1509</v>
      </c>
      <c r="AL1616">
        <v>1</v>
      </c>
      <c r="AM1616" s="5">
        <f t="shared" si="202"/>
        <v>0.05</v>
      </c>
      <c r="AN1616" s="4">
        <f t="shared" si="207"/>
        <v>7.5728890571753133E-5</v>
      </c>
      <c r="AO1616" s="3"/>
      <c r="AP1616">
        <v>0</v>
      </c>
      <c r="AR1616" t="s">
        <v>1</v>
      </c>
      <c r="AT1616" s="2" t="s">
        <v>0</v>
      </c>
      <c r="AU1616" s="1">
        <f t="shared" si="203"/>
        <v>0.20408174899472126</v>
      </c>
      <c r="AV1616" s="1">
        <f t="shared" si="204"/>
        <v>0.1479363604411367</v>
      </c>
      <c r="AW1616" s="1">
        <f t="shared" si="205"/>
        <v>9.1790971887552142E-2</v>
      </c>
    </row>
    <row r="1617" spans="1:49" x14ac:dyDescent="0.2">
      <c r="A1617">
        <v>1615</v>
      </c>
      <c r="B1617" t="s">
        <v>1508</v>
      </c>
      <c r="C1617" t="s">
        <v>1507</v>
      </c>
      <c r="F1617" t="s">
        <v>1506</v>
      </c>
      <c r="G1617" t="s">
        <v>16</v>
      </c>
      <c r="H1617" t="s">
        <v>15</v>
      </c>
      <c r="I1617" t="s">
        <v>1505</v>
      </c>
      <c r="J1617">
        <v>60021182</v>
      </c>
      <c r="K1617" t="s">
        <v>1504</v>
      </c>
      <c r="L1617" t="s">
        <v>1503</v>
      </c>
      <c r="M1617" t="s">
        <v>206</v>
      </c>
      <c r="N1617">
        <v>3</v>
      </c>
      <c r="O1617" t="s">
        <v>1502</v>
      </c>
      <c r="P1617" t="s">
        <v>1501</v>
      </c>
      <c r="Q1617" t="s">
        <v>1500</v>
      </c>
      <c r="R1617" s="7">
        <v>37257</v>
      </c>
      <c r="S1617" s="8">
        <f t="shared" si="200"/>
        <v>2002</v>
      </c>
      <c r="T1617" s="8">
        <v>2002</v>
      </c>
      <c r="U1617" s="8">
        <f t="shared" si="201"/>
        <v>20</v>
      </c>
      <c r="V1617" s="7">
        <v>2002</v>
      </c>
      <c r="W1617" t="s">
        <v>1234</v>
      </c>
      <c r="X1617" s="2">
        <v>0.108</v>
      </c>
      <c r="Y1617" s="6">
        <f t="shared" si="206"/>
        <v>2.882998318250981E-3</v>
      </c>
      <c r="AA1617">
        <v>15223965</v>
      </c>
      <c r="AB1617">
        <v>18719</v>
      </c>
      <c r="AD1617" t="s">
        <v>5</v>
      </c>
      <c r="AE1617">
        <v>3</v>
      </c>
      <c r="AH1617" t="s">
        <v>1499</v>
      </c>
      <c r="AI1617" t="s">
        <v>1498</v>
      </c>
      <c r="AK1617" t="s">
        <v>1497</v>
      </c>
      <c r="AL1617">
        <v>0</v>
      </c>
      <c r="AM1617" s="5">
        <f t="shared" si="202"/>
        <v>0</v>
      </c>
      <c r="AN1617" s="4">
        <f t="shared" si="207"/>
        <v>0</v>
      </c>
      <c r="AO1617" s="3"/>
      <c r="AP1617">
        <v>0</v>
      </c>
      <c r="AR1617" t="s">
        <v>1</v>
      </c>
      <c r="AT1617" s="2" t="s">
        <v>0</v>
      </c>
      <c r="AU1617" s="1">
        <f t="shared" si="203"/>
        <v>0.20180988227756863</v>
      </c>
      <c r="AV1617" s="1">
        <f t="shared" si="204"/>
        <v>0.14414991591254905</v>
      </c>
      <c r="AW1617" s="1">
        <f t="shared" si="205"/>
        <v>8.6489949547529435E-2</v>
      </c>
    </row>
    <row r="1618" spans="1:49" x14ac:dyDescent="0.2">
      <c r="A1618">
        <v>1616</v>
      </c>
      <c r="B1618" t="s">
        <v>1496</v>
      </c>
      <c r="C1618" t="s">
        <v>1495</v>
      </c>
      <c r="F1618" t="s">
        <v>1494</v>
      </c>
      <c r="G1618" t="s">
        <v>16</v>
      </c>
      <c r="H1618" t="s">
        <v>15</v>
      </c>
      <c r="I1618" t="s">
        <v>1493</v>
      </c>
      <c r="J1618" t="s">
        <v>1492</v>
      </c>
      <c r="K1618" t="s">
        <v>1491</v>
      </c>
      <c r="L1618" t="s">
        <v>1490</v>
      </c>
      <c r="M1618" t="s">
        <v>356</v>
      </c>
      <c r="N1618">
        <v>3</v>
      </c>
      <c r="O1618" t="s">
        <v>1489</v>
      </c>
      <c r="P1618" t="s">
        <v>1488</v>
      </c>
      <c r="Q1618" t="s">
        <v>1487</v>
      </c>
      <c r="R1618" s="7">
        <v>37257</v>
      </c>
      <c r="S1618" s="8">
        <f t="shared" si="200"/>
        <v>2002</v>
      </c>
      <c r="T1618" s="8">
        <v>2002</v>
      </c>
      <c r="U1618" s="8">
        <f t="shared" si="201"/>
        <v>20</v>
      </c>
      <c r="V1618" s="7">
        <v>2002</v>
      </c>
      <c r="W1618" t="s">
        <v>1234</v>
      </c>
      <c r="X1618" s="2">
        <v>0.108</v>
      </c>
      <c r="Y1618" s="6">
        <f t="shared" si="206"/>
        <v>2.882998318250981E-3</v>
      </c>
      <c r="AA1618">
        <v>15223965</v>
      </c>
      <c r="AB1618">
        <v>18719</v>
      </c>
      <c r="AD1618" t="s">
        <v>5</v>
      </c>
      <c r="AE1618">
        <v>2</v>
      </c>
      <c r="AH1618" t="s">
        <v>1486</v>
      </c>
      <c r="AI1618" t="s">
        <v>1485</v>
      </c>
      <c r="AK1618" t="s">
        <v>1484</v>
      </c>
      <c r="AL1618">
        <v>0</v>
      </c>
      <c r="AM1618" s="5">
        <f t="shared" si="202"/>
        <v>0</v>
      </c>
      <c r="AN1618" s="4">
        <f t="shared" si="207"/>
        <v>0</v>
      </c>
      <c r="AO1618" s="3"/>
      <c r="AP1618">
        <v>0</v>
      </c>
      <c r="AR1618" t="s">
        <v>1</v>
      </c>
      <c r="AT1618" s="2" t="s">
        <v>0</v>
      </c>
      <c r="AU1618" s="1">
        <f t="shared" si="203"/>
        <v>0.20180988227756863</v>
      </c>
      <c r="AV1618" s="1">
        <f t="shared" si="204"/>
        <v>0.14414991591254905</v>
      </c>
      <c r="AW1618" s="1">
        <f t="shared" si="205"/>
        <v>8.6489949547529435E-2</v>
      </c>
    </row>
    <row r="1619" spans="1:49" x14ac:dyDescent="0.2">
      <c r="A1619">
        <v>1617</v>
      </c>
      <c r="B1619" t="s">
        <v>1483</v>
      </c>
      <c r="C1619" t="s">
        <v>1482</v>
      </c>
      <c r="F1619" t="s">
        <v>1481</v>
      </c>
      <c r="G1619" t="s">
        <v>16</v>
      </c>
      <c r="H1619" t="s">
        <v>15</v>
      </c>
      <c r="I1619" t="s">
        <v>1480</v>
      </c>
      <c r="J1619">
        <v>60002306</v>
      </c>
      <c r="K1619" t="s">
        <v>1479</v>
      </c>
      <c r="L1619" t="s">
        <v>1478</v>
      </c>
      <c r="M1619" t="s">
        <v>1312</v>
      </c>
      <c r="N1619">
        <v>3</v>
      </c>
      <c r="O1619" t="s">
        <v>1477</v>
      </c>
      <c r="P1619" t="s">
        <v>1476</v>
      </c>
      <c r="Q1619" t="s">
        <v>1475</v>
      </c>
      <c r="R1619" s="7">
        <v>37257</v>
      </c>
      <c r="S1619" s="8">
        <f t="shared" si="200"/>
        <v>2002</v>
      </c>
      <c r="T1619" s="8">
        <v>2002</v>
      </c>
      <c r="U1619" s="8">
        <f t="shared" si="201"/>
        <v>20</v>
      </c>
      <c r="V1619" s="7">
        <v>2002</v>
      </c>
      <c r="W1619" t="s">
        <v>1234</v>
      </c>
      <c r="X1619" s="2">
        <v>0.108</v>
      </c>
      <c r="Y1619" s="6">
        <f t="shared" si="206"/>
        <v>2.882998318250981E-3</v>
      </c>
      <c r="AA1619">
        <v>15223965</v>
      </c>
      <c r="AB1619">
        <v>18719</v>
      </c>
      <c r="AD1619" t="s">
        <v>5</v>
      </c>
      <c r="AE1619">
        <v>2</v>
      </c>
      <c r="AH1619" t="s">
        <v>1474</v>
      </c>
      <c r="AI1619" t="s">
        <v>1473</v>
      </c>
      <c r="AK1619" t="s">
        <v>1472</v>
      </c>
      <c r="AL1619">
        <v>0</v>
      </c>
      <c r="AM1619" s="5">
        <f t="shared" si="202"/>
        <v>0</v>
      </c>
      <c r="AN1619" s="4">
        <f t="shared" si="207"/>
        <v>0</v>
      </c>
      <c r="AO1619" s="3"/>
      <c r="AP1619">
        <v>0</v>
      </c>
      <c r="AR1619" t="s">
        <v>1</v>
      </c>
      <c r="AT1619" s="2" t="s">
        <v>0</v>
      </c>
      <c r="AU1619" s="1">
        <f t="shared" si="203"/>
        <v>0.20180988227756863</v>
      </c>
      <c r="AV1619" s="1">
        <f t="shared" si="204"/>
        <v>0.14414991591254905</v>
      </c>
      <c r="AW1619" s="1">
        <f t="shared" si="205"/>
        <v>8.6489949547529435E-2</v>
      </c>
    </row>
    <row r="1620" spans="1:49" x14ac:dyDescent="0.2">
      <c r="A1620">
        <v>1618</v>
      </c>
      <c r="B1620" t="s">
        <v>1471</v>
      </c>
      <c r="C1620" t="s">
        <v>1470</v>
      </c>
      <c r="F1620" t="s">
        <v>1469</v>
      </c>
      <c r="G1620" t="s">
        <v>16</v>
      </c>
      <c r="H1620" t="s">
        <v>15</v>
      </c>
      <c r="I1620" t="s">
        <v>1468</v>
      </c>
      <c r="J1620">
        <v>60019702</v>
      </c>
      <c r="K1620" t="s">
        <v>1467</v>
      </c>
      <c r="L1620" t="s">
        <v>1466</v>
      </c>
      <c r="M1620" t="s">
        <v>372</v>
      </c>
      <c r="N1620">
        <v>3</v>
      </c>
      <c r="O1620" t="s">
        <v>1465</v>
      </c>
      <c r="P1620" t="s">
        <v>1464</v>
      </c>
      <c r="Q1620" t="s">
        <v>1463</v>
      </c>
      <c r="R1620" s="7">
        <v>37257</v>
      </c>
      <c r="S1620" s="8">
        <f t="shared" si="200"/>
        <v>2002</v>
      </c>
      <c r="T1620" s="8">
        <v>2002</v>
      </c>
      <c r="U1620" s="8">
        <f t="shared" si="201"/>
        <v>20</v>
      </c>
      <c r="V1620" s="7">
        <v>2002</v>
      </c>
      <c r="W1620" t="s">
        <v>1234</v>
      </c>
      <c r="X1620" s="2">
        <v>0.108</v>
      </c>
      <c r="Y1620" s="6">
        <f t="shared" si="206"/>
        <v>2.882998318250981E-3</v>
      </c>
      <c r="AA1620">
        <v>15223965</v>
      </c>
      <c r="AB1620">
        <v>18719</v>
      </c>
      <c r="AD1620" t="s">
        <v>5</v>
      </c>
      <c r="AE1620">
        <v>3</v>
      </c>
      <c r="AH1620" t="s">
        <v>1462</v>
      </c>
      <c r="AI1620" t="s">
        <v>1461</v>
      </c>
      <c r="AK1620" t="s">
        <v>1460</v>
      </c>
      <c r="AL1620">
        <v>1</v>
      </c>
      <c r="AM1620" s="5">
        <f t="shared" si="202"/>
        <v>0.05</v>
      </c>
      <c r="AN1620" s="4">
        <f t="shared" si="207"/>
        <v>7.5728890571753133E-5</v>
      </c>
      <c r="AO1620" s="3"/>
      <c r="AP1620">
        <v>0</v>
      </c>
      <c r="AR1620" t="s">
        <v>1</v>
      </c>
      <c r="AT1620" s="2" t="s">
        <v>0</v>
      </c>
      <c r="AU1620" s="1">
        <f t="shared" si="203"/>
        <v>0.20408174899472126</v>
      </c>
      <c r="AV1620" s="1">
        <f t="shared" si="204"/>
        <v>0.1479363604411367</v>
      </c>
      <c r="AW1620" s="1">
        <f t="shared" si="205"/>
        <v>9.1790971887552142E-2</v>
      </c>
    </row>
    <row r="1621" spans="1:49" x14ac:dyDescent="0.2">
      <c r="A1621">
        <v>1619</v>
      </c>
      <c r="B1621" t="s">
        <v>1459</v>
      </c>
      <c r="C1621" t="s">
        <v>1458</v>
      </c>
      <c r="F1621" t="s">
        <v>1457</v>
      </c>
      <c r="G1621" t="s">
        <v>16</v>
      </c>
      <c r="H1621" t="s">
        <v>15</v>
      </c>
      <c r="I1621" t="s">
        <v>1456</v>
      </c>
      <c r="J1621">
        <v>60028112</v>
      </c>
      <c r="K1621" t="s">
        <v>1455</v>
      </c>
      <c r="L1621" t="s">
        <v>1454</v>
      </c>
      <c r="M1621" t="s">
        <v>134</v>
      </c>
      <c r="N1621">
        <v>4</v>
      </c>
      <c r="O1621" t="s">
        <v>1453</v>
      </c>
      <c r="P1621" t="s">
        <v>1452</v>
      </c>
      <c r="Q1621" t="s">
        <v>1451</v>
      </c>
      <c r="R1621" s="7">
        <v>37257</v>
      </c>
      <c r="S1621" s="8">
        <f t="shared" si="200"/>
        <v>2002</v>
      </c>
      <c r="T1621" s="8">
        <v>2002</v>
      </c>
      <c r="U1621" s="8">
        <f t="shared" si="201"/>
        <v>20</v>
      </c>
      <c r="V1621" s="7">
        <v>2002</v>
      </c>
      <c r="W1621" t="s">
        <v>1234</v>
      </c>
      <c r="X1621" s="2">
        <v>0.108</v>
      </c>
      <c r="Y1621" s="6">
        <f t="shared" si="206"/>
        <v>2.882998318250981E-3</v>
      </c>
      <c r="AA1621">
        <v>15223965</v>
      </c>
      <c r="AB1621">
        <v>18719</v>
      </c>
      <c r="AD1621" t="s">
        <v>5</v>
      </c>
      <c r="AE1621">
        <v>2</v>
      </c>
      <c r="AH1621" t="s">
        <v>1450</v>
      </c>
      <c r="AI1621" t="s">
        <v>1449</v>
      </c>
      <c r="AJ1621" t="s">
        <v>1448</v>
      </c>
      <c r="AK1621" t="s">
        <v>1447</v>
      </c>
      <c r="AL1621">
        <v>0</v>
      </c>
      <c r="AM1621" s="5">
        <f t="shared" si="202"/>
        <v>0</v>
      </c>
      <c r="AN1621" s="4">
        <f t="shared" si="207"/>
        <v>0</v>
      </c>
      <c r="AO1621" s="3"/>
      <c r="AP1621">
        <v>0</v>
      </c>
      <c r="AR1621" t="s">
        <v>1</v>
      </c>
      <c r="AT1621" s="2" t="s">
        <v>0</v>
      </c>
      <c r="AU1621" s="1">
        <f t="shared" si="203"/>
        <v>0.20180988227756863</v>
      </c>
      <c r="AV1621" s="1">
        <f t="shared" si="204"/>
        <v>0.14414991591254905</v>
      </c>
      <c r="AW1621" s="1">
        <f t="shared" si="205"/>
        <v>8.6489949547529435E-2</v>
      </c>
    </row>
    <row r="1622" spans="1:49" x14ac:dyDescent="0.2">
      <c r="A1622">
        <v>1620</v>
      </c>
      <c r="B1622" t="s">
        <v>1446</v>
      </c>
      <c r="C1622" t="s">
        <v>1445</v>
      </c>
      <c r="F1622" t="s">
        <v>1444</v>
      </c>
      <c r="G1622" t="s">
        <v>16</v>
      </c>
      <c r="H1622" t="s">
        <v>15</v>
      </c>
      <c r="I1622" t="s">
        <v>1443</v>
      </c>
      <c r="J1622">
        <v>60000762</v>
      </c>
      <c r="K1622" t="s">
        <v>1442</v>
      </c>
      <c r="L1622" t="s">
        <v>1441</v>
      </c>
      <c r="M1622" t="s">
        <v>1188</v>
      </c>
      <c r="N1622">
        <v>5</v>
      </c>
      <c r="O1622" t="s">
        <v>1440</v>
      </c>
      <c r="P1622" t="s">
        <v>1439</v>
      </c>
      <c r="Q1622" t="s">
        <v>1438</v>
      </c>
      <c r="R1622" s="7">
        <v>37257</v>
      </c>
      <c r="S1622" s="8">
        <f t="shared" si="200"/>
        <v>2002</v>
      </c>
      <c r="T1622" s="8">
        <v>2002</v>
      </c>
      <c r="U1622" s="8">
        <f t="shared" si="201"/>
        <v>20</v>
      </c>
      <c r="V1622" s="7">
        <v>2002</v>
      </c>
      <c r="W1622" t="s">
        <v>1234</v>
      </c>
      <c r="X1622" s="2">
        <v>0.108</v>
      </c>
      <c r="Y1622" s="6">
        <f t="shared" si="206"/>
        <v>2.882998318250981E-3</v>
      </c>
      <c r="AA1622">
        <v>15223965</v>
      </c>
      <c r="AB1622">
        <v>18719</v>
      </c>
      <c r="AD1622" t="s">
        <v>5</v>
      </c>
      <c r="AE1622">
        <v>1</v>
      </c>
      <c r="AH1622" t="s">
        <v>1437</v>
      </c>
      <c r="AI1622" t="s">
        <v>1436</v>
      </c>
      <c r="AK1622" t="s">
        <v>1435</v>
      </c>
      <c r="AL1622">
        <v>2</v>
      </c>
      <c r="AM1622" s="5">
        <f t="shared" si="202"/>
        <v>0.1</v>
      </c>
      <c r="AN1622" s="4">
        <f t="shared" si="207"/>
        <v>1.5145778114350627E-4</v>
      </c>
      <c r="AO1622" s="3"/>
      <c r="AP1622">
        <v>0</v>
      </c>
      <c r="AR1622" t="s">
        <v>1</v>
      </c>
      <c r="AT1622" s="2" t="s">
        <v>0</v>
      </c>
      <c r="AU1622" s="1">
        <f t="shared" si="203"/>
        <v>0.2063536157118738</v>
      </c>
      <c r="AV1622" s="1">
        <f t="shared" si="204"/>
        <v>0.15172280496972437</v>
      </c>
      <c r="AW1622" s="1">
        <f t="shared" si="205"/>
        <v>9.7091994227574863E-2</v>
      </c>
    </row>
    <row r="1623" spans="1:49" x14ac:dyDescent="0.2">
      <c r="A1623">
        <v>1621</v>
      </c>
      <c r="B1623" t="s">
        <v>1434</v>
      </c>
      <c r="C1623" t="s">
        <v>1433</v>
      </c>
      <c r="F1623" t="s">
        <v>1432</v>
      </c>
      <c r="G1623" t="s">
        <v>16</v>
      </c>
      <c r="H1623" t="s">
        <v>15</v>
      </c>
      <c r="I1623" t="s">
        <v>1431</v>
      </c>
      <c r="J1623">
        <v>60012392</v>
      </c>
      <c r="K1623" t="s">
        <v>1430</v>
      </c>
      <c r="L1623" t="s">
        <v>1429</v>
      </c>
      <c r="M1623" t="s">
        <v>1428</v>
      </c>
      <c r="N1623">
        <v>3</v>
      </c>
      <c r="O1623" t="s">
        <v>1427</v>
      </c>
      <c r="P1623" t="s">
        <v>1426</v>
      </c>
      <c r="Q1623" t="s">
        <v>1425</v>
      </c>
      <c r="R1623" s="7">
        <v>37257</v>
      </c>
      <c r="S1623" s="8">
        <f t="shared" si="200"/>
        <v>2002</v>
      </c>
      <c r="T1623" s="8">
        <v>2002</v>
      </c>
      <c r="U1623" s="8">
        <f t="shared" si="201"/>
        <v>20</v>
      </c>
      <c r="V1623" s="7">
        <v>2002</v>
      </c>
      <c r="W1623" t="s">
        <v>1234</v>
      </c>
      <c r="X1623" s="2">
        <v>0.108</v>
      </c>
      <c r="Y1623" s="6">
        <f t="shared" si="206"/>
        <v>2.882998318250981E-3</v>
      </c>
      <c r="AA1623">
        <v>15223965</v>
      </c>
      <c r="AB1623">
        <v>18719</v>
      </c>
      <c r="AD1623" t="s">
        <v>5</v>
      </c>
      <c r="AE1623">
        <v>2</v>
      </c>
      <c r="AH1623" t="s">
        <v>1424</v>
      </c>
      <c r="AI1623" t="s">
        <v>1423</v>
      </c>
      <c r="AK1623" t="s">
        <v>1422</v>
      </c>
      <c r="AL1623">
        <v>1</v>
      </c>
      <c r="AM1623" s="5">
        <f t="shared" si="202"/>
        <v>0.05</v>
      </c>
      <c r="AN1623" s="4">
        <f t="shared" si="207"/>
        <v>7.5728890571753133E-5</v>
      </c>
      <c r="AO1623" s="3"/>
      <c r="AP1623">
        <v>0</v>
      </c>
      <c r="AR1623" t="s">
        <v>1</v>
      </c>
      <c r="AT1623" s="2" t="s">
        <v>0</v>
      </c>
      <c r="AU1623" s="1">
        <f t="shared" si="203"/>
        <v>0.20408174899472126</v>
      </c>
      <c r="AV1623" s="1">
        <f t="shared" si="204"/>
        <v>0.1479363604411367</v>
      </c>
      <c r="AW1623" s="1">
        <f t="shared" si="205"/>
        <v>9.1790971887552142E-2</v>
      </c>
    </row>
    <row r="1624" spans="1:49" x14ac:dyDescent="0.2">
      <c r="A1624">
        <v>1622</v>
      </c>
      <c r="B1624" t="s">
        <v>1421</v>
      </c>
      <c r="C1624" t="s">
        <v>1420</v>
      </c>
      <c r="F1624" t="s">
        <v>1419</v>
      </c>
      <c r="G1624" t="s">
        <v>16</v>
      </c>
      <c r="H1624" t="s">
        <v>15</v>
      </c>
      <c r="I1624" t="s">
        <v>1418</v>
      </c>
      <c r="J1624" t="s">
        <v>1417</v>
      </c>
      <c r="K1624" t="s">
        <v>1416</v>
      </c>
      <c r="L1624" t="s">
        <v>1415</v>
      </c>
      <c r="M1624" t="s">
        <v>1414</v>
      </c>
      <c r="N1624">
        <v>2</v>
      </c>
      <c r="O1624" t="s">
        <v>1413</v>
      </c>
      <c r="P1624" t="s">
        <v>1412</v>
      </c>
      <c r="Q1624" t="s">
        <v>1411</v>
      </c>
      <c r="R1624" s="7">
        <v>37257</v>
      </c>
      <c r="S1624" s="8">
        <f t="shared" si="200"/>
        <v>2002</v>
      </c>
      <c r="T1624" s="8">
        <v>2002</v>
      </c>
      <c r="U1624" s="8">
        <f t="shared" si="201"/>
        <v>20</v>
      </c>
      <c r="V1624" s="7">
        <v>2002</v>
      </c>
      <c r="W1624" t="s">
        <v>1234</v>
      </c>
      <c r="X1624" s="2">
        <v>0.108</v>
      </c>
      <c r="Y1624" s="6">
        <f t="shared" si="206"/>
        <v>2.882998318250981E-3</v>
      </c>
      <c r="AA1624">
        <v>15223965</v>
      </c>
      <c r="AB1624">
        <v>18719</v>
      </c>
      <c r="AD1624" t="s">
        <v>5</v>
      </c>
      <c r="AE1624">
        <v>2</v>
      </c>
      <c r="AH1624" t="s">
        <v>1410</v>
      </c>
      <c r="AI1624" t="s">
        <v>1409</v>
      </c>
      <c r="AK1624" t="s">
        <v>1408</v>
      </c>
      <c r="AL1624">
        <v>1</v>
      </c>
      <c r="AM1624" s="5">
        <f t="shared" si="202"/>
        <v>0.05</v>
      </c>
      <c r="AN1624" s="4">
        <f t="shared" si="207"/>
        <v>7.5728890571753133E-5</v>
      </c>
      <c r="AO1624" s="3"/>
      <c r="AP1624">
        <v>0</v>
      </c>
      <c r="AR1624" t="s">
        <v>1</v>
      </c>
      <c r="AT1624" s="2" t="s">
        <v>0</v>
      </c>
      <c r="AU1624" s="1">
        <f t="shared" si="203"/>
        <v>0.20408174899472126</v>
      </c>
      <c r="AV1624" s="1">
        <f t="shared" si="204"/>
        <v>0.1479363604411367</v>
      </c>
      <c r="AW1624" s="1">
        <f t="shared" si="205"/>
        <v>9.1790971887552142E-2</v>
      </c>
    </row>
    <row r="1625" spans="1:49" x14ac:dyDescent="0.2">
      <c r="A1625">
        <v>1623</v>
      </c>
      <c r="B1625" t="s">
        <v>1407</v>
      </c>
      <c r="C1625" t="s">
        <v>1406</v>
      </c>
      <c r="F1625" t="s">
        <v>1405</v>
      </c>
      <c r="G1625" t="s">
        <v>16</v>
      </c>
      <c r="H1625" t="s">
        <v>15</v>
      </c>
      <c r="I1625" t="s">
        <v>1404</v>
      </c>
      <c r="J1625" t="s">
        <v>1403</v>
      </c>
      <c r="K1625" t="s">
        <v>1402</v>
      </c>
      <c r="L1625" t="s">
        <v>1401</v>
      </c>
      <c r="M1625" t="s">
        <v>10</v>
      </c>
      <c r="N1625">
        <v>5</v>
      </c>
      <c r="O1625" t="s">
        <v>1400</v>
      </c>
      <c r="P1625" t="s">
        <v>1399</v>
      </c>
      <c r="Q1625" t="s">
        <v>1398</v>
      </c>
      <c r="R1625" s="7">
        <v>37257</v>
      </c>
      <c r="S1625" s="8">
        <f t="shared" si="200"/>
        <v>2002</v>
      </c>
      <c r="T1625" s="8">
        <v>2002</v>
      </c>
      <c r="U1625" s="8">
        <f t="shared" si="201"/>
        <v>20</v>
      </c>
      <c r="V1625" s="7">
        <v>2002</v>
      </c>
      <c r="W1625" t="s">
        <v>1234</v>
      </c>
      <c r="X1625" s="2">
        <v>0.108</v>
      </c>
      <c r="Y1625" s="6">
        <f t="shared" si="206"/>
        <v>2.882998318250981E-3</v>
      </c>
      <c r="AA1625">
        <v>15223965</v>
      </c>
      <c r="AB1625">
        <v>18719</v>
      </c>
      <c r="AD1625" t="s">
        <v>5</v>
      </c>
      <c r="AE1625">
        <v>2</v>
      </c>
      <c r="AH1625" t="s">
        <v>1397</v>
      </c>
      <c r="AI1625" t="s">
        <v>1396</v>
      </c>
      <c r="AK1625" t="s">
        <v>1395</v>
      </c>
      <c r="AL1625">
        <v>5</v>
      </c>
      <c r="AM1625" s="5">
        <f t="shared" si="202"/>
        <v>0.25</v>
      </c>
      <c r="AN1625" s="4">
        <f t="shared" si="207"/>
        <v>3.786444528587656E-4</v>
      </c>
      <c r="AO1625" s="3"/>
      <c r="AP1625">
        <v>0</v>
      </c>
      <c r="AR1625" t="s">
        <v>1</v>
      </c>
      <c r="AT1625" s="2" t="s">
        <v>0</v>
      </c>
      <c r="AU1625" s="1">
        <f t="shared" si="203"/>
        <v>0.21316921586333162</v>
      </c>
      <c r="AV1625" s="1">
        <f t="shared" si="204"/>
        <v>0.16308213855548734</v>
      </c>
      <c r="AW1625" s="1">
        <f t="shared" si="205"/>
        <v>0.11299506124764302</v>
      </c>
    </row>
    <row r="1626" spans="1:49" x14ac:dyDescent="0.2">
      <c r="A1626">
        <v>1624</v>
      </c>
      <c r="B1626" t="s">
        <v>1394</v>
      </c>
      <c r="C1626" t="s">
        <v>1393</v>
      </c>
      <c r="F1626" t="s">
        <v>1392</v>
      </c>
      <c r="G1626" t="s">
        <v>16</v>
      </c>
      <c r="H1626" t="s">
        <v>15</v>
      </c>
      <c r="I1626" t="s">
        <v>1391</v>
      </c>
      <c r="J1626" t="s">
        <v>1390</v>
      </c>
      <c r="K1626" t="s">
        <v>1389</v>
      </c>
      <c r="L1626" t="s">
        <v>1388</v>
      </c>
      <c r="M1626" t="s">
        <v>963</v>
      </c>
      <c r="N1626">
        <v>4</v>
      </c>
      <c r="O1626" t="s">
        <v>1387</v>
      </c>
      <c r="P1626" t="s">
        <v>1386</v>
      </c>
      <c r="Q1626" t="s">
        <v>1385</v>
      </c>
      <c r="R1626" s="7">
        <v>37257</v>
      </c>
      <c r="S1626" s="8">
        <f t="shared" si="200"/>
        <v>2002</v>
      </c>
      <c r="T1626" s="8">
        <v>2002</v>
      </c>
      <c r="U1626" s="8">
        <f t="shared" si="201"/>
        <v>20</v>
      </c>
      <c r="V1626" s="7">
        <v>2002</v>
      </c>
      <c r="W1626" t="s">
        <v>1234</v>
      </c>
      <c r="X1626" s="2">
        <v>0.108</v>
      </c>
      <c r="Y1626" s="6">
        <f t="shared" si="206"/>
        <v>2.882998318250981E-3</v>
      </c>
      <c r="AA1626">
        <v>15223965</v>
      </c>
      <c r="AB1626">
        <v>18719</v>
      </c>
      <c r="AD1626" t="s">
        <v>5</v>
      </c>
      <c r="AE1626">
        <v>2</v>
      </c>
      <c r="AH1626" t="s">
        <v>1384</v>
      </c>
      <c r="AI1626" t="s">
        <v>1383</v>
      </c>
      <c r="AK1626" t="s">
        <v>1382</v>
      </c>
      <c r="AL1626">
        <v>0</v>
      </c>
      <c r="AM1626" s="5">
        <f t="shared" si="202"/>
        <v>0</v>
      </c>
      <c r="AN1626" s="4">
        <f t="shared" si="207"/>
        <v>0</v>
      </c>
      <c r="AO1626" s="3"/>
      <c r="AP1626">
        <v>0</v>
      </c>
      <c r="AR1626" t="s">
        <v>1</v>
      </c>
      <c r="AT1626" s="2" t="s">
        <v>0</v>
      </c>
      <c r="AU1626" s="1">
        <f t="shared" si="203"/>
        <v>0.20180988227756863</v>
      </c>
      <c r="AV1626" s="1">
        <f t="shared" si="204"/>
        <v>0.14414991591254905</v>
      </c>
      <c r="AW1626" s="1">
        <f t="shared" si="205"/>
        <v>8.6489949547529435E-2</v>
      </c>
    </row>
    <row r="1627" spans="1:49" x14ac:dyDescent="0.2">
      <c r="A1627">
        <v>1625</v>
      </c>
      <c r="B1627" t="s">
        <v>1381</v>
      </c>
      <c r="C1627" t="s">
        <v>1380</v>
      </c>
      <c r="F1627" t="s">
        <v>1379</v>
      </c>
      <c r="G1627" t="s">
        <v>16</v>
      </c>
      <c r="H1627" t="s">
        <v>15</v>
      </c>
      <c r="I1627" t="s">
        <v>1378</v>
      </c>
      <c r="J1627" t="s">
        <v>1372</v>
      </c>
      <c r="K1627" t="s">
        <v>1377</v>
      </c>
      <c r="L1627" t="s">
        <v>1376</v>
      </c>
      <c r="M1627" t="s">
        <v>1375</v>
      </c>
      <c r="N1627">
        <v>2</v>
      </c>
      <c r="O1627" t="s">
        <v>1374</v>
      </c>
      <c r="P1627" t="s">
        <v>1373</v>
      </c>
      <c r="Q1627" t="s">
        <v>1372</v>
      </c>
      <c r="R1627" s="7">
        <v>37257</v>
      </c>
      <c r="S1627" s="8">
        <f t="shared" si="200"/>
        <v>2002</v>
      </c>
      <c r="T1627" s="8">
        <v>2002</v>
      </c>
      <c r="U1627" s="8">
        <f t="shared" si="201"/>
        <v>20</v>
      </c>
      <c r="V1627" s="7">
        <v>2002</v>
      </c>
      <c r="W1627" t="s">
        <v>1234</v>
      </c>
      <c r="X1627" s="2">
        <v>0.108</v>
      </c>
      <c r="Y1627" s="6">
        <f t="shared" si="206"/>
        <v>2.882998318250981E-3</v>
      </c>
      <c r="AA1627">
        <v>15223965</v>
      </c>
      <c r="AB1627">
        <v>18719</v>
      </c>
      <c r="AD1627" t="s">
        <v>5</v>
      </c>
      <c r="AE1627">
        <v>1</v>
      </c>
      <c r="AH1627" t="s">
        <v>1371</v>
      </c>
      <c r="AI1627" t="s">
        <v>1370</v>
      </c>
      <c r="AJ1627" t="s">
        <v>1369</v>
      </c>
      <c r="AK1627" t="s">
        <v>1368</v>
      </c>
      <c r="AL1627">
        <v>6</v>
      </c>
      <c r="AM1627" s="5">
        <f t="shared" si="202"/>
        <v>0.3</v>
      </c>
      <c r="AN1627" s="4">
        <f t="shared" si="207"/>
        <v>4.5437334343051872E-4</v>
      </c>
      <c r="AO1627" s="3"/>
      <c r="AP1627">
        <v>0</v>
      </c>
      <c r="AR1627" t="s">
        <v>1</v>
      </c>
      <c r="AT1627" s="2" t="s">
        <v>0</v>
      </c>
      <c r="AU1627" s="1">
        <f t="shared" si="203"/>
        <v>0.21544108258048419</v>
      </c>
      <c r="AV1627" s="1">
        <f t="shared" si="204"/>
        <v>0.16686858308407498</v>
      </c>
      <c r="AW1627" s="1">
        <f t="shared" si="205"/>
        <v>0.11829608358766575</v>
      </c>
    </row>
    <row r="1628" spans="1:49" x14ac:dyDescent="0.2">
      <c r="A1628">
        <v>1626</v>
      </c>
      <c r="B1628" t="s">
        <v>1367</v>
      </c>
      <c r="C1628" t="s">
        <v>1366</v>
      </c>
      <c r="F1628" t="s">
        <v>1365</v>
      </c>
      <c r="G1628" t="s">
        <v>16</v>
      </c>
      <c r="H1628" t="s">
        <v>15</v>
      </c>
      <c r="I1628" t="s">
        <v>1364</v>
      </c>
      <c r="J1628">
        <v>60004176</v>
      </c>
      <c r="K1628" t="s">
        <v>1363</v>
      </c>
      <c r="L1628" t="s">
        <v>1362</v>
      </c>
      <c r="M1628" t="s">
        <v>341</v>
      </c>
      <c r="N1628">
        <v>4</v>
      </c>
      <c r="O1628" t="s">
        <v>1361</v>
      </c>
      <c r="P1628" t="s">
        <v>1360</v>
      </c>
      <c r="Q1628" t="s">
        <v>1359</v>
      </c>
      <c r="R1628" s="7">
        <v>37257</v>
      </c>
      <c r="S1628" s="8">
        <f t="shared" si="200"/>
        <v>2002</v>
      </c>
      <c r="T1628" s="8">
        <v>2002</v>
      </c>
      <c r="U1628" s="8">
        <f t="shared" si="201"/>
        <v>20</v>
      </c>
      <c r="V1628" s="7">
        <v>2002</v>
      </c>
      <c r="W1628" t="s">
        <v>1234</v>
      </c>
      <c r="X1628" s="2">
        <v>0.108</v>
      </c>
      <c r="Y1628" s="6">
        <f t="shared" si="206"/>
        <v>2.882998318250981E-3</v>
      </c>
      <c r="AA1628">
        <v>15223965</v>
      </c>
      <c r="AB1628">
        <v>18719</v>
      </c>
      <c r="AD1628" t="s">
        <v>5</v>
      </c>
      <c r="AE1628">
        <v>3</v>
      </c>
      <c r="AH1628" s="9">
        <v>44318</v>
      </c>
      <c r="AI1628" t="s">
        <v>1358</v>
      </c>
      <c r="AK1628" t="s">
        <v>1357</v>
      </c>
      <c r="AL1628">
        <v>12</v>
      </c>
      <c r="AM1628" s="5">
        <f t="shared" si="202"/>
        <v>0.6</v>
      </c>
      <c r="AN1628" s="4">
        <f t="shared" si="207"/>
        <v>9.0874668686103744E-4</v>
      </c>
      <c r="AO1628" s="3"/>
      <c r="AP1628">
        <v>0</v>
      </c>
      <c r="AR1628" t="s">
        <v>1</v>
      </c>
      <c r="AT1628" s="2" t="s">
        <v>0</v>
      </c>
      <c r="AU1628" s="1">
        <f t="shared" si="203"/>
        <v>0.22907228288339979</v>
      </c>
      <c r="AV1628" s="1">
        <f t="shared" si="204"/>
        <v>0.18958725025560091</v>
      </c>
      <c r="AW1628" s="1">
        <f t="shared" si="205"/>
        <v>0.15010221762780204</v>
      </c>
    </row>
    <row r="1629" spans="1:49" x14ac:dyDescent="0.2">
      <c r="A1629">
        <v>1627</v>
      </c>
      <c r="B1629" t="s">
        <v>1356</v>
      </c>
      <c r="C1629" t="s">
        <v>1355</v>
      </c>
      <c r="F1629" t="s">
        <v>1354</v>
      </c>
      <c r="G1629" t="s">
        <v>16</v>
      </c>
      <c r="H1629" t="s">
        <v>15</v>
      </c>
      <c r="I1629" t="s">
        <v>1353</v>
      </c>
      <c r="J1629">
        <v>60010080</v>
      </c>
      <c r="K1629" t="s">
        <v>1352</v>
      </c>
      <c r="L1629" t="s">
        <v>1351</v>
      </c>
      <c r="M1629" t="s">
        <v>206</v>
      </c>
      <c r="N1629">
        <v>4</v>
      </c>
      <c r="O1629" t="s">
        <v>1350</v>
      </c>
      <c r="P1629" t="s">
        <v>1349</v>
      </c>
      <c r="Q1629" t="s">
        <v>1348</v>
      </c>
      <c r="R1629" s="7">
        <v>37257</v>
      </c>
      <c r="S1629" s="8">
        <f t="shared" si="200"/>
        <v>2002</v>
      </c>
      <c r="T1629" s="8">
        <v>2002</v>
      </c>
      <c r="U1629" s="8">
        <f t="shared" si="201"/>
        <v>20</v>
      </c>
      <c r="V1629" s="7">
        <v>2002</v>
      </c>
      <c r="W1629" t="s">
        <v>1234</v>
      </c>
      <c r="X1629" s="2">
        <v>0.108</v>
      </c>
      <c r="Y1629" s="6">
        <f t="shared" si="206"/>
        <v>2.882998318250981E-3</v>
      </c>
      <c r="AA1629">
        <v>15223965</v>
      </c>
      <c r="AB1629">
        <v>18719</v>
      </c>
      <c r="AD1629" t="s">
        <v>5</v>
      </c>
      <c r="AE1629">
        <v>2</v>
      </c>
      <c r="AH1629" t="s">
        <v>1347</v>
      </c>
      <c r="AI1629" t="s">
        <v>1346</v>
      </c>
      <c r="AK1629" t="s">
        <v>1345</v>
      </c>
      <c r="AL1629">
        <v>3</v>
      </c>
      <c r="AM1629" s="5">
        <f t="shared" si="202"/>
        <v>0.15</v>
      </c>
      <c r="AN1629" s="4">
        <f t="shared" si="207"/>
        <v>2.2718667171525936E-4</v>
      </c>
      <c r="AO1629" s="3"/>
      <c r="AP1629">
        <v>0</v>
      </c>
      <c r="AR1629" t="s">
        <v>1</v>
      </c>
      <c r="AT1629" s="2" t="s">
        <v>0</v>
      </c>
      <c r="AU1629" s="1">
        <f t="shared" si="203"/>
        <v>0.20862548242902643</v>
      </c>
      <c r="AV1629" s="1">
        <f t="shared" si="204"/>
        <v>0.15550924949831202</v>
      </c>
      <c r="AW1629" s="1">
        <f t="shared" si="205"/>
        <v>0.1023930165675976</v>
      </c>
    </row>
    <row r="1630" spans="1:49" x14ac:dyDescent="0.2">
      <c r="A1630">
        <v>1628</v>
      </c>
      <c r="B1630" t="s">
        <v>1344</v>
      </c>
      <c r="C1630" t="s">
        <v>1343</v>
      </c>
      <c r="F1630" t="s">
        <v>1342</v>
      </c>
      <c r="G1630" t="s">
        <v>16</v>
      </c>
      <c r="H1630" t="s">
        <v>15</v>
      </c>
      <c r="I1630" t="s">
        <v>1341</v>
      </c>
      <c r="J1630" t="s">
        <v>1340</v>
      </c>
      <c r="K1630" t="s">
        <v>1339</v>
      </c>
      <c r="L1630" t="s">
        <v>1338</v>
      </c>
      <c r="M1630" t="s">
        <v>726</v>
      </c>
      <c r="N1630">
        <v>3</v>
      </c>
      <c r="O1630" t="s">
        <v>1337</v>
      </c>
      <c r="P1630" t="s">
        <v>1336</v>
      </c>
      <c r="Q1630" t="s">
        <v>1335</v>
      </c>
      <c r="R1630" s="7">
        <v>37257</v>
      </c>
      <c r="S1630" s="8">
        <f t="shared" si="200"/>
        <v>2002</v>
      </c>
      <c r="T1630" s="8">
        <v>2002</v>
      </c>
      <c r="U1630" s="8">
        <f t="shared" si="201"/>
        <v>20</v>
      </c>
      <c r="V1630" s="7">
        <v>2002</v>
      </c>
      <c r="W1630" t="s">
        <v>1234</v>
      </c>
      <c r="X1630" s="2">
        <v>0.108</v>
      </c>
      <c r="Y1630" s="6">
        <f t="shared" si="206"/>
        <v>2.882998318250981E-3</v>
      </c>
      <c r="AA1630">
        <v>15223965</v>
      </c>
      <c r="AB1630">
        <v>18719</v>
      </c>
      <c r="AD1630" t="s">
        <v>5</v>
      </c>
      <c r="AE1630">
        <v>1</v>
      </c>
      <c r="AH1630" t="s">
        <v>1334</v>
      </c>
      <c r="AI1630" t="s">
        <v>1333</v>
      </c>
      <c r="AK1630" t="s">
        <v>1332</v>
      </c>
      <c r="AL1630">
        <v>15</v>
      </c>
      <c r="AM1630" s="5">
        <f t="shared" si="202"/>
        <v>0.75</v>
      </c>
      <c r="AN1630" s="4">
        <f t="shared" si="207"/>
        <v>1.1359333585762969E-3</v>
      </c>
      <c r="AO1630" s="3"/>
      <c r="AP1630">
        <v>0</v>
      </c>
      <c r="AR1630" t="s">
        <v>1</v>
      </c>
      <c r="AT1630" s="2" t="s">
        <v>0</v>
      </c>
      <c r="AU1630" s="1">
        <f t="shared" si="203"/>
        <v>0.23588788303485755</v>
      </c>
      <c r="AV1630" s="1">
        <f t="shared" si="204"/>
        <v>0.20094658384136391</v>
      </c>
      <c r="AW1630" s="1">
        <f t="shared" si="205"/>
        <v>0.16600528464787023</v>
      </c>
    </row>
    <row r="1631" spans="1:49" x14ac:dyDescent="0.2">
      <c r="A1631">
        <v>1629</v>
      </c>
      <c r="B1631" t="s">
        <v>1331</v>
      </c>
      <c r="C1631" t="s">
        <v>1330</v>
      </c>
      <c r="F1631" t="s">
        <v>1329</v>
      </c>
      <c r="G1631" t="s">
        <v>16</v>
      </c>
      <c r="H1631" t="s">
        <v>15</v>
      </c>
      <c r="I1631" t="s">
        <v>1328</v>
      </c>
      <c r="J1631">
        <v>60031544</v>
      </c>
      <c r="K1631" t="s">
        <v>1327</v>
      </c>
      <c r="L1631" t="s">
        <v>1326</v>
      </c>
      <c r="M1631" t="s">
        <v>1325</v>
      </c>
      <c r="N1631">
        <v>5</v>
      </c>
      <c r="O1631" t="s">
        <v>1324</v>
      </c>
      <c r="P1631" t="s">
        <v>1323</v>
      </c>
      <c r="Q1631" t="s">
        <v>1322</v>
      </c>
      <c r="R1631" s="7">
        <v>37257</v>
      </c>
      <c r="S1631" s="8">
        <f t="shared" si="200"/>
        <v>2002</v>
      </c>
      <c r="T1631" s="8">
        <v>2002</v>
      </c>
      <c r="U1631" s="8">
        <f t="shared" si="201"/>
        <v>20</v>
      </c>
      <c r="V1631" s="7">
        <v>2002</v>
      </c>
      <c r="W1631" t="s">
        <v>1234</v>
      </c>
      <c r="X1631" s="2">
        <v>0.108</v>
      </c>
      <c r="Y1631" s="6">
        <f t="shared" si="206"/>
        <v>2.882998318250981E-3</v>
      </c>
      <c r="AA1631">
        <v>15223965</v>
      </c>
      <c r="AB1631">
        <v>18719</v>
      </c>
      <c r="AD1631" t="s">
        <v>5</v>
      </c>
      <c r="AE1631">
        <v>1</v>
      </c>
      <c r="AH1631" t="s">
        <v>1321</v>
      </c>
      <c r="AI1631" t="s">
        <v>1320</v>
      </c>
      <c r="AK1631" t="s">
        <v>1319</v>
      </c>
      <c r="AL1631">
        <v>0</v>
      </c>
      <c r="AM1631" s="5">
        <f t="shared" si="202"/>
        <v>0</v>
      </c>
      <c r="AN1631" s="4">
        <f t="shared" si="207"/>
        <v>0</v>
      </c>
      <c r="AO1631" s="3"/>
      <c r="AP1631">
        <v>0</v>
      </c>
      <c r="AR1631" t="s">
        <v>1</v>
      </c>
      <c r="AT1631" s="2" t="s">
        <v>0</v>
      </c>
      <c r="AU1631" s="1">
        <f t="shared" si="203"/>
        <v>0.20180988227756863</v>
      </c>
      <c r="AV1631" s="1">
        <f t="shared" si="204"/>
        <v>0.14414991591254905</v>
      </c>
      <c r="AW1631" s="1">
        <f t="shared" si="205"/>
        <v>8.6489949547529435E-2</v>
      </c>
    </row>
    <row r="1632" spans="1:49" x14ac:dyDescent="0.2">
      <c r="A1632">
        <v>1630</v>
      </c>
      <c r="B1632" t="s">
        <v>1318</v>
      </c>
      <c r="C1632" t="s">
        <v>1317</v>
      </c>
      <c r="F1632" t="s">
        <v>1316</v>
      </c>
      <c r="G1632" t="s">
        <v>16</v>
      </c>
      <c r="H1632" t="s">
        <v>15</v>
      </c>
      <c r="I1632" t="s">
        <v>1315</v>
      </c>
      <c r="J1632">
        <v>60009697</v>
      </c>
      <c r="K1632" t="s">
        <v>1314</v>
      </c>
      <c r="L1632" t="s">
        <v>1313</v>
      </c>
      <c r="M1632" t="s">
        <v>1312</v>
      </c>
      <c r="N1632">
        <v>2</v>
      </c>
      <c r="O1632" t="s">
        <v>1311</v>
      </c>
      <c r="P1632" t="s">
        <v>1310</v>
      </c>
      <c r="Q1632" t="s">
        <v>1309</v>
      </c>
      <c r="R1632" s="7">
        <v>37257</v>
      </c>
      <c r="S1632" s="8">
        <f t="shared" si="200"/>
        <v>2002</v>
      </c>
      <c r="T1632" s="8">
        <v>2002</v>
      </c>
      <c r="U1632" s="8">
        <f t="shared" si="201"/>
        <v>20</v>
      </c>
      <c r="V1632" s="7">
        <v>2002</v>
      </c>
      <c r="W1632" t="s">
        <v>1234</v>
      </c>
      <c r="X1632" s="2">
        <v>0.108</v>
      </c>
      <c r="Y1632" s="6">
        <f t="shared" si="206"/>
        <v>2.882998318250981E-3</v>
      </c>
      <c r="AA1632">
        <v>15223965</v>
      </c>
      <c r="AB1632">
        <v>18719</v>
      </c>
      <c r="AD1632" t="s">
        <v>5</v>
      </c>
      <c r="AE1632">
        <v>1</v>
      </c>
      <c r="AH1632" t="s">
        <v>1308</v>
      </c>
      <c r="AI1632" t="s">
        <v>1307</v>
      </c>
      <c r="AK1632" t="s">
        <v>1306</v>
      </c>
      <c r="AL1632">
        <v>18</v>
      </c>
      <c r="AM1632" s="5">
        <f t="shared" si="202"/>
        <v>0.9</v>
      </c>
      <c r="AN1632" s="4">
        <f t="shared" si="207"/>
        <v>1.3631200302915562E-3</v>
      </c>
      <c r="AO1632" s="3"/>
      <c r="AP1632">
        <v>0</v>
      </c>
      <c r="AR1632" t="s">
        <v>1</v>
      </c>
      <c r="AT1632" s="2" t="s">
        <v>0</v>
      </c>
      <c r="AU1632" s="1">
        <f t="shared" si="203"/>
        <v>0.24270348318631532</v>
      </c>
      <c r="AV1632" s="1">
        <f t="shared" si="204"/>
        <v>0.21230591742712684</v>
      </c>
      <c r="AW1632" s="1">
        <f t="shared" si="205"/>
        <v>0.18190835166793834</v>
      </c>
    </row>
    <row r="1633" spans="1:49" x14ac:dyDescent="0.2">
      <c r="A1633">
        <v>1631</v>
      </c>
      <c r="B1633" t="s">
        <v>1305</v>
      </c>
      <c r="C1633" t="s">
        <v>1304</v>
      </c>
      <c r="F1633" t="s">
        <v>1303</v>
      </c>
      <c r="G1633" t="s">
        <v>16</v>
      </c>
      <c r="H1633" t="s">
        <v>15</v>
      </c>
      <c r="I1633" t="s">
        <v>1302</v>
      </c>
      <c r="J1633">
        <v>60003500</v>
      </c>
      <c r="K1633" t="s">
        <v>1177</v>
      </c>
      <c r="L1633" t="s">
        <v>1176</v>
      </c>
      <c r="M1633" t="s">
        <v>57</v>
      </c>
      <c r="N1633">
        <v>2</v>
      </c>
      <c r="O1633" t="s">
        <v>1301</v>
      </c>
      <c r="P1633" t="s">
        <v>1300</v>
      </c>
      <c r="Q1633" t="s">
        <v>1173</v>
      </c>
      <c r="R1633" s="7">
        <v>37257</v>
      </c>
      <c r="S1633" s="8">
        <f t="shared" si="200"/>
        <v>2002</v>
      </c>
      <c r="T1633" s="8">
        <v>2002</v>
      </c>
      <c r="U1633" s="8">
        <f t="shared" si="201"/>
        <v>20</v>
      </c>
      <c r="V1633" s="7">
        <v>2002</v>
      </c>
      <c r="W1633" t="s">
        <v>1234</v>
      </c>
      <c r="X1633" s="2">
        <v>0.108</v>
      </c>
      <c r="Y1633" s="6">
        <f t="shared" si="206"/>
        <v>2.882998318250981E-3</v>
      </c>
      <c r="AA1633">
        <v>15223965</v>
      </c>
      <c r="AB1633">
        <v>18719</v>
      </c>
      <c r="AD1633" t="s">
        <v>5</v>
      </c>
      <c r="AE1633">
        <v>1</v>
      </c>
      <c r="AH1633" t="s">
        <v>1299</v>
      </c>
      <c r="AI1633" t="s">
        <v>1298</v>
      </c>
      <c r="AK1633" t="s">
        <v>1297</v>
      </c>
      <c r="AL1633">
        <v>1</v>
      </c>
      <c r="AM1633" s="5">
        <f t="shared" si="202"/>
        <v>0.05</v>
      </c>
      <c r="AN1633" s="4">
        <f t="shared" si="207"/>
        <v>7.5728890571753133E-5</v>
      </c>
      <c r="AO1633" s="3"/>
      <c r="AP1633">
        <v>0</v>
      </c>
      <c r="AR1633" t="s">
        <v>1</v>
      </c>
      <c r="AT1633" s="2" t="s">
        <v>0</v>
      </c>
      <c r="AU1633" s="1">
        <f t="shared" si="203"/>
        <v>0.20408174899472126</v>
      </c>
      <c r="AV1633" s="1">
        <f t="shared" si="204"/>
        <v>0.1479363604411367</v>
      </c>
      <c r="AW1633" s="1">
        <f t="shared" si="205"/>
        <v>9.1790971887552142E-2</v>
      </c>
    </row>
    <row r="1634" spans="1:49" x14ac:dyDescent="0.2">
      <c r="A1634">
        <v>1632</v>
      </c>
      <c r="B1634" t="s">
        <v>1296</v>
      </c>
      <c r="C1634" t="s">
        <v>1295</v>
      </c>
      <c r="F1634" t="s">
        <v>1294</v>
      </c>
      <c r="G1634" t="s">
        <v>16</v>
      </c>
      <c r="H1634" t="s">
        <v>15</v>
      </c>
      <c r="I1634" t="s">
        <v>1293</v>
      </c>
      <c r="J1634" t="s">
        <v>1292</v>
      </c>
      <c r="K1634" t="s">
        <v>1291</v>
      </c>
      <c r="L1634" t="s">
        <v>1290</v>
      </c>
      <c r="M1634" t="s">
        <v>1289</v>
      </c>
      <c r="N1634">
        <v>3</v>
      </c>
      <c r="O1634" t="s">
        <v>1288</v>
      </c>
      <c r="P1634" t="s">
        <v>1287</v>
      </c>
      <c r="Q1634" t="s">
        <v>1286</v>
      </c>
      <c r="R1634" s="7">
        <v>37257</v>
      </c>
      <c r="S1634" s="8">
        <f t="shared" si="200"/>
        <v>2002</v>
      </c>
      <c r="T1634" s="8">
        <v>2002</v>
      </c>
      <c r="U1634" s="8">
        <f t="shared" si="201"/>
        <v>20</v>
      </c>
      <c r="V1634" s="7">
        <v>2002</v>
      </c>
      <c r="W1634" t="s">
        <v>1234</v>
      </c>
      <c r="X1634" s="2">
        <v>0.108</v>
      </c>
      <c r="Y1634" s="6">
        <f t="shared" si="206"/>
        <v>2.882998318250981E-3</v>
      </c>
      <c r="AA1634">
        <v>15223965</v>
      </c>
      <c r="AB1634">
        <v>18719</v>
      </c>
      <c r="AD1634" t="s">
        <v>5</v>
      </c>
      <c r="AE1634">
        <v>1</v>
      </c>
      <c r="AH1634" t="s">
        <v>1285</v>
      </c>
      <c r="AI1634" t="s">
        <v>1284</v>
      </c>
      <c r="AK1634" t="s">
        <v>1283</v>
      </c>
      <c r="AL1634">
        <v>12</v>
      </c>
      <c r="AM1634" s="5">
        <f t="shared" si="202"/>
        <v>0.6</v>
      </c>
      <c r="AN1634" s="4">
        <f t="shared" si="207"/>
        <v>9.0874668686103744E-4</v>
      </c>
      <c r="AO1634" s="3"/>
      <c r="AP1634">
        <v>0</v>
      </c>
      <c r="AR1634" t="s">
        <v>1</v>
      </c>
      <c r="AT1634" s="2" t="s">
        <v>0</v>
      </c>
      <c r="AU1634" s="1">
        <f t="shared" si="203"/>
        <v>0.22907228288339979</v>
      </c>
      <c r="AV1634" s="1">
        <f t="shared" si="204"/>
        <v>0.18958725025560091</v>
      </c>
      <c r="AW1634" s="1">
        <f t="shared" si="205"/>
        <v>0.15010221762780204</v>
      </c>
    </row>
    <row r="1635" spans="1:49" x14ac:dyDescent="0.2">
      <c r="A1635">
        <v>1633</v>
      </c>
      <c r="B1635" t="s">
        <v>1282</v>
      </c>
      <c r="C1635" t="s">
        <v>1281</v>
      </c>
      <c r="F1635" t="s">
        <v>1280</v>
      </c>
      <c r="G1635" t="s">
        <v>16</v>
      </c>
      <c r="H1635" t="s">
        <v>15</v>
      </c>
      <c r="I1635" t="s">
        <v>1062</v>
      </c>
      <c r="J1635" t="s">
        <v>1279</v>
      </c>
      <c r="K1635" t="s">
        <v>1278</v>
      </c>
      <c r="L1635" t="s">
        <v>1277</v>
      </c>
      <c r="M1635" t="s">
        <v>10</v>
      </c>
      <c r="N1635">
        <v>4</v>
      </c>
      <c r="O1635" t="s">
        <v>1276</v>
      </c>
      <c r="P1635" t="s">
        <v>1275</v>
      </c>
      <c r="Q1635" t="s">
        <v>1274</v>
      </c>
      <c r="R1635" s="7">
        <v>37257</v>
      </c>
      <c r="S1635" s="8">
        <f t="shared" si="200"/>
        <v>2002</v>
      </c>
      <c r="T1635" s="8">
        <v>2002</v>
      </c>
      <c r="U1635" s="8">
        <f t="shared" si="201"/>
        <v>20</v>
      </c>
      <c r="V1635" s="7">
        <v>2002</v>
      </c>
      <c r="W1635" t="s">
        <v>1234</v>
      </c>
      <c r="X1635" s="2">
        <v>0.108</v>
      </c>
      <c r="Y1635" s="6">
        <f t="shared" si="206"/>
        <v>2.882998318250981E-3</v>
      </c>
      <c r="AA1635">
        <v>15223965</v>
      </c>
      <c r="AB1635">
        <v>18719</v>
      </c>
      <c r="AD1635" t="s">
        <v>5</v>
      </c>
      <c r="AE1635">
        <v>1</v>
      </c>
      <c r="AH1635" t="s">
        <v>1273</v>
      </c>
      <c r="AI1635" t="s">
        <v>1272</v>
      </c>
      <c r="AK1635" t="s">
        <v>1271</v>
      </c>
      <c r="AL1635">
        <v>9</v>
      </c>
      <c r="AM1635" s="5">
        <f t="shared" si="202"/>
        <v>0.45</v>
      </c>
      <c r="AN1635" s="4">
        <f t="shared" si="207"/>
        <v>6.8156001514577808E-4</v>
      </c>
      <c r="AO1635" s="3"/>
      <c r="AP1635">
        <v>0</v>
      </c>
      <c r="AR1635" t="s">
        <v>1</v>
      </c>
      <c r="AT1635" s="2" t="s">
        <v>0</v>
      </c>
      <c r="AU1635" s="1">
        <f t="shared" si="203"/>
        <v>0.22225668273194199</v>
      </c>
      <c r="AV1635" s="1">
        <f t="shared" si="204"/>
        <v>0.17822791666983795</v>
      </c>
      <c r="AW1635" s="1">
        <f t="shared" si="205"/>
        <v>0.13419915060773391</v>
      </c>
    </row>
    <row r="1636" spans="1:49" x14ac:dyDescent="0.2">
      <c r="A1636">
        <v>1634</v>
      </c>
      <c r="B1636" t="s">
        <v>1270</v>
      </c>
      <c r="C1636" t="s">
        <v>1269</v>
      </c>
      <c r="F1636" t="s">
        <v>1268</v>
      </c>
      <c r="G1636" t="s">
        <v>16</v>
      </c>
      <c r="H1636" t="s">
        <v>15</v>
      </c>
      <c r="I1636" t="s">
        <v>1267</v>
      </c>
      <c r="J1636" t="s">
        <v>1266</v>
      </c>
      <c r="K1636" t="s">
        <v>1265</v>
      </c>
      <c r="L1636" t="s">
        <v>1264</v>
      </c>
      <c r="M1636" t="s">
        <v>1263</v>
      </c>
      <c r="N1636">
        <v>2</v>
      </c>
      <c r="O1636" t="s">
        <v>1262</v>
      </c>
      <c r="P1636" t="s">
        <v>1261</v>
      </c>
      <c r="Q1636" t="s">
        <v>1260</v>
      </c>
      <c r="R1636" s="7">
        <v>37257</v>
      </c>
      <c r="S1636" s="8">
        <f t="shared" si="200"/>
        <v>2002</v>
      </c>
      <c r="T1636" s="8">
        <v>2002</v>
      </c>
      <c r="U1636" s="8">
        <f t="shared" si="201"/>
        <v>20</v>
      </c>
      <c r="V1636" s="7">
        <v>2002</v>
      </c>
      <c r="W1636" t="s">
        <v>1234</v>
      </c>
      <c r="X1636" s="2">
        <v>0.108</v>
      </c>
      <c r="Y1636" s="6">
        <f t="shared" si="206"/>
        <v>2.882998318250981E-3</v>
      </c>
      <c r="AA1636">
        <v>15223965</v>
      </c>
      <c r="AB1636">
        <v>18719</v>
      </c>
      <c r="AD1636" t="s">
        <v>5</v>
      </c>
      <c r="AE1636">
        <v>1</v>
      </c>
      <c r="AH1636" t="s">
        <v>1259</v>
      </c>
      <c r="AI1636" t="s">
        <v>1258</v>
      </c>
      <c r="AK1636" t="s">
        <v>1257</v>
      </c>
      <c r="AL1636">
        <v>17</v>
      </c>
      <c r="AM1636" s="5">
        <f t="shared" si="202"/>
        <v>0.85</v>
      </c>
      <c r="AN1636" s="4">
        <f t="shared" si="207"/>
        <v>1.2873911397198031E-3</v>
      </c>
      <c r="AO1636" s="3"/>
      <c r="AP1636">
        <v>0</v>
      </c>
      <c r="AR1636" t="s">
        <v>1</v>
      </c>
      <c r="AT1636" s="2" t="s">
        <v>0</v>
      </c>
      <c r="AU1636" s="1">
        <f t="shared" si="203"/>
        <v>0.24043161646916272</v>
      </c>
      <c r="AV1636" s="1">
        <f t="shared" si="204"/>
        <v>0.20851947289853923</v>
      </c>
      <c r="AW1636" s="1">
        <f t="shared" si="205"/>
        <v>0.17660732932791565</v>
      </c>
    </row>
    <row r="1637" spans="1:49" x14ac:dyDescent="0.2">
      <c r="A1637">
        <v>1635</v>
      </c>
      <c r="B1637" t="s">
        <v>1256</v>
      </c>
      <c r="C1637" t="s">
        <v>1255</v>
      </c>
      <c r="F1637" t="s">
        <v>1254</v>
      </c>
      <c r="G1637" t="s">
        <v>16</v>
      </c>
      <c r="H1637" t="s">
        <v>15</v>
      </c>
      <c r="I1637" t="s">
        <v>1253</v>
      </c>
      <c r="J1637">
        <v>60021918</v>
      </c>
      <c r="K1637" t="s">
        <v>1252</v>
      </c>
      <c r="L1637" t="s">
        <v>1251</v>
      </c>
      <c r="M1637" t="s">
        <v>57</v>
      </c>
      <c r="N1637">
        <v>2</v>
      </c>
      <c r="O1637" t="s">
        <v>1250</v>
      </c>
      <c r="P1637" t="s">
        <v>1249</v>
      </c>
      <c r="Q1637" t="s">
        <v>1248</v>
      </c>
      <c r="R1637" s="7">
        <v>37257</v>
      </c>
      <c r="S1637" s="8">
        <f t="shared" si="200"/>
        <v>2002</v>
      </c>
      <c r="T1637" s="8">
        <v>2002</v>
      </c>
      <c r="U1637" s="8">
        <f t="shared" si="201"/>
        <v>20</v>
      </c>
      <c r="V1637" s="7">
        <v>2002</v>
      </c>
      <c r="W1637" t="s">
        <v>1234</v>
      </c>
      <c r="X1637" s="2">
        <v>0.108</v>
      </c>
      <c r="Y1637" s="6">
        <f t="shared" si="206"/>
        <v>2.882998318250981E-3</v>
      </c>
      <c r="AA1637">
        <v>15223965</v>
      </c>
      <c r="AB1637">
        <v>18719</v>
      </c>
      <c r="AD1637" t="s">
        <v>5</v>
      </c>
      <c r="AE1637">
        <v>1</v>
      </c>
      <c r="AH1637" t="s">
        <v>1247</v>
      </c>
      <c r="AI1637" t="s">
        <v>1246</v>
      </c>
      <c r="AK1637" t="s">
        <v>1245</v>
      </c>
      <c r="AL1637">
        <v>6</v>
      </c>
      <c r="AM1637" s="5">
        <f t="shared" si="202"/>
        <v>0.3</v>
      </c>
      <c r="AN1637" s="4">
        <f t="shared" si="207"/>
        <v>4.5437334343051872E-4</v>
      </c>
      <c r="AO1637" s="3"/>
      <c r="AP1637">
        <v>0</v>
      </c>
      <c r="AR1637" t="s">
        <v>1</v>
      </c>
      <c r="AT1637" s="2" t="s">
        <v>0</v>
      </c>
      <c r="AU1637" s="1">
        <f t="shared" si="203"/>
        <v>0.21544108258048419</v>
      </c>
      <c r="AV1637" s="1">
        <f t="shared" si="204"/>
        <v>0.16686858308407498</v>
      </c>
      <c r="AW1637" s="1">
        <f t="shared" si="205"/>
        <v>0.11829608358766575</v>
      </c>
    </row>
    <row r="1638" spans="1:49" x14ac:dyDescent="0.2">
      <c r="A1638">
        <v>1636</v>
      </c>
      <c r="B1638" t="s">
        <v>1244</v>
      </c>
      <c r="C1638" t="s">
        <v>1243</v>
      </c>
      <c r="F1638" t="s">
        <v>1242</v>
      </c>
      <c r="G1638" t="s">
        <v>16</v>
      </c>
      <c r="H1638" t="s">
        <v>15</v>
      </c>
      <c r="I1638" t="s">
        <v>1241</v>
      </c>
      <c r="J1638" t="s">
        <v>1240</v>
      </c>
      <c r="K1638" t="s">
        <v>1239</v>
      </c>
      <c r="L1638" t="s">
        <v>1238</v>
      </c>
      <c r="M1638" t="s">
        <v>10</v>
      </c>
      <c r="N1638">
        <v>4</v>
      </c>
      <c r="O1638" t="s">
        <v>1237</v>
      </c>
      <c r="P1638" t="s">
        <v>1236</v>
      </c>
      <c r="Q1638" t="s">
        <v>1235</v>
      </c>
      <c r="R1638" s="7">
        <v>37257</v>
      </c>
      <c r="S1638" s="8">
        <f t="shared" si="200"/>
        <v>2002</v>
      </c>
      <c r="T1638" s="8">
        <v>2002</v>
      </c>
      <c r="U1638" s="8">
        <f t="shared" si="201"/>
        <v>20</v>
      </c>
      <c r="V1638" s="7">
        <v>2002</v>
      </c>
      <c r="W1638" t="s">
        <v>1234</v>
      </c>
      <c r="X1638" s="2">
        <v>0.108</v>
      </c>
      <c r="Y1638" s="6">
        <f t="shared" si="206"/>
        <v>2.882998318250981E-3</v>
      </c>
      <c r="AA1638">
        <v>15223965</v>
      </c>
      <c r="AB1638">
        <v>18719</v>
      </c>
      <c r="AD1638" t="s">
        <v>5</v>
      </c>
      <c r="AE1638">
        <v>1</v>
      </c>
      <c r="AH1638" t="s">
        <v>1233</v>
      </c>
      <c r="AI1638" t="s">
        <v>1232</v>
      </c>
      <c r="AK1638" t="s">
        <v>1231</v>
      </c>
      <c r="AL1638">
        <v>1</v>
      </c>
      <c r="AM1638" s="5">
        <f t="shared" si="202"/>
        <v>0.05</v>
      </c>
      <c r="AN1638" s="4">
        <f t="shared" si="207"/>
        <v>7.5728890571753133E-5</v>
      </c>
      <c r="AO1638" s="3"/>
      <c r="AP1638">
        <v>0</v>
      </c>
      <c r="AR1638" t="s">
        <v>1</v>
      </c>
      <c r="AT1638" s="2" t="s">
        <v>0</v>
      </c>
      <c r="AU1638" s="1">
        <f t="shared" si="203"/>
        <v>0.20408174899472126</v>
      </c>
      <c r="AV1638" s="1">
        <f t="shared" si="204"/>
        <v>0.1479363604411367</v>
      </c>
      <c r="AW1638" s="1">
        <f t="shared" si="205"/>
        <v>9.1790971887552142E-2</v>
      </c>
    </row>
    <row r="1639" spans="1:49" x14ac:dyDescent="0.2">
      <c r="A1639">
        <v>1637</v>
      </c>
      <c r="B1639" t="s">
        <v>1230</v>
      </c>
      <c r="C1639" t="s">
        <v>1229</v>
      </c>
      <c r="F1639" t="s">
        <v>1228</v>
      </c>
      <c r="G1639" t="s">
        <v>16</v>
      </c>
      <c r="H1639" t="s">
        <v>15</v>
      </c>
      <c r="I1639" t="s">
        <v>1227</v>
      </c>
      <c r="J1639">
        <v>60025778</v>
      </c>
      <c r="K1639" t="s">
        <v>1226</v>
      </c>
      <c r="L1639" t="s">
        <v>1225</v>
      </c>
      <c r="M1639" t="s">
        <v>57</v>
      </c>
      <c r="N1639">
        <v>4</v>
      </c>
      <c r="O1639" t="s">
        <v>1224</v>
      </c>
      <c r="P1639" t="s">
        <v>1223</v>
      </c>
      <c r="Q1639" t="s">
        <v>1222</v>
      </c>
      <c r="R1639" s="7">
        <v>37257</v>
      </c>
      <c r="S1639" s="8">
        <f t="shared" ref="S1639:S1702" si="208">YEAR(R1639)</f>
        <v>2002</v>
      </c>
      <c r="T1639" s="8">
        <v>2002</v>
      </c>
      <c r="U1639" s="8">
        <f t="shared" ref="U1639:U1702" si="209">2022-T1639</f>
        <v>20</v>
      </c>
      <c r="V1639" s="7">
        <v>2002</v>
      </c>
      <c r="W1639" t="s">
        <v>933</v>
      </c>
      <c r="X1639" s="2">
        <v>0.49199999999999999</v>
      </c>
      <c r="Y1639" s="6">
        <f t="shared" si="206"/>
        <v>1.313365900536558E-2</v>
      </c>
      <c r="AA1639" t="s">
        <v>932</v>
      </c>
      <c r="AB1639">
        <v>17280</v>
      </c>
      <c r="AD1639" t="s">
        <v>5</v>
      </c>
      <c r="AE1639">
        <v>1</v>
      </c>
      <c r="AH1639" t="s">
        <v>1221</v>
      </c>
      <c r="AI1639" t="s">
        <v>1220</v>
      </c>
      <c r="AK1639" t="s">
        <v>1219</v>
      </c>
      <c r="AL1639">
        <v>23</v>
      </c>
      <c r="AM1639" s="5">
        <f t="shared" ref="AM1639:AM1702" si="210">AL1639/U1639</f>
        <v>1.1499999999999999</v>
      </c>
      <c r="AN1639" s="4">
        <f t="shared" si="207"/>
        <v>1.7417644831503216E-3</v>
      </c>
      <c r="AO1639" s="3"/>
      <c r="AP1639">
        <v>0</v>
      </c>
      <c r="AR1639" t="s">
        <v>1</v>
      </c>
      <c r="AT1639" s="2" t="s">
        <v>0</v>
      </c>
      <c r="AU1639" s="1">
        <f t="shared" ref="AU1639:AU1702" si="211">(Y1639*0.7+AN1639*0.3)*100</f>
        <v>0.97160906487010013</v>
      </c>
      <c r="AV1639" s="1">
        <f t="shared" ref="AV1639:AV1702" si="212">(Y1639*0.5+AN1639*0.5)*100</f>
        <v>0.7437711744257951</v>
      </c>
      <c r="AW1639" s="1">
        <f t="shared" ref="AW1639:AW1702" si="213">(Y1639*0.3+AN1639*0.7)*100</f>
        <v>0.51593328398148985</v>
      </c>
    </row>
    <row r="1640" spans="1:49" x14ac:dyDescent="0.2">
      <c r="A1640">
        <v>1638</v>
      </c>
      <c r="B1640" t="s">
        <v>1218</v>
      </c>
      <c r="C1640" t="s">
        <v>1217</v>
      </c>
      <c r="F1640" t="s">
        <v>1216</v>
      </c>
      <c r="G1640" t="s">
        <v>16</v>
      </c>
      <c r="H1640" t="s">
        <v>15</v>
      </c>
      <c r="I1640" t="s">
        <v>1215</v>
      </c>
      <c r="J1640" t="s">
        <v>1214</v>
      </c>
      <c r="K1640" t="s">
        <v>1213</v>
      </c>
      <c r="L1640" t="s">
        <v>1212</v>
      </c>
      <c r="M1640" t="s">
        <v>10</v>
      </c>
      <c r="N1640">
        <v>7</v>
      </c>
      <c r="O1640" t="s">
        <v>1211</v>
      </c>
      <c r="P1640" t="s">
        <v>1210</v>
      </c>
      <c r="Q1640" t="s">
        <v>1209</v>
      </c>
      <c r="R1640" s="7">
        <v>37257</v>
      </c>
      <c r="S1640" s="8">
        <f t="shared" si="208"/>
        <v>2002</v>
      </c>
      <c r="T1640" s="8">
        <v>2002</v>
      </c>
      <c r="U1640" s="8">
        <f t="shared" si="209"/>
        <v>20</v>
      </c>
      <c r="V1640" s="7">
        <v>2002</v>
      </c>
      <c r="W1640" t="s">
        <v>933</v>
      </c>
      <c r="X1640" s="2">
        <v>0.49199999999999999</v>
      </c>
      <c r="Y1640" s="6">
        <f t="shared" si="206"/>
        <v>1.313365900536558E-2</v>
      </c>
      <c r="AA1640" t="s">
        <v>932</v>
      </c>
      <c r="AB1640">
        <v>17280</v>
      </c>
      <c r="AD1640" t="s">
        <v>5</v>
      </c>
      <c r="AE1640">
        <v>1</v>
      </c>
      <c r="AH1640" t="s">
        <v>1208</v>
      </c>
      <c r="AI1640" t="s">
        <v>1207</v>
      </c>
      <c r="AK1640" t="s">
        <v>1206</v>
      </c>
      <c r="AL1640">
        <v>6</v>
      </c>
      <c r="AM1640" s="5">
        <f t="shared" si="210"/>
        <v>0.3</v>
      </c>
      <c r="AN1640" s="4">
        <f t="shared" si="207"/>
        <v>4.5437334343051872E-4</v>
      </c>
      <c r="AO1640" s="3"/>
      <c r="AP1640">
        <v>0</v>
      </c>
      <c r="AR1640" t="s">
        <v>1</v>
      </c>
      <c r="AT1640" s="2" t="s">
        <v>0</v>
      </c>
      <c r="AU1640" s="1">
        <f t="shared" si="211"/>
        <v>0.93298733067850614</v>
      </c>
      <c r="AV1640" s="1">
        <f t="shared" si="212"/>
        <v>0.67940161743980498</v>
      </c>
      <c r="AW1640" s="1">
        <f t="shared" si="213"/>
        <v>0.42581590420110371</v>
      </c>
    </row>
    <row r="1641" spans="1:49" x14ac:dyDescent="0.2">
      <c r="A1641">
        <v>1639</v>
      </c>
      <c r="B1641" t="s">
        <v>1205</v>
      </c>
      <c r="C1641" t="s">
        <v>1204</v>
      </c>
      <c r="F1641" t="s">
        <v>1203</v>
      </c>
      <c r="G1641" t="s">
        <v>16</v>
      </c>
      <c r="H1641" t="s">
        <v>15</v>
      </c>
      <c r="I1641" t="s">
        <v>1202</v>
      </c>
      <c r="J1641">
        <v>60002798</v>
      </c>
      <c r="K1641" t="s">
        <v>1201</v>
      </c>
      <c r="L1641" t="s">
        <v>1200</v>
      </c>
      <c r="M1641" t="s">
        <v>1200</v>
      </c>
      <c r="N1641">
        <v>6</v>
      </c>
      <c r="O1641" t="s">
        <v>1199</v>
      </c>
      <c r="P1641" t="s">
        <v>1198</v>
      </c>
      <c r="Q1641" t="s">
        <v>1197</v>
      </c>
      <c r="R1641" s="7">
        <v>37257</v>
      </c>
      <c r="S1641" s="8">
        <f t="shared" si="208"/>
        <v>2002</v>
      </c>
      <c r="T1641" s="8">
        <v>2002</v>
      </c>
      <c r="U1641" s="8">
        <f t="shared" si="209"/>
        <v>20</v>
      </c>
      <c r="V1641" s="7">
        <v>2002</v>
      </c>
      <c r="W1641" t="s">
        <v>933</v>
      </c>
      <c r="X1641" s="2">
        <v>0.49199999999999999</v>
      </c>
      <c r="Y1641" s="6">
        <f t="shared" si="206"/>
        <v>1.313365900536558E-2</v>
      </c>
      <c r="AA1641" t="s">
        <v>932</v>
      </c>
      <c r="AB1641">
        <v>17280</v>
      </c>
      <c r="AD1641" t="s">
        <v>5</v>
      </c>
      <c r="AE1641">
        <v>1</v>
      </c>
      <c r="AH1641" t="s">
        <v>986</v>
      </c>
      <c r="AI1641" t="s">
        <v>1196</v>
      </c>
      <c r="AK1641" t="s">
        <v>1195</v>
      </c>
      <c r="AL1641">
        <v>8</v>
      </c>
      <c r="AM1641" s="5">
        <f t="shared" si="210"/>
        <v>0.4</v>
      </c>
      <c r="AN1641" s="4">
        <f t="shared" si="207"/>
        <v>6.0583112457402507E-4</v>
      </c>
      <c r="AO1641" s="3"/>
      <c r="AP1641">
        <v>0</v>
      </c>
      <c r="AR1641" t="s">
        <v>1</v>
      </c>
      <c r="AT1641" s="2" t="s">
        <v>0</v>
      </c>
      <c r="AU1641" s="1">
        <f t="shared" si="211"/>
        <v>0.93753106411281117</v>
      </c>
      <c r="AV1641" s="1">
        <f t="shared" si="212"/>
        <v>0.68697450649698033</v>
      </c>
      <c r="AW1641" s="1">
        <f t="shared" si="213"/>
        <v>0.43641794888114915</v>
      </c>
    </row>
    <row r="1642" spans="1:49" x14ac:dyDescent="0.2">
      <c r="A1642">
        <v>1640</v>
      </c>
      <c r="B1642" t="s">
        <v>1194</v>
      </c>
      <c r="C1642" t="s">
        <v>1193</v>
      </c>
      <c r="F1642" t="s">
        <v>1192</v>
      </c>
      <c r="G1642" t="s">
        <v>16</v>
      </c>
      <c r="H1642" t="s">
        <v>15</v>
      </c>
      <c r="I1642" t="s">
        <v>1191</v>
      </c>
      <c r="J1642">
        <v>60009794</v>
      </c>
      <c r="K1642" t="s">
        <v>1190</v>
      </c>
      <c r="L1642" t="s">
        <v>1189</v>
      </c>
      <c r="M1642" t="s">
        <v>1188</v>
      </c>
      <c r="N1642">
        <v>3</v>
      </c>
      <c r="O1642" t="s">
        <v>1187</v>
      </c>
      <c r="P1642" t="s">
        <v>1186</v>
      </c>
      <c r="Q1642" t="s">
        <v>1185</v>
      </c>
      <c r="R1642" s="7">
        <v>37257</v>
      </c>
      <c r="S1642" s="8">
        <f t="shared" si="208"/>
        <v>2002</v>
      </c>
      <c r="T1642" s="8">
        <v>2002</v>
      </c>
      <c r="U1642" s="8">
        <f t="shared" si="209"/>
        <v>20</v>
      </c>
      <c r="V1642" s="7">
        <v>2002</v>
      </c>
      <c r="W1642" t="s">
        <v>933</v>
      </c>
      <c r="X1642" s="2">
        <v>0.49199999999999999</v>
      </c>
      <c r="Y1642" s="6">
        <f t="shared" si="206"/>
        <v>1.313365900536558E-2</v>
      </c>
      <c r="AA1642" t="s">
        <v>932</v>
      </c>
      <c r="AB1642">
        <v>17280</v>
      </c>
      <c r="AD1642" t="s">
        <v>5</v>
      </c>
      <c r="AE1642">
        <v>3</v>
      </c>
      <c r="AH1642" t="s">
        <v>1184</v>
      </c>
      <c r="AI1642" t="s">
        <v>1183</v>
      </c>
      <c r="AK1642" t="s">
        <v>1182</v>
      </c>
      <c r="AL1642">
        <v>8</v>
      </c>
      <c r="AM1642" s="5">
        <f t="shared" si="210"/>
        <v>0.4</v>
      </c>
      <c r="AN1642" s="4">
        <f t="shared" si="207"/>
        <v>6.0583112457402507E-4</v>
      </c>
      <c r="AO1642" s="3"/>
      <c r="AP1642">
        <v>0</v>
      </c>
      <c r="AR1642" t="s">
        <v>1</v>
      </c>
      <c r="AT1642" s="2" t="s">
        <v>0</v>
      </c>
      <c r="AU1642" s="1">
        <f t="shared" si="211"/>
        <v>0.93753106411281117</v>
      </c>
      <c r="AV1642" s="1">
        <f t="shared" si="212"/>
        <v>0.68697450649698033</v>
      </c>
      <c r="AW1642" s="1">
        <f t="shared" si="213"/>
        <v>0.43641794888114915</v>
      </c>
    </row>
    <row r="1643" spans="1:49" x14ac:dyDescent="0.2">
      <c r="A1643">
        <v>1641</v>
      </c>
      <c r="B1643" t="s">
        <v>1181</v>
      </c>
      <c r="C1643" t="s">
        <v>1180</v>
      </c>
      <c r="F1643" t="s">
        <v>1179</v>
      </c>
      <c r="G1643" t="s">
        <v>16</v>
      </c>
      <c r="H1643" t="s">
        <v>15</v>
      </c>
      <c r="I1643" t="s">
        <v>1178</v>
      </c>
      <c r="J1643">
        <v>60003500</v>
      </c>
      <c r="K1643" t="s">
        <v>1177</v>
      </c>
      <c r="L1643" t="s">
        <v>1176</v>
      </c>
      <c r="M1643" t="s">
        <v>57</v>
      </c>
      <c r="N1643">
        <v>2</v>
      </c>
      <c r="O1643" t="s">
        <v>1175</v>
      </c>
      <c r="P1643" t="s">
        <v>1174</v>
      </c>
      <c r="Q1643" t="s">
        <v>1173</v>
      </c>
      <c r="R1643" s="7">
        <v>37257</v>
      </c>
      <c r="S1643" s="8">
        <f t="shared" si="208"/>
        <v>2002</v>
      </c>
      <c r="T1643" s="8">
        <v>2002</v>
      </c>
      <c r="U1643" s="8">
        <f t="shared" si="209"/>
        <v>20</v>
      </c>
      <c r="V1643" s="7">
        <v>2002</v>
      </c>
      <c r="W1643" t="s">
        <v>1172</v>
      </c>
      <c r="X1643" s="2">
        <v>0.34699999999999998</v>
      </c>
      <c r="Y1643" s="6">
        <f t="shared" si="206"/>
        <v>9.2629668188249116E-3</v>
      </c>
      <c r="AA1643" t="s">
        <v>1171</v>
      </c>
      <c r="AB1643">
        <v>19750</v>
      </c>
      <c r="AD1643" t="s">
        <v>5</v>
      </c>
      <c r="AE1643">
        <v>56</v>
      </c>
      <c r="AF1643">
        <v>2</v>
      </c>
      <c r="AH1643" t="s">
        <v>1170</v>
      </c>
      <c r="AI1643" t="s">
        <v>1169</v>
      </c>
      <c r="AK1643" t="s">
        <v>1168</v>
      </c>
      <c r="AL1643">
        <v>1</v>
      </c>
      <c r="AM1643" s="5">
        <f t="shared" si="210"/>
        <v>0.05</v>
      </c>
      <c r="AN1643" s="4">
        <f t="shared" si="207"/>
        <v>7.5728890571753133E-5</v>
      </c>
      <c r="AO1643" s="3"/>
      <c r="AP1643">
        <v>0</v>
      </c>
      <c r="AR1643" t="s">
        <v>1</v>
      </c>
      <c r="AT1643" s="2">
        <v>0.77600000000000002</v>
      </c>
      <c r="AU1643" s="1">
        <f t="shared" si="211"/>
        <v>0.65067954403489636</v>
      </c>
      <c r="AV1643" s="1">
        <f t="shared" si="212"/>
        <v>0.46693478546983319</v>
      </c>
      <c r="AW1643" s="1">
        <f t="shared" si="213"/>
        <v>0.28319002690477002</v>
      </c>
    </row>
    <row r="1644" spans="1:49" x14ac:dyDescent="0.2">
      <c r="A1644">
        <v>1642</v>
      </c>
      <c r="B1644" t="s">
        <v>1167</v>
      </c>
      <c r="C1644" t="s">
        <v>1166</v>
      </c>
      <c r="F1644" t="s">
        <v>1165</v>
      </c>
      <c r="G1644" t="s">
        <v>16</v>
      </c>
      <c r="H1644" t="s">
        <v>15</v>
      </c>
      <c r="I1644" t="s">
        <v>1164</v>
      </c>
      <c r="J1644" t="s">
        <v>1163</v>
      </c>
      <c r="K1644" t="s">
        <v>1162</v>
      </c>
      <c r="L1644" t="s">
        <v>1161</v>
      </c>
      <c r="M1644" t="s">
        <v>991</v>
      </c>
      <c r="N1644">
        <v>4</v>
      </c>
      <c r="O1644" t="s">
        <v>1160</v>
      </c>
      <c r="P1644" t="s">
        <v>1159</v>
      </c>
      <c r="Q1644" t="s">
        <v>1158</v>
      </c>
      <c r="R1644" s="7">
        <v>37257</v>
      </c>
      <c r="S1644" s="8">
        <f t="shared" si="208"/>
        <v>2002</v>
      </c>
      <c r="T1644" s="8">
        <v>2002</v>
      </c>
      <c r="U1644" s="8">
        <f t="shared" si="209"/>
        <v>20</v>
      </c>
      <c r="V1644" s="7">
        <v>2002</v>
      </c>
      <c r="W1644" t="s">
        <v>987</v>
      </c>
      <c r="X1644" s="2">
        <v>0.20300000000000001</v>
      </c>
      <c r="Y1644" s="6">
        <f t="shared" si="206"/>
        <v>5.4189690611569372E-3</v>
      </c>
      <c r="AA1644">
        <v>8407789</v>
      </c>
      <c r="AB1644">
        <v>26665</v>
      </c>
      <c r="AD1644" t="s">
        <v>5</v>
      </c>
      <c r="AE1644">
        <v>1</v>
      </c>
      <c r="AH1644" t="s">
        <v>1157</v>
      </c>
      <c r="AI1644" t="s">
        <v>1156</v>
      </c>
      <c r="AK1644" t="s">
        <v>1155</v>
      </c>
      <c r="AL1644">
        <v>4</v>
      </c>
      <c r="AM1644" s="5">
        <f t="shared" si="210"/>
        <v>0.2</v>
      </c>
      <c r="AN1644" s="4">
        <f t="shared" si="207"/>
        <v>3.0291556228701253E-4</v>
      </c>
      <c r="AO1644" s="3"/>
      <c r="AP1644">
        <v>0</v>
      </c>
      <c r="AR1644" t="s">
        <v>1</v>
      </c>
      <c r="AT1644" s="2" t="s">
        <v>0</v>
      </c>
      <c r="AU1644" s="1">
        <f t="shared" si="211"/>
        <v>0.38841530114959594</v>
      </c>
      <c r="AV1644" s="1">
        <f t="shared" si="212"/>
        <v>0.28609423117219751</v>
      </c>
      <c r="AW1644" s="1">
        <f t="shared" si="213"/>
        <v>0.183773161194799</v>
      </c>
    </row>
    <row r="1645" spans="1:49" x14ac:dyDescent="0.2">
      <c r="A1645">
        <v>1643</v>
      </c>
      <c r="B1645" t="s">
        <v>1154</v>
      </c>
      <c r="C1645" t="s">
        <v>1153</v>
      </c>
      <c r="F1645" t="s">
        <v>1152</v>
      </c>
      <c r="G1645" t="s">
        <v>16</v>
      </c>
      <c r="H1645" t="s">
        <v>15</v>
      </c>
      <c r="I1645" t="s">
        <v>1151</v>
      </c>
      <c r="J1645" t="s">
        <v>1150</v>
      </c>
      <c r="K1645" t="s">
        <v>1149</v>
      </c>
      <c r="L1645" t="s">
        <v>1148</v>
      </c>
      <c r="M1645" t="s">
        <v>1147</v>
      </c>
      <c r="N1645">
        <v>6</v>
      </c>
      <c r="O1645" t="s">
        <v>1146</v>
      </c>
      <c r="P1645" t="s">
        <v>1145</v>
      </c>
      <c r="Q1645" t="s">
        <v>1144</v>
      </c>
      <c r="R1645" s="7">
        <v>37257</v>
      </c>
      <c r="S1645" s="8">
        <f t="shared" si="208"/>
        <v>2002</v>
      </c>
      <c r="T1645" s="8">
        <v>2002</v>
      </c>
      <c r="U1645" s="8">
        <f t="shared" si="209"/>
        <v>20</v>
      </c>
      <c r="V1645" s="7">
        <v>2002</v>
      </c>
      <c r="W1645" t="s">
        <v>933</v>
      </c>
      <c r="X1645" s="2">
        <v>0.49199999999999999</v>
      </c>
      <c r="Y1645" s="6">
        <f t="shared" si="206"/>
        <v>1.313365900536558E-2</v>
      </c>
      <c r="AA1645" t="s">
        <v>932</v>
      </c>
      <c r="AB1645">
        <v>17280</v>
      </c>
      <c r="AD1645" t="s">
        <v>5</v>
      </c>
      <c r="AE1645">
        <v>3</v>
      </c>
      <c r="AH1645" t="s">
        <v>1143</v>
      </c>
      <c r="AI1645" t="s">
        <v>1142</v>
      </c>
      <c r="AK1645" t="s">
        <v>1141</v>
      </c>
      <c r="AL1645">
        <v>28</v>
      </c>
      <c r="AM1645" s="5">
        <f t="shared" si="210"/>
        <v>1.4</v>
      </c>
      <c r="AN1645" s="4">
        <f t="shared" si="207"/>
        <v>2.1204089360090874E-3</v>
      </c>
      <c r="AO1645" s="3"/>
      <c r="AP1645">
        <v>0</v>
      </c>
      <c r="AR1645" t="s">
        <v>1</v>
      </c>
      <c r="AT1645" s="2" t="s">
        <v>0</v>
      </c>
      <c r="AU1645" s="1">
        <f t="shared" si="211"/>
        <v>0.98296839845586315</v>
      </c>
      <c r="AV1645" s="1">
        <f t="shared" si="212"/>
        <v>0.76270339706873336</v>
      </c>
      <c r="AW1645" s="1">
        <f t="shared" si="213"/>
        <v>0.54243839568160346</v>
      </c>
    </row>
    <row r="1646" spans="1:49" x14ac:dyDescent="0.2">
      <c r="A1646">
        <v>1644</v>
      </c>
      <c r="B1646" t="s">
        <v>1140</v>
      </c>
      <c r="C1646" t="s">
        <v>1139</v>
      </c>
      <c r="F1646" t="s">
        <v>1138</v>
      </c>
      <c r="G1646" t="s">
        <v>16</v>
      </c>
      <c r="H1646" t="s">
        <v>15</v>
      </c>
      <c r="I1646" t="s">
        <v>1137</v>
      </c>
      <c r="J1646" t="s">
        <v>1136</v>
      </c>
      <c r="K1646" t="s">
        <v>1135</v>
      </c>
      <c r="L1646" t="s">
        <v>1134</v>
      </c>
      <c r="M1646" t="s">
        <v>10</v>
      </c>
      <c r="N1646">
        <v>3</v>
      </c>
      <c r="O1646" t="s">
        <v>1133</v>
      </c>
      <c r="P1646" t="s">
        <v>1132</v>
      </c>
      <c r="Q1646" t="s">
        <v>1131</v>
      </c>
      <c r="R1646" s="7">
        <v>37257</v>
      </c>
      <c r="S1646" s="8">
        <f t="shared" si="208"/>
        <v>2002</v>
      </c>
      <c r="T1646" s="8">
        <v>2002</v>
      </c>
      <c r="U1646" s="8">
        <f t="shared" si="209"/>
        <v>20</v>
      </c>
      <c r="V1646" s="7">
        <v>2002</v>
      </c>
      <c r="W1646" t="s">
        <v>933</v>
      </c>
      <c r="X1646" s="2">
        <v>0.49199999999999999</v>
      </c>
      <c r="Y1646" s="6">
        <f t="shared" si="206"/>
        <v>1.313365900536558E-2</v>
      </c>
      <c r="AA1646" t="s">
        <v>932</v>
      </c>
      <c r="AB1646">
        <v>17280</v>
      </c>
      <c r="AD1646" t="s">
        <v>5</v>
      </c>
      <c r="AE1646">
        <v>2</v>
      </c>
      <c r="AH1646" t="s">
        <v>1130</v>
      </c>
      <c r="AI1646" t="s">
        <v>1129</v>
      </c>
      <c r="AK1646" t="s">
        <v>1128</v>
      </c>
      <c r="AL1646">
        <v>3</v>
      </c>
      <c r="AM1646" s="5">
        <f t="shared" si="210"/>
        <v>0.15</v>
      </c>
      <c r="AN1646" s="4">
        <f t="shared" si="207"/>
        <v>2.2718667171525936E-4</v>
      </c>
      <c r="AO1646" s="3"/>
      <c r="AP1646">
        <v>0</v>
      </c>
      <c r="AR1646" t="s">
        <v>1</v>
      </c>
      <c r="AT1646" s="2" t="s">
        <v>0</v>
      </c>
      <c r="AU1646" s="1">
        <f t="shared" si="211"/>
        <v>0.92617173052704838</v>
      </c>
      <c r="AV1646" s="1">
        <f t="shared" si="212"/>
        <v>0.66804228385404196</v>
      </c>
      <c r="AW1646" s="1">
        <f t="shared" si="213"/>
        <v>0.40991283718103555</v>
      </c>
    </row>
    <row r="1647" spans="1:49" x14ac:dyDescent="0.2">
      <c r="A1647">
        <v>1645</v>
      </c>
      <c r="B1647" t="s">
        <v>1127</v>
      </c>
      <c r="C1647" t="s">
        <v>1126</v>
      </c>
      <c r="F1647" t="s">
        <v>1125</v>
      </c>
      <c r="G1647" t="s">
        <v>16</v>
      </c>
      <c r="H1647" t="s">
        <v>15</v>
      </c>
      <c r="I1647" t="s">
        <v>1124</v>
      </c>
      <c r="J1647">
        <v>60101699</v>
      </c>
      <c r="K1647" t="s">
        <v>1123</v>
      </c>
      <c r="L1647" t="s">
        <v>1122</v>
      </c>
      <c r="M1647" t="s">
        <v>341</v>
      </c>
      <c r="N1647">
        <v>7</v>
      </c>
      <c r="O1647" t="s">
        <v>1121</v>
      </c>
      <c r="P1647" t="s">
        <v>1120</v>
      </c>
      <c r="Q1647" t="s">
        <v>1119</v>
      </c>
      <c r="R1647" s="7">
        <v>37257</v>
      </c>
      <c r="S1647" s="8">
        <f t="shared" si="208"/>
        <v>2002</v>
      </c>
      <c r="T1647" s="8">
        <v>2002</v>
      </c>
      <c r="U1647" s="8">
        <f t="shared" si="209"/>
        <v>20</v>
      </c>
      <c r="V1647" s="7">
        <v>2002</v>
      </c>
      <c r="W1647" t="s">
        <v>933</v>
      </c>
      <c r="X1647" s="2">
        <v>0.49199999999999999</v>
      </c>
      <c r="Y1647" s="6">
        <f t="shared" si="206"/>
        <v>1.313365900536558E-2</v>
      </c>
      <c r="AA1647" t="s">
        <v>932</v>
      </c>
      <c r="AB1647">
        <v>17280</v>
      </c>
      <c r="AD1647" t="s">
        <v>5</v>
      </c>
      <c r="AE1647">
        <v>3</v>
      </c>
      <c r="AH1647" t="s">
        <v>1118</v>
      </c>
      <c r="AI1647" t="s">
        <v>1117</v>
      </c>
      <c r="AK1647" t="s">
        <v>1116</v>
      </c>
      <c r="AL1647">
        <v>14</v>
      </c>
      <c r="AM1647" s="5">
        <f t="shared" si="210"/>
        <v>0.7</v>
      </c>
      <c r="AN1647" s="4">
        <f t="shared" si="207"/>
        <v>1.0602044680045437E-3</v>
      </c>
      <c r="AO1647" s="3"/>
      <c r="AP1647">
        <v>0</v>
      </c>
      <c r="AR1647" t="s">
        <v>1</v>
      </c>
      <c r="AT1647" s="2" t="s">
        <v>0</v>
      </c>
      <c r="AU1647" s="1">
        <f t="shared" si="211"/>
        <v>0.95116226441572682</v>
      </c>
      <c r="AV1647" s="1">
        <f t="shared" si="212"/>
        <v>0.70969317366850615</v>
      </c>
      <c r="AW1647" s="1">
        <f t="shared" si="213"/>
        <v>0.46822408292128542</v>
      </c>
    </row>
    <row r="1648" spans="1:49" x14ac:dyDescent="0.2">
      <c r="A1648">
        <v>1646</v>
      </c>
      <c r="B1648" t="s">
        <v>1115</v>
      </c>
      <c r="C1648" t="s">
        <v>1114</v>
      </c>
      <c r="F1648" t="s">
        <v>1113</v>
      </c>
      <c r="G1648" t="s">
        <v>16</v>
      </c>
      <c r="H1648" t="s">
        <v>15</v>
      </c>
      <c r="I1648" t="s">
        <v>1112</v>
      </c>
      <c r="J1648">
        <v>60107031</v>
      </c>
      <c r="K1648" t="s">
        <v>1111</v>
      </c>
      <c r="L1648" t="s">
        <v>1110</v>
      </c>
      <c r="M1648" t="s">
        <v>134</v>
      </c>
      <c r="N1648">
        <v>1</v>
      </c>
      <c r="O1648" t="s">
        <v>1109</v>
      </c>
      <c r="P1648">
        <v>6602458959</v>
      </c>
      <c r="Q1648">
        <v>60107031</v>
      </c>
      <c r="R1648" s="7">
        <v>37257</v>
      </c>
      <c r="S1648" s="8">
        <f t="shared" si="208"/>
        <v>2002</v>
      </c>
      <c r="T1648" s="8">
        <v>2002</v>
      </c>
      <c r="U1648" s="8">
        <f t="shared" si="209"/>
        <v>20</v>
      </c>
      <c r="V1648" s="7">
        <v>2002</v>
      </c>
      <c r="W1648" t="s">
        <v>909</v>
      </c>
      <c r="X1648" s="2">
        <v>0.28599999999999998</v>
      </c>
      <c r="Y1648" s="6">
        <f t="shared" si="206"/>
        <v>7.6346066575905605E-3</v>
      </c>
      <c r="AA1648">
        <v>9205071</v>
      </c>
      <c r="AB1648">
        <v>28139</v>
      </c>
      <c r="AC1648">
        <v>15693937</v>
      </c>
      <c r="AD1648" t="s">
        <v>5</v>
      </c>
      <c r="AE1648">
        <v>16</v>
      </c>
      <c r="AF1648">
        <v>6</v>
      </c>
      <c r="AH1648" t="s">
        <v>1108</v>
      </c>
      <c r="AI1648" t="s">
        <v>1107</v>
      </c>
      <c r="AK1648" t="s">
        <v>1106</v>
      </c>
      <c r="AL1648">
        <v>5</v>
      </c>
      <c r="AM1648" s="5">
        <f t="shared" si="210"/>
        <v>0.25</v>
      </c>
      <c r="AN1648" s="4">
        <f t="shared" si="207"/>
        <v>3.786444528587656E-4</v>
      </c>
      <c r="AO1648" s="3"/>
      <c r="AP1648">
        <v>0</v>
      </c>
      <c r="AR1648" t="s">
        <v>1</v>
      </c>
      <c r="AT1648" s="2" t="s">
        <v>0</v>
      </c>
      <c r="AU1648" s="1">
        <f t="shared" si="211"/>
        <v>0.54578179961710216</v>
      </c>
      <c r="AV1648" s="1">
        <f t="shared" si="212"/>
        <v>0.40066255552246627</v>
      </c>
      <c r="AW1648" s="1">
        <f t="shared" si="213"/>
        <v>0.25554331142783038</v>
      </c>
    </row>
    <row r="1649" spans="1:49" x14ac:dyDescent="0.2">
      <c r="A1649">
        <v>1647</v>
      </c>
      <c r="B1649" t="s">
        <v>1105</v>
      </c>
      <c r="C1649" t="s">
        <v>1104</v>
      </c>
      <c r="F1649" t="s">
        <v>1103</v>
      </c>
      <c r="G1649" t="s">
        <v>16</v>
      </c>
      <c r="H1649" t="s">
        <v>15</v>
      </c>
      <c r="I1649" t="s">
        <v>1102</v>
      </c>
      <c r="J1649" t="s">
        <v>1101</v>
      </c>
      <c r="K1649" t="s">
        <v>1100</v>
      </c>
      <c r="L1649" t="s">
        <v>1099</v>
      </c>
      <c r="M1649" t="s">
        <v>1098</v>
      </c>
      <c r="N1649">
        <v>7</v>
      </c>
      <c r="O1649" t="s">
        <v>1097</v>
      </c>
      <c r="P1649" t="s">
        <v>1096</v>
      </c>
      <c r="Q1649" t="s">
        <v>1095</v>
      </c>
      <c r="R1649" s="7">
        <v>37257</v>
      </c>
      <c r="S1649" s="8">
        <f t="shared" si="208"/>
        <v>2002</v>
      </c>
      <c r="T1649" s="8">
        <v>2002</v>
      </c>
      <c r="U1649" s="8">
        <f t="shared" si="209"/>
        <v>20</v>
      </c>
      <c r="V1649" s="7">
        <v>2002</v>
      </c>
      <c r="W1649" t="s">
        <v>933</v>
      </c>
      <c r="X1649" s="2">
        <v>0.49199999999999999</v>
      </c>
      <c r="Y1649" s="6">
        <f t="shared" si="206"/>
        <v>1.313365900536558E-2</v>
      </c>
      <c r="AA1649" t="s">
        <v>932</v>
      </c>
      <c r="AB1649">
        <v>17280</v>
      </c>
      <c r="AD1649" t="s">
        <v>5</v>
      </c>
      <c r="AE1649">
        <v>2</v>
      </c>
      <c r="AH1649" t="s">
        <v>1094</v>
      </c>
      <c r="AI1649" t="s">
        <v>1093</v>
      </c>
      <c r="AK1649" t="s">
        <v>1092</v>
      </c>
      <c r="AL1649">
        <v>10</v>
      </c>
      <c r="AM1649" s="5">
        <f t="shared" si="210"/>
        <v>0.5</v>
      </c>
      <c r="AN1649" s="4">
        <f t="shared" si="207"/>
        <v>7.572889057175312E-4</v>
      </c>
      <c r="AO1649" s="3"/>
      <c r="AP1649">
        <v>0</v>
      </c>
      <c r="AR1649" t="s">
        <v>1</v>
      </c>
      <c r="AT1649" s="2" t="s">
        <v>0</v>
      </c>
      <c r="AU1649" s="1">
        <f t="shared" si="211"/>
        <v>0.94207479754711643</v>
      </c>
      <c r="AV1649" s="1">
        <f t="shared" si="212"/>
        <v>0.69454739555415557</v>
      </c>
      <c r="AW1649" s="1">
        <f t="shared" si="213"/>
        <v>0.4470199935611946</v>
      </c>
    </row>
    <row r="1650" spans="1:49" x14ac:dyDescent="0.2">
      <c r="A1650">
        <v>1648</v>
      </c>
      <c r="B1650" t="s">
        <v>1091</v>
      </c>
      <c r="C1650" t="s">
        <v>1090</v>
      </c>
      <c r="F1650" t="s">
        <v>1089</v>
      </c>
      <c r="G1650" t="s">
        <v>16</v>
      </c>
      <c r="H1650" t="s">
        <v>15</v>
      </c>
      <c r="I1650" t="s">
        <v>1088</v>
      </c>
      <c r="J1650">
        <v>60012630</v>
      </c>
      <c r="K1650" t="s">
        <v>1087</v>
      </c>
      <c r="L1650" t="s">
        <v>1086</v>
      </c>
      <c r="M1650" t="s">
        <v>163</v>
      </c>
      <c r="N1650">
        <v>3</v>
      </c>
      <c r="O1650" t="s">
        <v>1085</v>
      </c>
      <c r="P1650" t="s">
        <v>1084</v>
      </c>
      <c r="Q1650" t="s">
        <v>1083</v>
      </c>
      <c r="R1650" s="7">
        <v>37257</v>
      </c>
      <c r="S1650" s="8">
        <f t="shared" si="208"/>
        <v>2002</v>
      </c>
      <c r="T1650" s="8">
        <v>2002</v>
      </c>
      <c r="U1650" s="8">
        <f t="shared" si="209"/>
        <v>20</v>
      </c>
      <c r="V1650" s="7">
        <v>2002</v>
      </c>
      <c r="W1650" t="s">
        <v>909</v>
      </c>
      <c r="X1650" s="2">
        <v>0.28599999999999998</v>
      </c>
      <c r="Y1650" s="6">
        <f t="shared" si="206"/>
        <v>7.6346066575905605E-3</v>
      </c>
      <c r="AA1650">
        <v>9205071</v>
      </c>
      <c r="AB1650">
        <v>28139</v>
      </c>
      <c r="AC1650">
        <v>15693937</v>
      </c>
      <c r="AD1650" t="s">
        <v>5</v>
      </c>
      <c r="AE1650">
        <v>16</v>
      </c>
      <c r="AF1650">
        <v>6</v>
      </c>
      <c r="AH1650" t="s">
        <v>1082</v>
      </c>
      <c r="AI1650" t="s">
        <v>1081</v>
      </c>
      <c r="AK1650" t="s">
        <v>1080</v>
      </c>
      <c r="AL1650">
        <v>3</v>
      </c>
      <c r="AM1650" s="5">
        <f t="shared" si="210"/>
        <v>0.15</v>
      </c>
      <c r="AN1650" s="4">
        <f t="shared" si="207"/>
        <v>2.2718667171525936E-4</v>
      </c>
      <c r="AO1650" s="3"/>
      <c r="AP1650">
        <v>0</v>
      </c>
      <c r="AR1650" t="s">
        <v>1</v>
      </c>
      <c r="AT1650" s="2" t="s">
        <v>0</v>
      </c>
      <c r="AU1650" s="1">
        <f t="shared" si="211"/>
        <v>0.54123806618279702</v>
      </c>
      <c r="AV1650" s="1">
        <f t="shared" si="212"/>
        <v>0.39308966646529098</v>
      </c>
      <c r="AW1650" s="1">
        <f t="shared" si="213"/>
        <v>0.24494126674778496</v>
      </c>
    </row>
    <row r="1651" spans="1:49" x14ac:dyDescent="0.2">
      <c r="A1651">
        <v>1649</v>
      </c>
      <c r="B1651" t="s">
        <v>1079</v>
      </c>
      <c r="C1651" t="s">
        <v>1078</v>
      </c>
      <c r="F1651" t="s">
        <v>1077</v>
      </c>
      <c r="G1651" t="s">
        <v>16</v>
      </c>
      <c r="H1651" t="s">
        <v>15</v>
      </c>
      <c r="I1651" t="s">
        <v>1076</v>
      </c>
      <c r="J1651" t="s">
        <v>1075</v>
      </c>
      <c r="K1651" t="s">
        <v>1074</v>
      </c>
      <c r="L1651" t="s">
        <v>1073</v>
      </c>
      <c r="M1651" t="s">
        <v>10</v>
      </c>
      <c r="N1651">
        <v>4</v>
      </c>
      <c r="O1651" t="s">
        <v>1072</v>
      </c>
      <c r="P1651" t="s">
        <v>1071</v>
      </c>
      <c r="Q1651" t="s">
        <v>1070</v>
      </c>
      <c r="R1651" s="7">
        <v>37257</v>
      </c>
      <c r="S1651" s="8">
        <f t="shared" si="208"/>
        <v>2002</v>
      </c>
      <c r="T1651" s="8">
        <v>2002</v>
      </c>
      <c r="U1651" s="8">
        <f t="shared" si="209"/>
        <v>20</v>
      </c>
      <c r="V1651" s="7">
        <v>2002</v>
      </c>
      <c r="W1651" t="s">
        <v>987</v>
      </c>
      <c r="X1651" s="2">
        <v>0.20300000000000001</v>
      </c>
      <c r="Y1651" s="6">
        <f t="shared" si="206"/>
        <v>5.4189690611569372E-3</v>
      </c>
      <c r="AA1651">
        <v>8407789</v>
      </c>
      <c r="AB1651">
        <v>26665</v>
      </c>
      <c r="AD1651" t="s">
        <v>5</v>
      </c>
      <c r="AE1651">
        <v>3</v>
      </c>
      <c r="AH1651" t="s">
        <v>1069</v>
      </c>
      <c r="AI1651" t="s">
        <v>1068</v>
      </c>
      <c r="AJ1651" t="s">
        <v>1067</v>
      </c>
      <c r="AK1651" t="s">
        <v>1066</v>
      </c>
      <c r="AL1651">
        <v>0</v>
      </c>
      <c r="AM1651" s="5">
        <f t="shared" si="210"/>
        <v>0</v>
      </c>
      <c r="AN1651" s="4">
        <f t="shared" si="207"/>
        <v>0</v>
      </c>
      <c r="AO1651" s="3"/>
      <c r="AP1651">
        <v>0</v>
      </c>
      <c r="AR1651" t="s">
        <v>1</v>
      </c>
      <c r="AT1651" s="2" t="s">
        <v>0</v>
      </c>
      <c r="AU1651" s="1">
        <f t="shared" si="211"/>
        <v>0.3793278342809856</v>
      </c>
      <c r="AV1651" s="1">
        <f t="shared" si="212"/>
        <v>0.27094845305784687</v>
      </c>
      <c r="AW1651" s="1">
        <f t="shared" si="213"/>
        <v>0.16256907183470812</v>
      </c>
    </row>
    <row r="1652" spans="1:49" x14ac:dyDescent="0.2">
      <c r="A1652">
        <v>1650</v>
      </c>
      <c r="B1652" t="s">
        <v>1065</v>
      </c>
      <c r="C1652" t="s">
        <v>1064</v>
      </c>
      <c r="F1652" t="s">
        <v>1063</v>
      </c>
      <c r="G1652" t="s">
        <v>16</v>
      </c>
      <c r="H1652" t="s">
        <v>15</v>
      </c>
      <c r="I1652" t="s">
        <v>1062</v>
      </c>
      <c r="J1652" t="s">
        <v>1061</v>
      </c>
      <c r="K1652" t="s">
        <v>1060</v>
      </c>
      <c r="L1652" t="s">
        <v>1059</v>
      </c>
      <c r="M1652" t="s">
        <v>1058</v>
      </c>
      <c r="N1652">
        <v>5</v>
      </c>
      <c r="O1652" t="s">
        <v>1057</v>
      </c>
      <c r="P1652" t="s">
        <v>1056</v>
      </c>
      <c r="Q1652" t="s">
        <v>1055</v>
      </c>
      <c r="R1652" s="7">
        <v>37257</v>
      </c>
      <c r="S1652" s="8">
        <f t="shared" si="208"/>
        <v>2002</v>
      </c>
      <c r="T1652" s="8">
        <v>2002</v>
      </c>
      <c r="U1652" s="8">
        <f t="shared" si="209"/>
        <v>20</v>
      </c>
      <c r="V1652" s="7">
        <v>2002</v>
      </c>
      <c r="W1652" t="s">
        <v>933</v>
      </c>
      <c r="X1652" s="2">
        <v>0.49199999999999999</v>
      </c>
      <c r="Y1652" s="6">
        <f t="shared" si="206"/>
        <v>1.313365900536558E-2</v>
      </c>
      <c r="AA1652" t="s">
        <v>932</v>
      </c>
      <c r="AB1652">
        <v>17280</v>
      </c>
      <c r="AD1652" t="s">
        <v>5</v>
      </c>
      <c r="AE1652">
        <v>2</v>
      </c>
      <c r="AH1652" t="s">
        <v>1054</v>
      </c>
      <c r="AI1652" t="s">
        <v>1053</v>
      </c>
      <c r="AK1652" t="s">
        <v>1052</v>
      </c>
      <c r="AL1652">
        <v>3</v>
      </c>
      <c r="AM1652" s="5">
        <f t="shared" si="210"/>
        <v>0.15</v>
      </c>
      <c r="AN1652" s="4">
        <f t="shared" si="207"/>
        <v>2.2718667171525936E-4</v>
      </c>
      <c r="AO1652" s="3"/>
      <c r="AP1652">
        <v>0</v>
      </c>
      <c r="AR1652" t="s">
        <v>1</v>
      </c>
      <c r="AT1652" s="2" t="s">
        <v>0</v>
      </c>
      <c r="AU1652" s="1">
        <f t="shared" si="211"/>
        <v>0.92617173052704838</v>
      </c>
      <c r="AV1652" s="1">
        <f t="shared" si="212"/>
        <v>0.66804228385404196</v>
      </c>
      <c r="AW1652" s="1">
        <f t="shared" si="213"/>
        <v>0.40991283718103555</v>
      </c>
    </row>
    <row r="1653" spans="1:49" x14ac:dyDescent="0.2">
      <c r="A1653">
        <v>1651</v>
      </c>
      <c r="B1653" t="s">
        <v>1051</v>
      </c>
      <c r="C1653" t="s">
        <v>1050</v>
      </c>
      <c r="F1653" t="s">
        <v>1049</v>
      </c>
      <c r="G1653" t="s">
        <v>16</v>
      </c>
      <c r="H1653" t="s">
        <v>15</v>
      </c>
      <c r="I1653" t="s">
        <v>1048</v>
      </c>
      <c r="J1653">
        <v>60023004</v>
      </c>
      <c r="K1653" t="s">
        <v>1047</v>
      </c>
      <c r="L1653" t="s">
        <v>1046</v>
      </c>
      <c r="M1653" t="s">
        <v>57</v>
      </c>
      <c r="N1653">
        <v>3</v>
      </c>
      <c r="O1653" t="s">
        <v>1045</v>
      </c>
      <c r="P1653" t="s">
        <v>1044</v>
      </c>
      <c r="Q1653" t="s">
        <v>1043</v>
      </c>
      <c r="R1653" s="7">
        <v>37257</v>
      </c>
      <c r="S1653" s="8">
        <f t="shared" si="208"/>
        <v>2002</v>
      </c>
      <c r="T1653" s="8">
        <v>2002</v>
      </c>
      <c r="U1653" s="8">
        <f t="shared" si="209"/>
        <v>20</v>
      </c>
      <c r="V1653" s="7">
        <v>2002</v>
      </c>
      <c r="W1653" t="s">
        <v>1042</v>
      </c>
      <c r="X1653" s="2">
        <v>1.1619999999999999</v>
      </c>
      <c r="Y1653" s="6">
        <f t="shared" si="206"/>
        <v>3.1018926350070739E-2</v>
      </c>
      <c r="AA1653">
        <v>10452249</v>
      </c>
      <c r="AB1653">
        <v>13151</v>
      </c>
      <c r="AD1653" t="s">
        <v>5</v>
      </c>
      <c r="AE1653">
        <v>13</v>
      </c>
      <c r="AF1653">
        <v>4</v>
      </c>
      <c r="AH1653" t="s">
        <v>1041</v>
      </c>
      <c r="AI1653" t="s">
        <v>1040</v>
      </c>
      <c r="AJ1653" t="s">
        <v>1039</v>
      </c>
      <c r="AK1653" t="s">
        <v>1038</v>
      </c>
      <c r="AL1653">
        <v>59</v>
      </c>
      <c r="AM1653" s="5">
        <f t="shared" si="210"/>
        <v>2.95</v>
      </c>
      <c r="AN1653" s="4">
        <f t="shared" si="207"/>
        <v>4.4680045437334344E-3</v>
      </c>
      <c r="AO1653" s="3"/>
      <c r="AP1653">
        <v>1</v>
      </c>
      <c r="AR1653" t="s">
        <v>1</v>
      </c>
      <c r="AT1653" s="2">
        <v>2.6709999999999998</v>
      </c>
      <c r="AU1653" s="1">
        <f t="shared" si="211"/>
        <v>2.3053649808169547</v>
      </c>
      <c r="AV1653" s="1">
        <f t="shared" si="212"/>
        <v>1.7743465446902085</v>
      </c>
      <c r="AW1653" s="1">
        <f t="shared" si="213"/>
        <v>1.2433281085634624</v>
      </c>
    </row>
    <row r="1654" spans="1:49" x14ac:dyDescent="0.2">
      <c r="A1654">
        <v>1652</v>
      </c>
      <c r="B1654" t="s">
        <v>1037</v>
      </c>
      <c r="C1654" t="s">
        <v>1036</v>
      </c>
      <c r="F1654" t="s">
        <v>1035</v>
      </c>
      <c r="G1654" t="s">
        <v>16</v>
      </c>
      <c r="H1654" t="s">
        <v>15</v>
      </c>
      <c r="I1654" t="s">
        <v>1034</v>
      </c>
      <c r="J1654" t="s">
        <v>1033</v>
      </c>
      <c r="K1654" t="s">
        <v>1032</v>
      </c>
      <c r="L1654" t="s">
        <v>1031</v>
      </c>
      <c r="M1654" t="s">
        <v>1030</v>
      </c>
      <c r="N1654">
        <v>9</v>
      </c>
      <c r="O1654" t="s">
        <v>1029</v>
      </c>
      <c r="P1654" t="s">
        <v>1028</v>
      </c>
      <c r="Q1654" t="s">
        <v>1027</v>
      </c>
      <c r="R1654" s="7">
        <v>37257</v>
      </c>
      <c r="S1654" s="8">
        <f t="shared" si="208"/>
        <v>2002</v>
      </c>
      <c r="T1654" s="8">
        <v>2002</v>
      </c>
      <c r="U1654" s="8">
        <f t="shared" si="209"/>
        <v>20</v>
      </c>
      <c r="V1654" s="7">
        <v>2002</v>
      </c>
      <c r="W1654" t="s">
        <v>933</v>
      </c>
      <c r="X1654" s="2">
        <v>0.49199999999999999</v>
      </c>
      <c r="Y1654" s="6">
        <f t="shared" si="206"/>
        <v>1.313365900536558E-2</v>
      </c>
      <c r="AA1654" t="s">
        <v>932</v>
      </c>
      <c r="AB1654">
        <v>17280</v>
      </c>
      <c r="AD1654" t="s">
        <v>5</v>
      </c>
      <c r="AE1654">
        <v>3</v>
      </c>
      <c r="AH1654" t="s">
        <v>1026</v>
      </c>
      <c r="AI1654" t="s">
        <v>1025</v>
      </c>
      <c r="AK1654" t="s">
        <v>1024</v>
      </c>
      <c r="AL1654">
        <v>11</v>
      </c>
      <c r="AM1654" s="5">
        <f t="shared" si="210"/>
        <v>0.55000000000000004</v>
      </c>
      <c r="AN1654" s="4">
        <f t="shared" si="207"/>
        <v>8.3301779628928443E-4</v>
      </c>
      <c r="AO1654" s="3"/>
      <c r="AP1654">
        <v>0</v>
      </c>
      <c r="AR1654" t="s">
        <v>1</v>
      </c>
      <c r="AT1654" s="2" t="s">
        <v>0</v>
      </c>
      <c r="AU1654" s="1">
        <f t="shared" si="211"/>
        <v>0.94434666426426905</v>
      </c>
      <c r="AV1654" s="1">
        <f t="shared" si="212"/>
        <v>0.69833384008274324</v>
      </c>
      <c r="AW1654" s="1">
        <f t="shared" si="213"/>
        <v>0.45232101590121732</v>
      </c>
    </row>
    <row r="1655" spans="1:49" x14ac:dyDescent="0.2">
      <c r="A1655">
        <v>1653</v>
      </c>
      <c r="B1655" t="s">
        <v>1023</v>
      </c>
      <c r="C1655" t="s">
        <v>1022</v>
      </c>
      <c r="F1655" t="s">
        <v>1021</v>
      </c>
      <c r="G1655" t="s">
        <v>16</v>
      </c>
      <c r="H1655" t="s">
        <v>15</v>
      </c>
      <c r="I1655" t="s">
        <v>1020</v>
      </c>
      <c r="J1655" t="s">
        <v>1019</v>
      </c>
      <c r="K1655" t="s">
        <v>1018</v>
      </c>
      <c r="L1655" t="s">
        <v>1017</v>
      </c>
      <c r="M1655" t="s">
        <v>10</v>
      </c>
      <c r="N1655">
        <v>4</v>
      </c>
      <c r="O1655" t="s">
        <v>1016</v>
      </c>
      <c r="P1655" t="s">
        <v>1015</v>
      </c>
      <c r="Q1655" t="s">
        <v>1014</v>
      </c>
      <c r="R1655" s="7">
        <v>37257</v>
      </c>
      <c r="S1655" s="8">
        <f t="shared" si="208"/>
        <v>2002</v>
      </c>
      <c r="T1655" s="8">
        <v>2002</v>
      </c>
      <c r="U1655" s="8">
        <f t="shared" si="209"/>
        <v>20</v>
      </c>
      <c r="V1655" s="7">
        <v>2002</v>
      </c>
      <c r="W1655" t="s">
        <v>933</v>
      </c>
      <c r="X1655" s="2">
        <v>0.49199999999999999</v>
      </c>
      <c r="Y1655" s="6">
        <f t="shared" si="206"/>
        <v>1.313365900536558E-2</v>
      </c>
      <c r="AA1655" t="s">
        <v>932</v>
      </c>
      <c r="AB1655">
        <v>17280</v>
      </c>
      <c r="AD1655" t="s">
        <v>5</v>
      </c>
      <c r="AE1655">
        <v>3</v>
      </c>
      <c r="AH1655" t="s">
        <v>1013</v>
      </c>
      <c r="AI1655" t="s">
        <v>1012</v>
      </c>
      <c r="AK1655" t="s">
        <v>1011</v>
      </c>
      <c r="AL1655">
        <v>6</v>
      </c>
      <c r="AM1655" s="5">
        <f t="shared" si="210"/>
        <v>0.3</v>
      </c>
      <c r="AN1655" s="4">
        <f t="shared" si="207"/>
        <v>4.5437334343051872E-4</v>
      </c>
      <c r="AO1655" s="3"/>
      <c r="AP1655">
        <v>0</v>
      </c>
      <c r="AR1655" t="s">
        <v>1</v>
      </c>
      <c r="AT1655" s="2" t="s">
        <v>0</v>
      </c>
      <c r="AU1655" s="1">
        <f t="shared" si="211"/>
        <v>0.93298733067850614</v>
      </c>
      <c r="AV1655" s="1">
        <f t="shared" si="212"/>
        <v>0.67940161743980498</v>
      </c>
      <c r="AW1655" s="1">
        <f t="shared" si="213"/>
        <v>0.42581590420110371</v>
      </c>
    </row>
    <row r="1656" spans="1:49" x14ac:dyDescent="0.2">
      <c r="A1656">
        <v>1654</v>
      </c>
      <c r="B1656" t="s">
        <v>1010</v>
      </c>
      <c r="C1656" t="s">
        <v>1009</v>
      </c>
      <c r="F1656" t="s">
        <v>1008</v>
      </c>
      <c r="G1656" t="s">
        <v>16</v>
      </c>
      <c r="H1656" t="s">
        <v>15</v>
      </c>
      <c r="I1656" t="s">
        <v>1007</v>
      </c>
      <c r="J1656" t="s">
        <v>1006</v>
      </c>
      <c r="K1656" t="s">
        <v>1005</v>
      </c>
      <c r="L1656" t="s">
        <v>1004</v>
      </c>
      <c r="M1656" t="s">
        <v>726</v>
      </c>
      <c r="N1656">
        <v>7</v>
      </c>
      <c r="O1656" t="s">
        <v>1003</v>
      </c>
      <c r="P1656" t="s">
        <v>1002</v>
      </c>
      <c r="Q1656" t="s">
        <v>1001</v>
      </c>
      <c r="R1656" s="7">
        <v>37257</v>
      </c>
      <c r="S1656" s="8">
        <f t="shared" si="208"/>
        <v>2002</v>
      </c>
      <c r="T1656" s="8">
        <v>2002</v>
      </c>
      <c r="U1656" s="8">
        <f t="shared" si="209"/>
        <v>20</v>
      </c>
      <c r="V1656" s="7">
        <v>2002</v>
      </c>
      <c r="W1656" t="s">
        <v>933</v>
      </c>
      <c r="X1656" s="2">
        <v>0.49199999999999999</v>
      </c>
      <c r="Y1656" s="6">
        <f t="shared" si="206"/>
        <v>1.313365900536558E-2</v>
      </c>
      <c r="AA1656" t="s">
        <v>932</v>
      </c>
      <c r="AB1656">
        <v>17280</v>
      </c>
      <c r="AD1656" t="s">
        <v>5</v>
      </c>
      <c r="AE1656">
        <v>3</v>
      </c>
      <c r="AH1656" t="s">
        <v>1000</v>
      </c>
      <c r="AI1656" t="s">
        <v>999</v>
      </c>
      <c r="AK1656" t="s">
        <v>998</v>
      </c>
      <c r="AL1656">
        <v>2</v>
      </c>
      <c r="AM1656" s="5">
        <f t="shared" si="210"/>
        <v>0.1</v>
      </c>
      <c r="AN1656" s="4">
        <f t="shared" si="207"/>
        <v>1.5145778114350627E-4</v>
      </c>
      <c r="AO1656" s="3"/>
      <c r="AP1656">
        <v>0</v>
      </c>
      <c r="AR1656" t="s">
        <v>1</v>
      </c>
      <c r="AT1656" s="2" t="s">
        <v>0</v>
      </c>
      <c r="AU1656" s="1">
        <f t="shared" si="211"/>
        <v>0.92389986380989575</v>
      </c>
      <c r="AV1656" s="1">
        <f t="shared" si="212"/>
        <v>0.66425583932545429</v>
      </c>
      <c r="AW1656" s="1">
        <f t="shared" si="213"/>
        <v>0.40461181484101283</v>
      </c>
    </row>
    <row r="1657" spans="1:49" x14ac:dyDescent="0.2">
      <c r="A1657">
        <v>1655</v>
      </c>
      <c r="B1657" t="s">
        <v>997</v>
      </c>
      <c r="C1657" t="s">
        <v>996</v>
      </c>
      <c r="F1657" t="s">
        <v>995</v>
      </c>
      <c r="G1657" t="s">
        <v>16</v>
      </c>
      <c r="H1657" t="s">
        <v>15</v>
      </c>
      <c r="I1657" t="s">
        <v>994</v>
      </c>
      <c r="J1657" t="s">
        <v>988</v>
      </c>
      <c r="K1657" t="s">
        <v>993</v>
      </c>
      <c r="L1657" t="s">
        <v>992</v>
      </c>
      <c r="M1657" t="s">
        <v>991</v>
      </c>
      <c r="N1657">
        <v>2</v>
      </c>
      <c r="O1657" t="s">
        <v>990</v>
      </c>
      <c r="P1657" t="s">
        <v>989</v>
      </c>
      <c r="Q1657" t="s">
        <v>988</v>
      </c>
      <c r="R1657" s="7">
        <v>37257</v>
      </c>
      <c r="S1657" s="8">
        <f t="shared" si="208"/>
        <v>2002</v>
      </c>
      <c r="T1657" s="8">
        <v>2002</v>
      </c>
      <c r="U1657" s="8">
        <f t="shared" si="209"/>
        <v>20</v>
      </c>
      <c r="V1657" s="7">
        <v>2002</v>
      </c>
      <c r="W1657" t="s">
        <v>987</v>
      </c>
      <c r="X1657" s="2">
        <v>0.20300000000000001</v>
      </c>
      <c r="Y1657" s="6">
        <f t="shared" si="206"/>
        <v>5.4189690611569372E-3</v>
      </c>
      <c r="AA1657">
        <v>8407789</v>
      </c>
      <c r="AB1657">
        <v>26665</v>
      </c>
      <c r="AD1657" t="s">
        <v>5</v>
      </c>
      <c r="AE1657">
        <v>1</v>
      </c>
      <c r="AH1657" t="s">
        <v>986</v>
      </c>
      <c r="AI1657" t="s">
        <v>985</v>
      </c>
      <c r="AJ1657" t="s">
        <v>984</v>
      </c>
      <c r="AK1657" t="s">
        <v>983</v>
      </c>
      <c r="AL1657">
        <v>0</v>
      </c>
      <c r="AM1657" s="5">
        <f t="shared" si="210"/>
        <v>0</v>
      </c>
      <c r="AN1657" s="4">
        <f t="shared" si="207"/>
        <v>0</v>
      </c>
      <c r="AO1657" s="3"/>
      <c r="AP1657">
        <v>0</v>
      </c>
      <c r="AR1657" t="s">
        <v>1</v>
      </c>
      <c r="AT1657" s="2" t="s">
        <v>0</v>
      </c>
      <c r="AU1657" s="1">
        <f t="shared" si="211"/>
        <v>0.3793278342809856</v>
      </c>
      <c r="AV1657" s="1">
        <f t="shared" si="212"/>
        <v>0.27094845305784687</v>
      </c>
      <c r="AW1657" s="1">
        <f t="shared" si="213"/>
        <v>0.16256907183470812</v>
      </c>
    </row>
    <row r="1658" spans="1:49" x14ac:dyDescent="0.2">
      <c r="A1658">
        <v>1656</v>
      </c>
      <c r="B1658" t="s">
        <v>982</v>
      </c>
      <c r="C1658" t="s">
        <v>981</v>
      </c>
      <c r="F1658" t="s">
        <v>980</v>
      </c>
      <c r="G1658" t="s">
        <v>16</v>
      </c>
      <c r="H1658" t="s">
        <v>15</v>
      </c>
      <c r="I1658" t="s">
        <v>979</v>
      </c>
      <c r="J1658">
        <v>60024590</v>
      </c>
      <c r="K1658" t="s">
        <v>978</v>
      </c>
      <c r="L1658" t="s">
        <v>977</v>
      </c>
      <c r="M1658" t="s">
        <v>57</v>
      </c>
      <c r="N1658">
        <v>4</v>
      </c>
      <c r="O1658" t="s">
        <v>976</v>
      </c>
      <c r="P1658" t="s">
        <v>975</v>
      </c>
      <c r="Q1658" t="s">
        <v>974</v>
      </c>
      <c r="R1658" s="7">
        <v>37257</v>
      </c>
      <c r="S1658" s="8">
        <f t="shared" si="208"/>
        <v>2002</v>
      </c>
      <c r="T1658" s="8">
        <v>2002</v>
      </c>
      <c r="U1658" s="8">
        <f t="shared" si="209"/>
        <v>20</v>
      </c>
      <c r="V1658" s="7">
        <v>2002</v>
      </c>
      <c r="W1658" t="s">
        <v>933</v>
      </c>
      <c r="X1658" s="2">
        <v>0.49199999999999999</v>
      </c>
      <c r="Y1658" s="6">
        <f t="shared" si="206"/>
        <v>1.313365900536558E-2</v>
      </c>
      <c r="AA1658" t="s">
        <v>932</v>
      </c>
      <c r="AB1658">
        <v>17280</v>
      </c>
      <c r="AD1658" t="s">
        <v>5</v>
      </c>
      <c r="AE1658">
        <v>3</v>
      </c>
      <c r="AH1658" t="s">
        <v>973</v>
      </c>
      <c r="AI1658" t="s">
        <v>972</v>
      </c>
      <c r="AK1658" t="s">
        <v>971</v>
      </c>
      <c r="AL1658">
        <v>25</v>
      </c>
      <c r="AM1658" s="5">
        <f t="shared" si="210"/>
        <v>1.25</v>
      </c>
      <c r="AN1658" s="4">
        <f t="shared" si="207"/>
        <v>1.8932222642938281E-3</v>
      </c>
      <c r="AO1658" s="3"/>
      <c r="AP1658">
        <v>0</v>
      </c>
      <c r="AR1658" t="s">
        <v>1</v>
      </c>
      <c r="AT1658" s="2" t="s">
        <v>0</v>
      </c>
      <c r="AU1658" s="1">
        <f t="shared" si="211"/>
        <v>0.97615279830440527</v>
      </c>
      <c r="AV1658" s="1">
        <f t="shared" si="212"/>
        <v>0.75134406348297045</v>
      </c>
      <c r="AW1658" s="1">
        <f t="shared" si="213"/>
        <v>0.5265353286615353</v>
      </c>
    </row>
    <row r="1659" spans="1:49" x14ac:dyDescent="0.2">
      <c r="A1659">
        <v>1657</v>
      </c>
      <c r="B1659" t="s">
        <v>970</v>
      </c>
      <c r="C1659" t="s">
        <v>969</v>
      </c>
      <c r="F1659" t="s">
        <v>968</v>
      </c>
      <c r="G1659" t="s">
        <v>16</v>
      </c>
      <c r="H1659" t="s">
        <v>15</v>
      </c>
      <c r="I1659" t="s">
        <v>967</v>
      </c>
      <c r="J1659" t="s">
        <v>966</v>
      </c>
      <c r="K1659" t="s">
        <v>965</v>
      </c>
      <c r="L1659" t="s">
        <v>964</v>
      </c>
      <c r="M1659" t="s">
        <v>963</v>
      </c>
      <c r="N1659">
        <v>3</v>
      </c>
      <c r="O1659" t="s">
        <v>962</v>
      </c>
      <c r="P1659" t="s">
        <v>961</v>
      </c>
      <c r="Q1659" t="s">
        <v>960</v>
      </c>
      <c r="R1659" s="7">
        <v>37257</v>
      </c>
      <c r="S1659" s="8">
        <f t="shared" si="208"/>
        <v>2002</v>
      </c>
      <c r="T1659" s="8">
        <v>2002</v>
      </c>
      <c r="U1659" s="8">
        <f t="shared" si="209"/>
        <v>20</v>
      </c>
      <c r="V1659" s="7">
        <v>2002</v>
      </c>
      <c r="W1659" t="s">
        <v>909</v>
      </c>
      <c r="X1659" s="2">
        <v>0.28599999999999998</v>
      </c>
      <c r="Y1659" s="6">
        <f t="shared" si="206"/>
        <v>7.6346066575905605E-3</v>
      </c>
      <c r="AA1659">
        <v>9205071</v>
      </c>
      <c r="AB1659">
        <v>28139</v>
      </c>
      <c r="AC1659">
        <v>15693937</v>
      </c>
      <c r="AD1659" t="s">
        <v>5</v>
      </c>
      <c r="AE1659">
        <v>16</v>
      </c>
      <c r="AF1659">
        <v>6</v>
      </c>
      <c r="AH1659" t="s">
        <v>959</v>
      </c>
      <c r="AI1659" t="s">
        <v>958</v>
      </c>
      <c r="AK1659" t="s">
        <v>957</v>
      </c>
      <c r="AL1659">
        <v>11</v>
      </c>
      <c r="AM1659" s="5">
        <f t="shared" si="210"/>
        <v>0.55000000000000004</v>
      </c>
      <c r="AN1659" s="4">
        <f t="shared" si="207"/>
        <v>8.3301779628928443E-4</v>
      </c>
      <c r="AO1659" s="3"/>
      <c r="AP1659">
        <v>0</v>
      </c>
      <c r="AR1659" t="s">
        <v>1</v>
      </c>
      <c r="AT1659" s="2" t="s">
        <v>0</v>
      </c>
      <c r="AU1659" s="1">
        <f t="shared" si="211"/>
        <v>0.5594129999200177</v>
      </c>
      <c r="AV1659" s="1">
        <f t="shared" si="212"/>
        <v>0.42338122269399225</v>
      </c>
      <c r="AW1659" s="1">
        <f t="shared" si="213"/>
        <v>0.2873494454679667</v>
      </c>
    </row>
    <row r="1660" spans="1:49" x14ac:dyDescent="0.2">
      <c r="A1660">
        <v>1658</v>
      </c>
      <c r="B1660" t="s">
        <v>956</v>
      </c>
      <c r="C1660" t="s">
        <v>955</v>
      </c>
      <c r="F1660" t="s">
        <v>954</v>
      </c>
      <c r="G1660" t="s">
        <v>16</v>
      </c>
      <c r="H1660" t="s">
        <v>15</v>
      </c>
      <c r="I1660" t="s">
        <v>953</v>
      </c>
      <c r="J1660">
        <v>60004678</v>
      </c>
      <c r="K1660" t="s">
        <v>952</v>
      </c>
      <c r="L1660" t="s">
        <v>951</v>
      </c>
      <c r="M1660" t="s">
        <v>950</v>
      </c>
      <c r="N1660">
        <v>3</v>
      </c>
      <c r="O1660" t="s">
        <v>949</v>
      </c>
      <c r="P1660" t="s">
        <v>948</v>
      </c>
      <c r="Q1660" t="s">
        <v>947</v>
      </c>
      <c r="R1660" s="7">
        <v>37257</v>
      </c>
      <c r="S1660" s="8">
        <f t="shared" si="208"/>
        <v>2002</v>
      </c>
      <c r="T1660" s="8">
        <v>2002</v>
      </c>
      <c r="U1660" s="8">
        <f t="shared" si="209"/>
        <v>20</v>
      </c>
      <c r="V1660" s="7">
        <v>2002</v>
      </c>
      <c r="W1660" t="s">
        <v>909</v>
      </c>
      <c r="X1660" s="2">
        <v>0.28599999999999998</v>
      </c>
      <c r="Y1660" s="6">
        <f t="shared" si="206"/>
        <v>7.6346066575905605E-3</v>
      </c>
      <c r="AA1660">
        <v>9205071</v>
      </c>
      <c r="AB1660">
        <v>28139</v>
      </c>
      <c r="AC1660">
        <v>15693937</v>
      </c>
      <c r="AD1660" t="s">
        <v>5</v>
      </c>
      <c r="AE1660">
        <v>16</v>
      </c>
      <c r="AF1660">
        <v>5</v>
      </c>
      <c r="AH1660" t="s">
        <v>946</v>
      </c>
      <c r="AI1660" t="s">
        <v>945</v>
      </c>
      <c r="AK1660" t="s">
        <v>944</v>
      </c>
      <c r="AL1660">
        <v>1</v>
      </c>
      <c r="AM1660" s="5">
        <f t="shared" si="210"/>
        <v>0.05</v>
      </c>
      <c r="AN1660" s="4">
        <f t="shared" si="207"/>
        <v>7.5728890571753133E-5</v>
      </c>
      <c r="AO1660" s="3"/>
      <c r="AP1660">
        <v>0</v>
      </c>
      <c r="AR1660" t="s">
        <v>1</v>
      </c>
      <c r="AT1660" s="2" t="s">
        <v>0</v>
      </c>
      <c r="AU1660" s="1">
        <f t="shared" si="211"/>
        <v>0.53669433274849188</v>
      </c>
      <c r="AV1660" s="1">
        <f t="shared" si="212"/>
        <v>0.38551677740811569</v>
      </c>
      <c r="AW1660" s="1">
        <f t="shared" si="213"/>
        <v>0.23433922206773952</v>
      </c>
    </row>
    <row r="1661" spans="1:49" x14ac:dyDescent="0.2">
      <c r="A1661">
        <v>1659</v>
      </c>
      <c r="B1661" t="s">
        <v>943</v>
      </c>
      <c r="C1661" t="s">
        <v>942</v>
      </c>
      <c r="F1661" t="s">
        <v>941</v>
      </c>
      <c r="G1661" t="s">
        <v>16</v>
      </c>
      <c r="H1661" t="s">
        <v>15</v>
      </c>
      <c r="I1661" t="s">
        <v>940</v>
      </c>
      <c r="J1661" t="s">
        <v>939</v>
      </c>
      <c r="K1661" t="s">
        <v>938</v>
      </c>
      <c r="L1661" t="s">
        <v>937</v>
      </c>
      <c r="M1661" t="s">
        <v>222</v>
      </c>
      <c r="N1661">
        <v>6</v>
      </c>
      <c r="O1661" t="s">
        <v>936</v>
      </c>
      <c r="P1661" t="s">
        <v>935</v>
      </c>
      <c r="Q1661" t="s">
        <v>934</v>
      </c>
      <c r="R1661" s="7">
        <v>37257</v>
      </c>
      <c r="S1661" s="8">
        <f t="shared" si="208"/>
        <v>2002</v>
      </c>
      <c r="T1661" s="8">
        <v>2002</v>
      </c>
      <c r="U1661" s="8">
        <f t="shared" si="209"/>
        <v>20</v>
      </c>
      <c r="V1661" s="7">
        <v>2002</v>
      </c>
      <c r="W1661" t="s">
        <v>933</v>
      </c>
      <c r="X1661" s="2">
        <v>0.49199999999999999</v>
      </c>
      <c r="Y1661" s="6">
        <f t="shared" si="206"/>
        <v>1.313365900536558E-2</v>
      </c>
      <c r="AA1661" t="s">
        <v>932</v>
      </c>
      <c r="AB1661">
        <v>17280</v>
      </c>
      <c r="AD1661" t="s">
        <v>5</v>
      </c>
      <c r="AE1661">
        <v>3</v>
      </c>
      <c r="AH1661" t="s">
        <v>931</v>
      </c>
      <c r="AI1661" t="s">
        <v>930</v>
      </c>
      <c r="AK1661" t="s">
        <v>929</v>
      </c>
      <c r="AL1661">
        <v>7</v>
      </c>
      <c r="AM1661" s="5">
        <f t="shared" si="210"/>
        <v>0.35</v>
      </c>
      <c r="AN1661" s="4">
        <f t="shared" si="207"/>
        <v>5.3010223400227184E-4</v>
      </c>
      <c r="AO1661" s="3"/>
      <c r="AP1661">
        <v>0</v>
      </c>
      <c r="AR1661" t="s">
        <v>1</v>
      </c>
      <c r="AT1661" s="2" t="s">
        <v>0</v>
      </c>
      <c r="AU1661" s="1">
        <f t="shared" si="211"/>
        <v>0.93525919739565877</v>
      </c>
      <c r="AV1661" s="1">
        <f t="shared" si="212"/>
        <v>0.68318806196839255</v>
      </c>
      <c r="AW1661" s="1">
        <f t="shared" si="213"/>
        <v>0.43111692654112643</v>
      </c>
    </row>
    <row r="1662" spans="1:49" x14ac:dyDescent="0.2">
      <c r="A1662">
        <v>1660</v>
      </c>
      <c r="B1662" t="s">
        <v>928</v>
      </c>
      <c r="C1662" t="s">
        <v>927</v>
      </c>
      <c r="F1662" t="s">
        <v>926</v>
      </c>
      <c r="G1662" t="s">
        <v>16</v>
      </c>
      <c r="H1662" t="s">
        <v>15</v>
      </c>
      <c r="I1662" t="s">
        <v>925</v>
      </c>
      <c r="J1662">
        <v>60014808</v>
      </c>
      <c r="K1662" t="s">
        <v>924</v>
      </c>
      <c r="L1662" t="s">
        <v>923</v>
      </c>
      <c r="M1662" t="s">
        <v>416</v>
      </c>
      <c r="N1662">
        <v>2</v>
      </c>
      <c r="O1662" t="s">
        <v>922</v>
      </c>
      <c r="P1662" t="s">
        <v>921</v>
      </c>
      <c r="Q1662" t="s">
        <v>920</v>
      </c>
      <c r="R1662" s="7">
        <v>37257</v>
      </c>
      <c r="S1662" s="8">
        <f t="shared" si="208"/>
        <v>2002</v>
      </c>
      <c r="T1662" s="8">
        <v>2002</v>
      </c>
      <c r="U1662" s="8">
        <f t="shared" si="209"/>
        <v>20</v>
      </c>
      <c r="V1662" s="7">
        <v>2002</v>
      </c>
      <c r="W1662" t="s">
        <v>909</v>
      </c>
      <c r="X1662" s="2">
        <v>0.28599999999999998</v>
      </c>
      <c r="Y1662" s="6">
        <f t="shared" si="206"/>
        <v>7.6346066575905605E-3</v>
      </c>
      <c r="AA1662">
        <v>9205071</v>
      </c>
      <c r="AB1662">
        <v>28139</v>
      </c>
      <c r="AC1662">
        <v>15693937</v>
      </c>
      <c r="AD1662" t="s">
        <v>5</v>
      </c>
      <c r="AE1662">
        <v>16</v>
      </c>
      <c r="AF1662">
        <v>5</v>
      </c>
      <c r="AH1662" t="s">
        <v>919</v>
      </c>
      <c r="AI1662" t="s">
        <v>918</v>
      </c>
      <c r="AK1662" t="s">
        <v>917</v>
      </c>
      <c r="AL1662">
        <v>0</v>
      </c>
      <c r="AM1662" s="5">
        <f t="shared" si="210"/>
        <v>0</v>
      </c>
      <c r="AN1662" s="4">
        <f t="shared" si="207"/>
        <v>0</v>
      </c>
      <c r="AO1662" s="3"/>
      <c r="AP1662">
        <v>0</v>
      </c>
      <c r="AR1662" t="s">
        <v>1</v>
      </c>
      <c r="AT1662" s="2" t="s">
        <v>0</v>
      </c>
      <c r="AU1662" s="1">
        <f t="shared" si="211"/>
        <v>0.53442246603133925</v>
      </c>
      <c r="AV1662" s="1">
        <f t="shared" si="212"/>
        <v>0.38173033287952801</v>
      </c>
      <c r="AW1662" s="1">
        <f t="shared" si="213"/>
        <v>0.22903819972771683</v>
      </c>
    </row>
    <row r="1663" spans="1:49" x14ac:dyDescent="0.2">
      <c r="A1663">
        <v>1661</v>
      </c>
      <c r="B1663" t="s">
        <v>916</v>
      </c>
      <c r="C1663" t="s">
        <v>915</v>
      </c>
      <c r="F1663" t="s">
        <v>914</v>
      </c>
      <c r="G1663" t="s">
        <v>16</v>
      </c>
      <c r="H1663" t="s">
        <v>15</v>
      </c>
      <c r="I1663" t="s">
        <v>913</v>
      </c>
      <c r="J1663">
        <v>60008377</v>
      </c>
      <c r="K1663" t="s">
        <v>912</v>
      </c>
      <c r="L1663" t="s">
        <v>911</v>
      </c>
      <c r="M1663" t="s">
        <v>416</v>
      </c>
      <c r="N1663">
        <v>1</v>
      </c>
      <c r="O1663" t="s">
        <v>910</v>
      </c>
      <c r="P1663">
        <v>57224139368</v>
      </c>
      <c r="Q1663">
        <v>60008377</v>
      </c>
      <c r="R1663" s="7">
        <v>37257</v>
      </c>
      <c r="S1663" s="8">
        <f t="shared" si="208"/>
        <v>2002</v>
      </c>
      <c r="T1663" s="8">
        <v>2002</v>
      </c>
      <c r="U1663" s="8">
        <f t="shared" si="209"/>
        <v>20</v>
      </c>
      <c r="V1663" s="7">
        <v>2002</v>
      </c>
      <c r="W1663" t="s">
        <v>909</v>
      </c>
      <c r="X1663" s="2">
        <v>0.28599999999999998</v>
      </c>
      <c r="Y1663" s="6">
        <f t="shared" si="206"/>
        <v>7.6346066575905605E-3</v>
      </c>
      <c r="AA1663">
        <v>9205071</v>
      </c>
      <c r="AB1663">
        <v>28139</v>
      </c>
      <c r="AC1663">
        <v>15693937</v>
      </c>
      <c r="AD1663" t="s">
        <v>5</v>
      </c>
      <c r="AE1663">
        <v>16</v>
      </c>
      <c r="AF1663">
        <v>5</v>
      </c>
      <c r="AH1663" t="s">
        <v>908</v>
      </c>
      <c r="AI1663" t="s">
        <v>907</v>
      </c>
      <c r="AK1663" t="s">
        <v>906</v>
      </c>
      <c r="AL1663">
        <v>0</v>
      </c>
      <c r="AM1663" s="5">
        <f t="shared" si="210"/>
        <v>0</v>
      </c>
      <c r="AN1663" s="4">
        <f t="shared" si="207"/>
        <v>0</v>
      </c>
      <c r="AO1663" s="3"/>
      <c r="AP1663">
        <v>0</v>
      </c>
      <c r="AR1663" t="s">
        <v>1</v>
      </c>
      <c r="AT1663" s="2" t="s">
        <v>0</v>
      </c>
      <c r="AU1663" s="1">
        <f t="shared" si="211"/>
        <v>0.53442246603133925</v>
      </c>
      <c r="AV1663" s="1">
        <f t="shared" si="212"/>
        <v>0.38173033287952801</v>
      </c>
      <c r="AW1663" s="1">
        <f t="shared" si="213"/>
        <v>0.22903819972771683</v>
      </c>
    </row>
    <row r="1664" spans="1:49" x14ac:dyDescent="0.2">
      <c r="A1664">
        <v>1662</v>
      </c>
      <c r="B1664" t="s">
        <v>905</v>
      </c>
      <c r="C1664" t="s">
        <v>904</v>
      </c>
      <c r="F1664" t="s">
        <v>903</v>
      </c>
      <c r="G1664" t="s">
        <v>16</v>
      </c>
      <c r="H1664" t="s">
        <v>15</v>
      </c>
      <c r="I1664" t="s">
        <v>902</v>
      </c>
      <c r="J1664" t="s">
        <v>901</v>
      </c>
      <c r="K1664" t="s">
        <v>900</v>
      </c>
      <c r="L1664" t="s">
        <v>899</v>
      </c>
      <c r="M1664" t="s">
        <v>898</v>
      </c>
      <c r="N1664">
        <v>4</v>
      </c>
      <c r="O1664" t="s">
        <v>897</v>
      </c>
      <c r="P1664" t="s">
        <v>896</v>
      </c>
      <c r="Q1664" t="s">
        <v>895</v>
      </c>
      <c r="R1664" s="7">
        <v>37257</v>
      </c>
      <c r="S1664" s="8">
        <f t="shared" si="208"/>
        <v>2002</v>
      </c>
      <c r="T1664" s="8">
        <v>2002</v>
      </c>
      <c r="U1664" s="8">
        <f t="shared" si="209"/>
        <v>20</v>
      </c>
      <c r="V1664" s="7">
        <v>2002</v>
      </c>
      <c r="W1664" t="s">
        <v>645</v>
      </c>
      <c r="X1664" s="2">
        <v>0.27700000000000002</v>
      </c>
      <c r="Y1664" s="6">
        <f t="shared" si="206"/>
        <v>7.3943567977363131E-3</v>
      </c>
      <c r="AA1664">
        <v>7400551</v>
      </c>
      <c r="AB1664">
        <v>23922</v>
      </c>
      <c r="AD1664" t="s">
        <v>5</v>
      </c>
      <c r="AE1664">
        <v>1</v>
      </c>
      <c r="AH1664" t="s">
        <v>894</v>
      </c>
      <c r="AI1664" t="s">
        <v>893</v>
      </c>
      <c r="AK1664" t="s">
        <v>892</v>
      </c>
      <c r="AL1664">
        <v>0</v>
      </c>
      <c r="AM1664" s="5">
        <f t="shared" si="210"/>
        <v>0</v>
      </c>
      <c r="AN1664" s="4">
        <f t="shared" si="207"/>
        <v>0</v>
      </c>
      <c r="AO1664" s="3"/>
      <c r="AP1664">
        <v>0</v>
      </c>
      <c r="AR1664" t="s">
        <v>1</v>
      </c>
      <c r="AT1664" s="2" t="s">
        <v>0</v>
      </c>
      <c r="AU1664" s="1">
        <f t="shared" si="211"/>
        <v>0.51760497584154197</v>
      </c>
      <c r="AV1664" s="1">
        <f t="shared" si="212"/>
        <v>0.36971783988681567</v>
      </c>
      <c r="AW1664" s="1">
        <f t="shared" si="213"/>
        <v>0.2218307039320894</v>
      </c>
    </row>
    <row r="1665" spans="1:49" x14ac:dyDescent="0.2">
      <c r="A1665">
        <v>1663</v>
      </c>
      <c r="B1665" t="s">
        <v>891</v>
      </c>
      <c r="C1665" t="s">
        <v>890</v>
      </c>
      <c r="F1665" t="s">
        <v>889</v>
      </c>
      <c r="G1665" t="s">
        <v>16</v>
      </c>
      <c r="H1665" t="s">
        <v>15</v>
      </c>
      <c r="I1665" t="s">
        <v>888</v>
      </c>
      <c r="J1665" t="s">
        <v>887</v>
      </c>
      <c r="K1665" t="s">
        <v>886</v>
      </c>
      <c r="L1665" t="s">
        <v>885</v>
      </c>
      <c r="M1665" t="s">
        <v>10</v>
      </c>
      <c r="N1665">
        <v>2</v>
      </c>
      <c r="O1665" t="s">
        <v>884</v>
      </c>
      <c r="P1665" t="s">
        <v>883</v>
      </c>
      <c r="Q1665" t="s">
        <v>882</v>
      </c>
      <c r="R1665" s="7">
        <v>37257</v>
      </c>
      <c r="S1665" s="8">
        <f t="shared" si="208"/>
        <v>2002</v>
      </c>
      <c r="T1665" s="8">
        <v>2002</v>
      </c>
      <c r="U1665" s="8">
        <f t="shared" si="209"/>
        <v>20</v>
      </c>
      <c r="V1665" s="7">
        <v>2002</v>
      </c>
      <c r="W1665" t="s">
        <v>645</v>
      </c>
      <c r="X1665" s="2">
        <v>0.27700000000000002</v>
      </c>
      <c r="Y1665" s="6">
        <f t="shared" si="206"/>
        <v>7.3943567977363131E-3</v>
      </c>
      <c r="AA1665">
        <v>7400551</v>
      </c>
      <c r="AB1665">
        <v>23922</v>
      </c>
      <c r="AD1665" t="s">
        <v>5</v>
      </c>
      <c r="AE1665">
        <v>1</v>
      </c>
      <c r="AH1665" t="s">
        <v>881</v>
      </c>
      <c r="AI1665" t="s">
        <v>880</v>
      </c>
      <c r="AK1665" t="s">
        <v>879</v>
      </c>
      <c r="AL1665">
        <v>0</v>
      </c>
      <c r="AM1665" s="5">
        <f t="shared" si="210"/>
        <v>0</v>
      </c>
      <c r="AN1665" s="4">
        <f t="shared" si="207"/>
        <v>0</v>
      </c>
      <c r="AO1665" s="3"/>
      <c r="AP1665">
        <v>0</v>
      </c>
      <c r="AR1665" t="s">
        <v>1</v>
      </c>
      <c r="AT1665" s="2" t="s">
        <v>0</v>
      </c>
      <c r="AU1665" s="1">
        <f t="shared" si="211"/>
        <v>0.51760497584154197</v>
      </c>
      <c r="AV1665" s="1">
        <f t="shared" si="212"/>
        <v>0.36971783988681567</v>
      </c>
      <c r="AW1665" s="1">
        <f t="shared" si="213"/>
        <v>0.2218307039320894</v>
      </c>
    </row>
    <row r="1666" spans="1:49" x14ac:dyDescent="0.2">
      <c r="A1666">
        <v>1664</v>
      </c>
      <c r="B1666" t="s">
        <v>878</v>
      </c>
      <c r="C1666" t="s">
        <v>877</v>
      </c>
      <c r="F1666" t="s">
        <v>876</v>
      </c>
      <c r="G1666" t="s">
        <v>16</v>
      </c>
      <c r="H1666" t="s">
        <v>15</v>
      </c>
      <c r="I1666" t="s">
        <v>875</v>
      </c>
      <c r="J1666">
        <v>60001565</v>
      </c>
      <c r="K1666" t="s">
        <v>874</v>
      </c>
      <c r="L1666" t="s">
        <v>873</v>
      </c>
      <c r="M1666" t="s">
        <v>872</v>
      </c>
      <c r="N1666">
        <v>2</v>
      </c>
      <c r="O1666" t="s">
        <v>871</v>
      </c>
      <c r="P1666" t="s">
        <v>870</v>
      </c>
      <c r="Q1666" t="s">
        <v>869</v>
      </c>
      <c r="R1666" s="7">
        <v>37257</v>
      </c>
      <c r="S1666" s="8">
        <f t="shared" si="208"/>
        <v>2002</v>
      </c>
      <c r="T1666" s="8">
        <v>2002</v>
      </c>
      <c r="U1666" s="8">
        <f t="shared" si="209"/>
        <v>20</v>
      </c>
      <c r="V1666" s="7">
        <v>2002</v>
      </c>
      <c r="W1666" t="s">
        <v>563</v>
      </c>
      <c r="X1666" s="2" t="s">
        <v>0</v>
      </c>
      <c r="Y1666" s="6" t="e">
        <f t="shared" si="206"/>
        <v>#VALUE!</v>
      </c>
      <c r="AA1666" t="s">
        <v>428</v>
      </c>
      <c r="AB1666">
        <v>40067</v>
      </c>
      <c r="AD1666" t="s">
        <v>5</v>
      </c>
      <c r="AE1666">
        <v>4758</v>
      </c>
      <c r="AH1666" t="s">
        <v>868</v>
      </c>
      <c r="AI1666" t="s">
        <v>867</v>
      </c>
      <c r="AJ1666" t="s">
        <v>866</v>
      </c>
      <c r="AK1666" t="s">
        <v>865</v>
      </c>
      <c r="AL1666">
        <v>14</v>
      </c>
      <c r="AM1666" s="5">
        <f t="shared" si="210"/>
        <v>0.7</v>
      </c>
      <c r="AN1666" s="4">
        <f t="shared" si="207"/>
        <v>1.0602044680045437E-3</v>
      </c>
      <c r="AO1666" s="3"/>
      <c r="AP1666">
        <v>0</v>
      </c>
      <c r="AR1666" t="s">
        <v>1</v>
      </c>
      <c r="AT1666" s="2" t="s">
        <v>0</v>
      </c>
      <c r="AU1666" s="1" t="e">
        <f t="shared" si="211"/>
        <v>#VALUE!</v>
      </c>
      <c r="AV1666" s="1" t="e">
        <f t="shared" si="212"/>
        <v>#VALUE!</v>
      </c>
      <c r="AW1666" s="1" t="e">
        <f t="shared" si="213"/>
        <v>#VALUE!</v>
      </c>
    </row>
    <row r="1667" spans="1:49" x14ac:dyDescent="0.2">
      <c r="A1667">
        <v>1665</v>
      </c>
      <c r="B1667" t="s">
        <v>864</v>
      </c>
      <c r="C1667" t="s">
        <v>863</v>
      </c>
      <c r="F1667" t="s">
        <v>862</v>
      </c>
      <c r="G1667" t="s">
        <v>16</v>
      </c>
      <c r="H1667" t="s">
        <v>15</v>
      </c>
      <c r="I1667" t="s">
        <v>861</v>
      </c>
      <c r="J1667" t="s">
        <v>860</v>
      </c>
      <c r="K1667" t="s">
        <v>859</v>
      </c>
      <c r="L1667" t="s">
        <v>858</v>
      </c>
      <c r="M1667" t="s">
        <v>857</v>
      </c>
      <c r="N1667">
        <v>2</v>
      </c>
      <c r="O1667" t="s">
        <v>856</v>
      </c>
      <c r="P1667" t="s">
        <v>855</v>
      </c>
      <c r="Q1667" t="s">
        <v>854</v>
      </c>
      <c r="R1667" s="7">
        <v>37257</v>
      </c>
      <c r="S1667" s="8">
        <f t="shared" si="208"/>
        <v>2002</v>
      </c>
      <c r="T1667" s="8">
        <v>2002</v>
      </c>
      <c r="U1667" s="8">
        <f t="shared" si="209"/>
        <v>20</v>
      </c>
      <c r="V1667" s="7">
        <v>2002</v>
      </c>
      <c r="W1667" t="s">
        <v>563</v>
      </c>
      <c r="X1667" s="2" t="s">
        <v>0</v>
      </c>
      <c r="Y1667" s="6" t="e">
        <f t="shared" ref="Y1667:Y1725" si="214">(X1667-$Z$3)/($Z$2-$Z$3)</f>
        <v>#VALUE!</v>
      </c>
      <c r="AA1667" t="s">
        <v>428</v>
      </c>
      <c r="AB1667">
        <v>40067</v>
      </c>
      <c r="AD1667" t="s">
        <v>5</v>
      </c>
      <c r="AE1667">
        <v>4758</v>
      </c>
      <c r="AH1667" t="s">
        <v>853</v>
      </c>
      <c r="AI1667" t="s">
        <v>852</v>
      </c>
      <c r="AJ1667" t="s">
        <v>851</v>
      </c>
      <c r="AK1667" t="s">
        <v>850</v>
      </c>
      <c r="AL1667">
        <v>0</v>
      </c>
      <c r="AM1667" s="5">
        <f t="shared" si="210"/>
        <v>0</v>
      </c>
      <c r="AN1667" s="4">
        <f t="shared" ref="AN1667:AN1725" si="215">(AM1667-$AO$3)/($AO$2-$AO$3)</f>
        <v>0</v>
      </c>
      <c r="AO1667" s="3"/>
      <c r="AP1667">
        <v>0</v>
      </c>
      <c r="AR1667" t="s">
        <v>1</v>
      </c>
      <c r="AT1667" s="2" t="s">
        <v>0</v>
      </c>
      <c r="AU1667" s="1" t="e">
        <f t="shared" si="211"/>
        <v>#VALUE!</v>
      </c>
      <c r="AV1667" s="1" t="e">
        <f t="shared" si="212"/>
        <v>#VALUE!</v>
      </c>
      <c r="AW1667" s="1" t="e">
        <f t="shared" si="213"/>
        <v>#VALUE!</v>
      </c>
    </row>
    <row r="1668" spans="1:49" x14ac:dyDescent="0.2">
      <c r="A1668">
        <v>1666</v>
      </c>
      <c r="B1668" t="s">
        <v>849</v>
      </c>
      <c r="C1668" t="s">
        <v>848</v>
      </c>
      <c r="F1668" t="s">
        <v>847</v>
      </c>
      <c r="G1668" t="s">
        <v>16</v>
      </c>
      <c r="H1668" t="s">
        <v>15</v>
      </c>
      <c r="I1668" t="s">
        <v>846</v>
      </c>
      <c r="J1668" t="s">
        <v>845</v>
      </c>
      <c r="K1668" t="s">
        <v>844</v>
      </c>
      <c r="L1668" t="s">
        <v>843</v>
      </c>
      <c r="M1668" t="s">
        <v>842</v>
      </c>
      <c r="N1668">
        <v>4</v>
      </c>
      <c r="O1668" t="s">
        <v>841</v>
      </c>
      <c r="P1668" t="s">
        <v>840</v>
      </c>
      <c r="Q1668" t="s">
        <v>839</v>
      </c>
      <c r="R1668" s="7">
        <v>37257</v>
      </c>
      <c r="S1668" s="8">
        <f t="shared" si="208"/>
        <v>2002</v>
      </c>
      <c r="T1668" s="8">
        <v>2002</v>
      </c>
      <c r="U1668" s="8">
        <f t="shared" si="209"/>
        <v>20</v>
      </c>
      <c r="V1668" s="7">
        <v>2002</v>
      </c>
      <c r="W1668" t="s">
        <v>563</v>
      </c>
      <c r="X1668" s="2" t="s">
        <v>0</v>
      </c>
      <c r="Y1668" s="6" t="e">
        <f t="shared" si="214"/>
        <v>#VALUE!</v>
      </c>
      <c r="AA1668" t="s">
        <v>428</v>
      </c>
      <c r="AB1668">
        <v>40067</v>
      </c>
      <c r="AD1668" t="s">
        <v>5</v>
      </c>
      <c r="AE1668">
        <v>4758</v>
      </c>
      <c r="AH1668" t="s">
        <v>838</v>
      </c>
      <c r="AI1668" t="s">
        <v>837</v>
      </c>
      <c r="AJ1668" t="s">
        <v>836</v>
      </c>
      <c r="AK1668" t="s">
        <v>835</v>
      </c>
      <c r="AL1668">
        <v>0</v>
      </c>
      <c r="AM1668" s="5">
        <f t="shared" si="210"/>
        <v>0</v>
      </c>
      <c r="AN1668" s="4">
        <f t="shared" si="215"/>
        <v>0</v>
      </c>
      <c r="AO1668" s="3"/>
      <c r="AP1668">
        <v>0</v>
      </c>
      <c r="AR1668" t="s">
        <v>1</v>
      </c>
      <c r="AT1668" s="2" t="s">
        <v>0</v>
      </c>
      <c r="AU1668" s="1" t="e">
        <f t="shared" si="211"/>
        <v>#VALUE!</v>
      </c>
      <c r="AV1668" s="1" t="e">
        <f t="shared" si="212"/>
        <v>#VALUE!</v>
      </c>
      <c r="AW1668" s="1" t="e">
        <f t="shared" si="213"/>
        <v>#VALUE!</v>
      </c>
    </row>
    <row r="1669" spans="1:49" x14ac:dyDescent="0.2">
      <c r="A1669">
        <v>1667</v>
      </c>
      <c r="B1669" t="s">
        <v>834</v>
      </c>
      <c r="C1669" t="s">
        <v>833</v>
      </c>
      <c r="F1669" t="s">
        <v>832</v>
      </c>
      <c r="G1669" t="s">
        <v>16</v>
      </c>
      <c r="H1669" t="s">
        <v>15</v>
      </c>
      <c r="I1669" t="s">
        <v>831</v>
      </c>
      <c r="J1669" t="s">
        <v>830</v>
      </c>
      <c r="K1669" t="s">
        <v>829</v>
      </c>
      <c r="L1669" t="s">
        <v>828</v>
      </c>
      <c r="M1669" t="s">
        <v>10</v>
      </c>
      <c r="N1669">
        <v>4</v>
      </c>
      <c r="O1669" t="s">
        <v>827</v>
      </c>
      <c r="P1669" t="s">
        <v>826</v>
      </c>
      <c r="Q1669" t="s">
        <v>825</v>
      </c>
      <c r="R1669" s="7">
        <v>37257</v>
      </c>
      <c r="S1669" s="8">
        <f t="shared" si="208"/>
        <v>2002</v>
      </c>
      <c r="T1669" s="8">
        <v>2002</v>
      </c>
      <c r="U1669" s="8">
        <f t="shared" si="209"/>
        <v>20</v>
      </c>
      <c r="V1669" s="7">
        <v>2002</v>
      </c>
      <c r="W1669" t="s">
        <v>563</v>
      </c>
      <c r="X1669" s="2" t="s">
        <v>0</v>
      </c>
      <c r="Y1669" s="6" t="e">
        <f t="shared" si="214"/>
        <v>#VALUE!</v>
      </c>
      <c r="AA1669" t="s">
        <v>428</v>
      </c>
      <c r="AB1669">
        <v>40067</v>
      </c>
      <c r="AD1669" t="s">
        <v>5</v>
      </c>
      <c r="AE1669">
        <v>4758</v>
      </c>
      <c r="AH1669" t="s">
        <v>824</v>
      </c>
      <c r="AI1669" t="s">
        <v>823</v>
      </c>
      <c r="AJ1669" t="s">
        <v>822</v>
      </c>
      <c r="AK1669" t="s">
        <v>821</v>
      </c>
      <c r="AL1669">
        <v>14</v>
      </c>
      <c r="AM1669" s="5">
        <f t="shared" si="210"/>
        <v>0.7</v>
      </c>
      <c r="AN1669" s="4">
        <f t="shared" si="215"/>
        <v>1.0602044680045437E-3</v>
      </c>
      <c r="AO1669" s="3"/>
      <c r="AP1669">
        <v>0</v>
      </c>
      <c r="AR1669" t="s">
        <v>1</v>
      </c>
      <c r="AT1669" s="2" t="s">
        <v>0</v>
      </c>
      <c r="AU1669" s="1" t="e">
        <f t="shared" si="211"/>
        <v>#VALUE!</v>
      </c>
      <c r="AV1669" s="1" t="e">
        <f t="shared" si="212"/>
        <v>#VALUE!</v>
      </c>
      <c r="AW1669" s="1" t="e">
        <f t="shared" si="213"/>
        <v>#VALUE!</v>
      </c>
    </row>
    <row r="1670" spans="1:49" x14ac:dyDescent="0.2">
      <c r="A1670">
        <v>1668</v>
      </c>
      <c r="B1670" t="s">
        <v>820</v>
      </c>
      <c r="C1670" t="s">
        <v>819</v>
      </c>
      <c r="F1670" t="s">
        <v>818</v>
      </c>
      <c r="G1670" t="s">
        <v>16</v>
      </c>
      <c r="H1670" t="s">
        <v>15</v>
      </c>
      <c r="I1670" t="s">
        <v>817</v>
      </c>
      <c r="J1670" t="s">
        <v>816</v>
      </c>
      <c r="K1670" t="s">
        <v>815</v>
      </c>
      <c r="L1670" t="s">
        <v>814</v>
      </c>
      <c r="M1670" t="s">
        <v>813</v>
      </c>
      <c r="N1670">
        <v>4</v>
      </c>
      <c r="O1670" t="s">
        <v>812</v>
      </c>
      <c r="P1670" t="s">
        <v>811</v>
      </c>
      <c r="Q1670" t="s">
        <v>810</v>
      </c>
      <c r="R1670" s="7">
        <v>37257</v>
      </c>
      <c r="S1670" s="8">
        <f t="shared" si="208"/>
        <v>2002</v>
      </c>
      <c r="T1670" s="8">
        <v>2002</v>
      </c>
      <c r="U1670" s="8">
        <f t="shared" si="209"/>
        <v>20</v>
      </c>
      <c r="V1670" s="7">
        <v>2002</v>
      </c>
      <c r="W1670" t="s">
        <v>563</v>
      </c>
      <c r="X1670" s="2" t="s">
        <v>0</v>
      </c>
      <c r="Y1670" s="6" t="e">
        <f t="shared" si="214"/>
        <v>#VALUE!</v>
      </c>
      <c r="AA1670" t="s">
        <v>428</v>
      </c>
      <c r="AB1670">
        <v>40067</v>
      </c>
      <c r="AD1670" t="s">
        <v>5</v>
      </c>
      <c r="AE1670">
        <v>4758</v>
      </c>
      <c r="AH1670" t="s">
        <v>809</v>
      </c>
      <c r="AI1670" t="s">
        <v>808</v>
      </c>
      <c r="AJ1670" t="s">
        <v>807</v>
      </c>
      <c r="AK1670" t="s">
        <v>806</v>
      </c>
      <c r="AL1670">
        <v>2</v>
      </c>
      <c r="AM1670" s="5">
        <f t="shared" si="210"/>
        <v>0.1</v>
      </c>
      <c r="AN1670" s="4">
        <f t="shared" si="215"/>
        <v>1.5145778114350627E-4</v>
      </c>
      <c r="AO1670" s="3"/>
      <c r="AP1670">
        <v>0</v>
      </c>
      <c r="AR1670" t="s">
        <v>1</v>
      </c>
      <c r="AT1670" s="2" t="s">
        <v>0</v>
      </c>
      <c r="AU1670" s="1" t="e">
        <f t="shared" si="211"/>
        <v>#VALUE!</v>
      </c>
      <c r="AV1670" s="1" t="e">
        <f t="shared" si="212"/>
        <v>#VALUE!</v>
      </c>
      <c r="AW1670" s="1" t="e">
        <f t="shared" si="213"/>
        <v>#VALUE!</v>
      </c>
    </row>
    <row r="1671" spans="1:49" x14ac:dyDescent="0.2">
      <c r="A1671">
        <v>1669</v>
      </c>
      <c r="B1671" t="s">
        <v>805</v>
      </c>
      <c r="C1671" t="s">
        <v>804</v>
      </c>
      <c r="F1671" t="s">
        <v>803</v>
      </c>
      <c r="G1671" t="s">
        <v>16</v>
      </c>
      <c r="H1671" t="s">
        <v>15</v>
      </c>
      <c r="I1671" t="s">
        <v>802</v>
      </c>
      <c r="J1671" t="s">
        <v>801</v>
      </c>
      <c r="K1671" t="s">
        <v>800</v>
      </c>
      <c r="L1671" t="s">
        <v>799</v>
      </c>
      <c r="M1671" t="s">
        <v>741</v>
      </c>
      <c r="N1671">
        <v>4</v>
      </c>
      <c r="O1671" t="s">
        <v>798</v>
      </c>
      <c r="P1671" t="s">
        <v>797</v>
      </c>
      <c r="Q1671" t="s">
        <v>796</v>
      </c>
      <c r="R1671" s="7">
        <v>37257</v>
      </c>
      <c r="S1671" s="8">
        <f t="shared" si="208"/>
        <v>2002</v>
      </c>
      <c r="T1671" s="8">
        <v>2002</v>
      </c>
      <c r="U1671" s="8">
        <f t="shared" si="209"/>
        <v>20</v>
      </c>
      <c r="V1671" s="7">
        <v>2002</v>
      </c>
      <c r="W1671" t="s">
        <v>563</v>
      </c>
      <c r="X1671" s="2" t="s">
        <v>0</v>
      </c>
      <c r="Y1671" s="6" t="e">
        <f t="shared" si="214"/>
        <v>#VALUE!</v>
      </c>
      <c r="AA1671" t="s">
        <v>428</v>
      </c>
      <c r="AB1671">
        <v>40067</v>
      </c>
      <c r="AD1671" t="s">
        <v>5</v>
      </c>
      <c r="AE1671">
        <v>4758</v>
      </c>
      <c r="AH1671" t="s">
        <v>795</v>
      </c>
      <c r="AI1671" t="s">
        <v>794</v>
      </c>
      <c r="AJ1671" t="s">
        <v>793</v>
      </c>
      <c r="AK1671" t="s">
        <v>792</v>
      </c>
      <c r="AL1671">
        <v>7</v>
      </c>
      <c r="AM1671" s="5">
        <f t="shared" si="210"/>
        <v>0.35</v>
      </c>
      <c r="AN1671" s="4">
        <f t="shared" si="215"/>
        <v>5.3010223400227184E-4</v>
      </c>
      <c r="AO1671" s="3"/>
      <c r="AP1671">
        <v>0</v>
      </c>
      <c r="AR1671" t="s">
        <v>1</v>
      </c>
      <c r="AT1671" s="2" t="s">
        <v>0</v>
      </c>
      <c r="AU1671" s="1" t="e">
        <f t="shared" si="211"/>
        <v>#VALUE!</v>
      </c>
      <c r="AV1671" s="1" t="e">
        <f t="shared" si="212"/>
        <v>#VALUE!</v>
      </c>
      <c r="AW1671" s="1" t="e">
        <f t="shared" si="213"/>
        <v>#VALUE!</v>
      </c>
    </row>
    <row r="1672" spans="1:49" x14ac:dyDescent="0.2">
      <c r="A1672">
        <v>1670</v>
      </c>
      <c r="B1672" t="s">
        <v>791</v>
      </c>
      <c r="C1672" t="s">
        <v>790</v>
      </c>
      <c r="F1672" t="s">
        <v>789</v>
      </c>
      <c r="G1672" t="s">
        <v>16</v>
      </c>
      <c r="H1672" t="s">
        <v>15</v>
      </c>
      <c r="I1672" t="s">
        <v>788</v>
      </c>
      <c r="J1672" t="s">
        <v>787</v>
      </c>
      <c r="K1672" t="s">
        <v>786</v>
      </c>
      <c r="L1672" t="s">
        <v>785</v>
      </c>
      <c r="M1672" t="s">
        <v>784</v>
      </c>
      <c r="N1672">
        <v>5</v>
      </c>
      <c r="O1672" t="s">
        <v>783</v>
      </c>
      <c r="P1672" t="s">
        <v>782</v>
      </c>
      <c r="Q1672" t="s">
        <v>781</v>
      </c>
      <c r="R1672" s="7">
        <v>37257</v>
      </c>
      <c r="S1672" s="8">
        <f t="shared" si="208"/>
        <v>2002</v>
      </c>
      <c r="T1672" s="8">
        <v>2002</v>
      </c>
      <c r="U1672" s="8">
        <f t="shared" si="209"/>
        <v>20</v>
      </c>
      <c r="V1672" s="7">
        <v>2002</v>
      </c>
      <c r="W1672" t="s">
        <v>563</v>
      </c>
      <c r="X1672" s="2" t="s">
        <v>0</v>
      </c>
      <c r="Y1672" s="6" t="e">
        <f t="shared" si="214"/>
        <v>#VALUE!</v>
      </c>
      <c r="AA1672" t="s">
        <v>428</v>
      </c>
      <c r="AB1672">
        <v>40067</v>
      </c>
      <c r="AD1672" t="s">
        <v>5</v>
      </c>
      <c r="AE1672">
        <v>4758</v>
      </c>
      <c r="AH1672" t="s">
        <v>780</v>
      </c>
      <c r="AI1672" t="s">
        <v>779</v>
      </c>
      <c r="AJ1672" t="s">
        <v>778</v>
      </c>
      <c r="AK1672" t="s">
        <v>777</v>
      </c>
      <c r="AL1672">
        <v>0</v>
      </c>
      <c r="AM1672" s="5">
        <f t="shared" si="210"/>
        <v>0</v>
      </c>
      <c r="AN1672" s="4">
        <f t="shared" si="215"/>
        <v>0</v>
      </c>
      <c r="AO1672" s="3"/>
      <c r="AP1672">
        <v>0</v>
      </c>
      <c r="AR1672" t="s">
        <v>1</v>
      </c>
      <c r="AT1672" s="2" t="s">
        <v>0</v>
      </c>
      <c r="AU1672" s="1" t="e">
        <f t="shared" si="211"/>
        <v>#VALUE!</v>
      </c>
      <c r="AV1672" s="1" t="e">
        <f t="shared" si="212"/>
        <v>#VALUE!</v>
      </c>
      <c r="AW1672" s="1" t="e">
        <f t="shared" si="213"/>
        <v>#VALUE!</v>
      </c>
    </row>
    <row r="1673" spans="1:49" x14ac:dyDescent="0.2">
      <c r="A1673">
        <v>1671</v>
      </c>
      <c r="B1673" t="s">
        <v>776</v>
      </c>
      <c r="C1673" t="s">
        <v>775</v>
      </c>
      <c r="F1673" t="s">
        <v>774</v>
      </c>
      <c r="G1673" t="s">
        <v>16</v>
      </c>
      <c r="H1673" t="s">
        <v>15</v>
      </c>
      <c r="I1673" t="s">
        <v>773</v>
      </c>
      <c r="J1673" t="s">
        <v>772</v>
      </c>
      <c r="K1673" t="s">
        <v>771</v>
      </c>
      <c r="L1673" t="s">
        <v>770</v>
      </c>
      <c r="M1673" t="s">
        <v>10</v>
      </c>
      <c r="N1673">
        <v>3</v>
      </c>
      <c r="O1673" t="s">
        <v>769</v>
      </c>
      <c r="P1673" t="s">
        <v>768</v>
      </c>
      <c r="Q1673" t="s">
        <v>767</v>
      </c>
      <c r="R1673" s="7">
        <v>37257</v>
      </c>
      <c r="S1673" s="8">
        <f t="shared" si="208"/>
        <v>2002</v>
      </c>
      <c r="T1673" s="8">
        <v>2002</v>
      </c>
      <c r="U1673" s="8">
        <f t="shared" si="209"/>
        <v>20</v>
      </c>
      <c r="V1673" s="7">
        <v>2002</v>
      </c>
      <c r="W1673" t="s">
        <v>645</v>
      </c>
      <c r="X1673" s="2">
        <v>0.27700000000000002</v>
      </c>
      <c r="Y1673" s="6">
        <f t="shared" si="214"/>
        <v>7.3943567977363131E-3</v>
      </c>
      <c r="AA1673">
        <v>7400551</v>
      </c>
      <c r="AB1673">
        <v>23922</v>
      </c>
      <c r="AD1673" t="s">
        <v>5</v>
      </c>
      <c r="AE1673">
        <v>1</v>
      </c>
      <c r="AH1673" t="s">
        <v>766</v>
      </c>
      <c r="AI1673" t="s">
        <v>765</v>
      </c>
      <c r="AK1673" t="s">
        <v>764</v>
      </c>
      <c r="AL1673">
        <v>3</v>
      </c>
      <c r="AM1673" s="5">
        <f t="shared" si="210"/>
        <v>0.15</v>
      </c>
      <c r="AN1673" s="4">
        <f t="shared" si="215"/>
        <v>2.2718667171525936E-4</v>
      </c>
      <c r="AO1673" s="3"/>
      <c r="AP1673">
        <v>0</v>
      </c>
      <c r="AR1673" t="s">
        <v>1</v>
      </c>
      <c r="AT1673" s="2" t="s">
        <v>0</v>
      </c>
      <c r="AU1673" s="1">
        <f t="shared" si="211"/>
        <v>0.52442057599299974</v>
      </c>
      <c r="AV1673" s="1">
        <f t="shared" si="212"/>
        <v>0.38107717347257863</v>
      </c>
      <c r="AW1673" s="1">
        <f t="shared" si="213"/>
        <v>0.23773377095215753</v>
      </c>
    </row>
    <row r="1674" spans="1:49" x14ac:dyDescent="0.2">
      <c r="A1674">
        <v>1672</v>
      </c>
      <c r="B1674" t="s">
        <v>763</v>
      </c>
      <c r="C1674" t="s">
        <v>762</v>
      </c>
      <c r="F1674" t="s">
        <v>761</v>
      </c>
      <c r="G1674" t="s">
        <v>16</v>
      </c>
      <c r="H1674" t="s">
        <v>15</v>
      </c>
      <c r="I1674" t="s">
        <v>760</v>
      </c>
      <c r="J1674" t="s">
        <v>759</v>
      </c>
      <c r="K1674" t="s">
        <v>758</v>
      </c>
      <c r="L1674" t="s">
        <v>757</v>
      </c>
      <c r="M1674" t="s">
        <v>756</v>
      </c>
      <c r="N1674">
        <v>5</v>
      </c>
      <c r="O1674" t="s">
        <v>755</v>
      </c>
      <c r="P1674" t="s">
        <v>754</v>
      </c>
      <c r="Q1674" t="s">
        <v>753</v>
      </c>
      <c r="R1674" s="7">
        <v>37257</v>
      </c>
      <c r="S1674" s="8">
        <f t="shared" si="208"/>
        <v>2002</v>
      </c>
      <c r="T1674" s="8">
        <v>2002</v>
      </c>
      <c r="U1674" s="8">
        <f t="shared" si="209"/>
        <v>20</v>
      </c>
      <c r="V1674" s="7">
        <v>2002</v>
      </c>
      <c r="W1674" t="s">
        <v>563</v>
      </c>
      <c r="X1674" s="2" t="s">
        <v>0</v>
      </c>
      <c r="Y1674" s="6" t="e">
        <f t="shared" si="214"/>
        <v>#VALUE!</v>
      </c>
      <c r="AA1674" t="s">
        <v>428</v>
      </c>
      <c r="AB1674">
        <v>40067</v>
      </c>
      <c r="AD1674" t="s">
        <v>5</v>
      </c>
      <c r="AE1674">
        <v>4758</v>
      </c>
      <c r="AH1674" t="s">
        <v>752</v>
      </c>
      <c r="AI1674" t="s">
        <v>751</v>
      </c>
      <c r="AJ1674" t="s">
        <v>750</v>
      </c>
      <c r="AK1674" t="s">
        <v>749</v>
      </c>
      <c r="AL1674">
        <v>1</v>
      </c>
      <c r="AM1674" s="5">
        <f t="shared" si="210"/>
        <v>0.05</v>
      </c>
      <c r="AN1674" s="4">
        <f t="shared" si="215"/>
        <v>7.5728890571753133E-5</v>
      </c>
      <c r="AO1674" s="3"/>
      <c r="AP1674">
        <v>0</v>
      </c>
      <c r="AR1674" t="s">
        <v>1</v>
      </c>
      <c r="AT1674" s="2" t="s">
        <v>0</v>
      </c>
      <c r="AU1674" s="1" t="e">
        <f t="shared" si="211"/>
        <v>#VALUE!</v>
      </c>
      <c r="AV1674" s="1" t="e">
        <f t="shared" si="212"/>
        <v>#VALUE!</v>
      </c>
      <c r="AW1674" s="1" t="e">
        <f t="shared" si="213"/>
        <v>#VALUE!</v>
      </c>
    </row>
    <row r="1675" spans="1:49" x14ac:dyDescent="0.2">
      <c r="A1675">
        <v>1673</v>
      </c>
      <c r="B1675" t="s">
        <v>748</v>
      </c>
      <c r="C1675" t="s">
        <v>747</v>
      </c>
      <c r="F1675" t="s">
        <v>746</v>
      </c>
      <c r="G1675" t="s">
        <v>16</v>
      </c>
      <c r="H1675" t="s">
        <v>15</v>
      </c>
      <c r="I1675" t="s">
        <v>745</v>
      </c>
      <c r="J1675" t="s">
        <v>744</v>
      </c>
      <c r="K1675" t="s">
        <v>743</v>
      </c>
      <c r="L1675" t="s">
        <v>742</v>
      </c>
      <c r="M1675" t="s">
        <v>741</v>
      </c>
      <c r="N1675">
        <v>4</v>
      </c>
      <c r="O1675" t="s">
        <v>740</v>
      </c>
      <c r="P1675" t="s">
        <v>739</v>
      </c>
      <c r="Q1675" t="s">
        <v>738</v>
      </c>
      <c r="R1675" s="7">
        <v>37257</v>
      </c>
      <c r="S1675" s="8">
        <f t="shared" si="208"/>
        <v>2002</v>
      </c>
      <c r="T1675" s="8">
        <v>2002</v>
      </c>
      <c r="U1675" s="8">
        <f t="shared" si="209"/>
        <v>20</v>
      </c>
      <c r="V1675" s="7">
        <v>2002</v>
      </c>
      <c r="W1675" t="s">
        <v>563</v>
      </c>
      <c r="X1675" s="2" t="s">
        <v>0</v>
      </c>
      <c r="Y1675" s="6" t="e">
        <f t="shared" si="214"/>
        <v>#VALUE!</v>
      </c>
      <c r="AA1675" t="s">
        <v>428</v>
      </c>
      <c r="AB1675">
        <v>40067</v>
      </c>
      <c r="AD1675" t="s">
        <v>5</v>
      </c>
      <c r="AE1675">
        <v>4758</v>
      </c>
      <c r="AH1675" t="s">
        <v>737</v>
      </c>
      <c r="AI1675" t="s">
        <v>736</v>
      </c>
      <c r="AJ1675" t="s">
        <v>735</v>
      </c>
      <c r="AK1675" t="s">
        <v>734</v>
      </c>
      <c r="AL1675">
        <v>2</v>
      </c>
      <c r="AM1675" s="5">
        <f t="shared" si="210"/>
        <v>0.1</v>
      </c>
      <c r="AN1675" s="4">
        <f t="shared" si="215"/>
        <v>1.5145778114350627E-4</v>
      </c>
      <c r="AO1675" s="3"/>
      <c r="AP1675">
        <v>0</v>
      </c>
      <c r="AR1675" t="s">
        <v>1</v>
      </c>
      <c r="AT1675" s="2" t="s">
        <v>0</v>
      </c>
      <c r="AU1675" s="1" t="e">
        <f t="shared" si="211"/>
        <v>#VALUE!</v>
      </c>
      <c r="AV1675" s="1" t="e">
        <f t="shared" si="212"/>
        <v>#VALUE!</v>
      </c>
      <c r="AW1675" s="1" t="e">
        <f t="shared" si="213"/>
        <v>#VALUE!</v>
      </c>
    </row>
    <row r="1676" spans="1:49" x14ac:dyDescent="0.2">
      <c r="A1676">
        <v>1674</v>
      </c>
      <c r="B1676" t="s">
        <v>733</v>
      </c>
      <c r="C1676" t="s">
        <v>732</v>
      </c>
      <c r="F1676" t="s">
        <v>731</v>
      </c>
      <c r="G1676" t="s">
        <v>16</v>
      </c>
      <c r="H1676" t="s">
        <v>15</v>
      </c>
      <c r="I1676" t="s">
        <v>730</v>
      </c>
      <c r="J1676" t="s">
        <v>729</v>
      </c>
      <c r="K1676" t="s">
        <v>728</v>
      </c>
      <c r="L1676" t="s">
        <v>727</v>
      </c>
      <c r="M1676" t="s">
        <v>726</v>
      </c>
      <c r="N1676">
        <v>5</v>
      </c>
      <c r="O1676" t="s">
        <v>725</v>
      </c>
      <c r="P1676" t="s">
        <v>724</v>
      </c>
      <c r="Q1676" t="s">
        <v>723</v>
      </c>
      <c r="R1676" s="7">
        <v>37257</v>
      </c>
      <c r="S1676" s="8">
        <f t="shared" si="208"/>
        <v>2002</v>
      </c>
      <c r="T1676" s="8">
        <v>2002</v>
      </c>
      <c r="U1676" s="8">
        <f t="shared" si="209"/>
        <v>20</v>
      </c>
      <c r="V1676" s="7">
        <v>2002</v>
      </c>
      <c r="W1676" t="s">
        <v>563</v>
      </c>
      <c r="X1676" s="2" t="s">
        <v>0</v>
      </c>
      <c r="Y1676" s="6" t="e">
        <f t="shared" si="214"/>
        <v>#VALUE!</v>
      </c>
      <c r="AA1676" t="s">
        <v>428</v>
      </c>
      <c r="AB1676">
        <v>40067</v>
      </c>
      <c r="AD1676" t="s">
        <v>5</v>
      </c>
      <c r="AE1676">
        <v>4758</v>
      </c>
      <c r="AH1676" s="9">
        <v>44348</v>
      </c>
      <c r="AI1676" t="s">
        <v>722</v>
      </c>
      <c r="AJ1676" t="s">
        <v>721</v>
      </c>
      <c r="AK1676" t="s">
        <v>720</v>
      </c>
      <c r="AL1676">
        <v>1</v>
      </c>
      <c r="AM1676" s="5">
        <f t="shared" si="210"/>
        <v>0.05</v>
      </c>
      <c r="AN1676" s="4">
        <f t="shared" si="215"/>
        <v>7.5728890571753133E-5</v>
      </c>
      <c r="AO1676" s="3"/>
      <c r="AP1676">
        <v>0</v>
      </c>
      <c r="AR1676" t="s">
        <v>1</v>
      </c>
      <c r="AT1676" s="2" t="s">
        <v>0</v>
      </c>
      <c r="AU1676" s="1" t="e">
        <f t="shared" si="211"/>
        <v>#VALUE!</v>
      </c>
      <c r="AV1676" s="1" t="e">
        <f t="shared" si="212"/>
        <v>#VALUE!</v>
      </c>
      <c r="AW1676" s="1" t="e">
        <f t="shared" si="213"/>
        <v>#VALUE!</v>
      </c>
    </row>
    <row r="1677" spans="1:49" x14ac:dyDescent="0.2">
      <c r="A1677">
        <v>1675</v>
      </c>
      <c r="B1677" t="s">
        <v>719</v>
      </c>
      <c r="C1677" t="s">
        <v>718</v>
      </c>
      <c r="F1677" t="s">
        <v>717</v>
      </c>
      <c r="G1677" t="s">
        <v>16</v>
      </c>
      <c r="H1677" t="s">
        <v>15</v>
      </c>
      <c r="I1677" t="s">
        <v>716</v>
      </c>
      <c r="J1677">
        <v>60025278</v>
      </c>
      <c r="K1677" t="s">
        <v>715</v>
      </c>
      <c r="L1677" t="s">
        <v>714</v>
      </c>
      <c r="M1677" t="s">
        <v>206</v>
      </c>
      <c r="N1677">
        <v>4</v>
      </c>
      <c r="O1677" t="s">
        <v>713</v>
      </c>
      <c r="P1677" t="s">
        <v>712</v>
      </c>
      <c r="Q1677" t="s">
        <v>711</v>
      </c>
      <c r="R1677" s="7">
        <v>37257</v>
      </c>
      <c r="S1677" s="8">
        <f t="shared" si="208"/>
        <v>2002</v>
      </c>
      <c r="T1677" s="8">
        <v>2002</v>
      </c>
      <c r="U1677" s="8">
        <f t="shared" si="209"/>
        <v>20</v>
      </c>
      <c r="V1677" s="7">
        <v>2002</v>
      </c>
      <c r="W1677" t="s">
        <v>645</v>
      </c>
      <c r="X1677" s="2">
        <v>0.27700000000000002</v>
      </c>
      <c r="Y1677" s="6">
        <f t="shared" si="214"/>
        <v>7.3943567977363131E-3</v>
      </c>
      <c r="AA1677">
        <v>7400551</v>
      </c>
      <c r="AB1677">
        <v>23922</v>
      </c>
      <c r="AD1677" t="s">
        <v>5</v>
      </c>
      <c r="AE1677">
        <v>1</v>
      </c>
      <c r="AH1677" t="s">
        <v>710</v>
      </c>
      <c r="AI1677" t="s">
        <v>709</v>
      </c>
      <c r="AK1677" t="s">
        <v>708</v>
      </c>
      <c r="AL1677">
        <v>2</v>
      </c>
      <c r="AM1677" s="5">
        <f t="shared" si="210"/>
        <v>0.1</v>
      </c>
      <c r="AN1677" s="4">
        <f t="shared" si="215"/>
        <v>1.5145778114350627E-4</v>
      </c>
      <c r="AO1677" s="3"/>
      <c r="AP1677">
        <v>0</v>
      </c>
      <c r="AR1677" t="s">
        <v>1</v>
      </c>
      <c r="AT1677" s="2" t="s">
        <v>0</v>
      </c>
      <c r="AU1677" s="1">
        <f t="shared" si="211"/>
        <v>0.52214870927584711</v>
      </c>
      <c r="AV1677" s="1">
        <f t="shared" si="212"/>
        <v>0.37729072894399096</v>
      </c>
      <c r="AW1677" s="1">
        <f t="shared" si="213"/>
        <v>0.23243274861213481</v>
      </c>
    </row>
    <row r="1678" spans="1:49" x14ac:dyDescent="0.2">
      <c r="A1678">
        <v>1676</v>
      </c>
      <c r="B1678" t="s">
        <v>707</v>
      </c>
      <c r="C1678" t="s">
        <v>706</v>
      </c>
      <c r="F1678" t="s">
        <v>705</v>
      </c>
      <c r="G1678" t="s">
        <v>16</v>
      </c>
      <c r="H1678" t="s">
        <v>15</v>
      </c>
      <c r="I1678" t="s">
        <v>704</v>
      </c>
      <c r="J1678" t="s">
        <v>703</v>
      </c>
      <c r="K1678" t="s">
        <v>702</v>
      </c>
      <c r="L1678" t="s">
        <v>701</v>
      </c>
      <c r="M1678" t="s">
        <v>700</v>
      </c>
      <c r="N1678">
        <v>3</v>
      </c>
      <c r="O1678" t="s">
        <v>699</v>
      </c>
      <c r="P1678" t="s">
        <v>698</v>
      </c>
      <c r="Q1678" t="s">
        <v>697</v>
      </c>
      <c r="R1678" s="7">
        <v>37257</v>
      </c>
      <c r="S1678" s="8">
        <f t="shared" si="208"/>
        <v>2002</v>
      </c>
      <c r="T1678" s="8">
        <v>2002</v>
      </c>
      <c r="U1678" s="8">
        <f t="shared" si="209"/>
        <v>20</v>
      </c>
      <c r="V1678" s="7">
        <v>2002</v>
      </c>
      <c r="W1678" t="s">
        <v>563</v>
      </c>
      <c r="X1678" s="2" t="s">
        <v>0</v>
      </c>
      <c r="Y1678" s="6" t="e">
        <f t="shared" si="214"/>
        <v>#VALUE!</v>
      </c>
      <c r="AA1678" t="s">
        <v>428</v>
      </c>
      <c r="AB1678">
        <v>40067</v>
      </c>
      <c r="AD1678" t="s">
        <v>5</v>
      </c>
      <c r="AE1678">
        <v>4758</v>
      </c>
      <c r="AH1678" t="s">
        <v>696</v>
      </c>
      <c r="AI1678" t="s">
        <v>695</v>
      </c>
      <c r="AJ1678" t="s">
        <v>694</v>
      </c>
      <c r="AK1678" t="s">
        <v>693</v>
      </c>
      <c r="AL1678">
        <v>3</v>
      </c>
      <c r="AM1678" s="5">
        <f t="shared" si="210"/>
        <v>0.15</v>
      </c>
      <c r="AN1678" s="4">
        <f t="shared" si="215"/>
        <v>2.2718667171525936E-4</v>
      </c>
      <c r="AO1678" s="3"/>
      <c r="AP1678">
        <v>0</v>
      </c>
      <c r="AR1678" t="s">
        <v>1</v>
      </c>
      <c r="AT1678" s="2" t="s">
        <v>0</v>
      </c>
      <c r="AU1678" s="1" t="e">
        <f t="shared" si="211"/>
        <v>#VALUE!</v>
      </c>
      <c r="AV1678" s="1" t="e">
        <f t="shared" si="212"/>
        <v>#VALUE!</v>
      </c>
      <c r="AW1678" s="1" t="e">
        <f t="shared" si="213"/>
        <v>#VALUE!</v>
      </c>
    </row>
    <row r="1679" spans="1:49" x14ac:dyDescent="0.2">
      <c r="A1679">
        <v>1677</v>
      </c>
      <c r="B1679" t="s">
        <v>692</v>
      </c>
      <c r="C1679" t="s">
        <v>691</v>
      </c>
      <c r="F1679" t="s">
        <v>690</v>
      </c>
      <c r="G1679" t="s">
        <v>16</v>
      </c>
      <c r="H1679" t="s">
        <v>15</v>
      </c>
      <c r="I1679" t="s">
        <v>689</v>
      </c>
      <c r="J1679">
        <v>60029311</v>
      </c>
      <c r="K1679" t="s">
        <v>688</v>
      </c>
      <c r="L1679" t="s">
        <v>687</v>
      </c>
      <c r="M1679" t="s">
        <v>57</v>
      </c>
      <c r="N1679">
        <v>3</v>
      </c>
      <c r="O1679" t="s">
        <v>686</v>
      </c>
      <c r="P1679" t="s">
        <v>685</v>
      </c>
      <c r="Q1679" t="s">
        <v>684</v>
      </c>
      <c r="R1679" s="7">
        <v>37257</v>
      </c>
      <c r="S1679" s="8">
        <f t="shared" si="208"/>
        <v>2002</v>
      </c>
      <c r="T1679" s="8">
        <v>2002</v>
      </c>
      <c r="U1679" s="8">
        <f t="shared" si="209"/>
        <v>20</v>
      </c>
      <c r="V1679" s="7">
        <v>2002</v>
      </c>
      <c r="W1679" t="s">
        <v>645</v>
      </c>
      <c r="X1679" s="2">
        <v>0.27700000000000002</v>
      </c>
      <c r="Y1679" s="6">
        <f t="shared" si="214"/>
        <v>7.3943567977363131E-3</v>
      </c>
      <c r="AA1679">
        <v>7400551</v>
      </c>
      <c r="AB1679">
        <v>23922</v>
      </c>
      <c r="AD1679" t="s">
        <v>5</v>
      </c>
      <c r="AE1679">
        <v>1</v>
      </c>
      <c r="AH1679" t="s">
        <v>683</v>
      </c>
      <c r="AI1679" t="s">
        <v>682</v>
      </c>
      <c r="AK1679" t="s">
        <v>681</v>
      </c>
      <c r="AL1679">
        <v>11</v>
      </c>
      <c r="AM1679" s="5">
        <f t="shared" si="210"/>
        <v>0.55000000000000004</v>
      </c>
      <c r="AN1679" s="4">
        <f t="shared" si="215"/>
        <v>8.3301779628928443E-4</v>
      </c>
      <c r="AO1679" s="3"/>
      <c r="AP1679">
        <v>0</v>
      </c>
      <c r="AR1679" t="s">
        <v>1</v>
      </c>
      <c r="AT1679" s="2" t="s">
        <v>0</v>
      </c>
      <c r="AU1679" s="1">
        <f t="shared" si="211"/>
        <v>0.54259550973022042</v>
      </c>
      <c r="AV1679" s="1">
        <f t="shared" si="212"/>
        <v>0.41136872970127986</v>
      </c>
      <c r="AW1679" s="1">
        <f t="shared" si="213"/>
        <v>0.2801419496723393</v>
      </c>
    </row>
    <row r="1680" spans="1:49" x14ac:dyDescent="0.2">
      <c r="A1680">
        <v>1678</v>
      </c>
      <c r="B1680" t="s">
        <v>680</v>
      </c>
      <c r="C1680" t="s">
        <v>679</v>
      </c>
      <c r="F1680" t="s">
        <v>678</v>
      </c>
      <c r="G1680" t="s">
        <v>16</v>
      </c>
      <c r="H1680" t="s">
        <v>15</v>
      </c>
      <c r="I1680" t="s">
        <v>612</v>
      </c>
      <c r="J1680">
        <v>60020661</v>
      </c>
      <c r="K1680" t="s">
        <v>677</v>
      </c>
      <c r="L1680" t="s">
        <v>676</v>
      </c>
      <c r="M1680" t="s">
        <v>372</v>
      </c>
      <c r="N1680">
        <v>4</v>
      </c>
      <c r="O1680" t="s">
        <v>675</v>
      </c>
      <c r="P1680" t="s">
        <v>674</v>
      </c>
      <c r="Q1680" t="s">
        <v>673</v>
      </c>
      <c r="R1680" s="7">
        <v>37257</v>
      </c>
      <c r="S1680" s="8">
        <f t="shared" si="208"/>
        <v>2002</v>
      </c>
      <c r="T1680" s="8">
        <v>2002</v>
      </c>
      <c r="U1680" s="8">
        <f t="shared" si="209"/>
        <v>20</v>
      </c>
      <c r="V1680" s="7">
        <v>2002</v>
      </c>
      <c r="W1680" t="s">
        <v>563</v>
      </c>
      <c r="X1680" s="2" t="s">
        <v>0</v>
      </c>
      <c r="Y1680" s="6" t="e">
        <f t="shared" si="214"/>
        <v>#VALUE!</v>
      </c>
      <c r="AA1680" t="s">
        <v>428</v>
      </c>
      <c r="AB1680">
        <v>40067</v>
      </c>
      <c r="AD1680" t="s">
        <v>5</v>
      </c>
      <c r="AE1680">
        <v>4758</v>
      </c>
      <c r="AH1680" t="s">
        <v>672</v>
      </c>
      <c r="AI1680" t="s">
        <v>671</v>
      </c>
      <c r="AK1680" t="s">
        <v>670</v>
      </c>
      <c r="AL1680">
        <v>3</v>
      </c>
      <c r="AM1680" s="5">
        <f t="shared" si="210"/>
        <v>0.15</v>
      </c>
      <c r="AN1680" s="4">
        <f t="shared" si="215"/>
        <v>2.2718667171525936E-4</v>
      </c>
      <c r="AO1680" s="3"/>
      <c r="AP1680">
        <v>0</v>
      </c>
      <c r="AR1680" t="s">
        <v>1</v>
      </c>
      <c r="AT1680" s="2" t="s">
        <v>0</v>
      </c>
      <c r="AU1680" s="1" t="e">
        <f t="shared" si="211"/>
        <v>#VALUE!</v>
      </c>
      <c r="AV1680" s="1" t="e">
        <f t="shared" si="212"/>
        <v>#VALUE!</v>
      </c>
      <c r="AW1680" s="1" t="e">
        <f t="shared" si="213"/>
        <v>#VALUE!</v>
      </c>
    </row>
    <row r="1681" spans="1:49" x14ac:dyDescent="0.2">
      <c r="A1681">
        <v>1679</v>
      </c>
      <c r="B1681" t="s">
        <v>669</v>
      </c>
      <c r="C1681" t="s">
        <v>668</v>
      </c>
      <c r="F1681" t="s">
        <v>667</v>
      </c>
      <c r="G1681" t="s">
        <v>16</v>
      </c>
      <c r="H1681" t="s">
        <v>15</v>
      </c>
      <c r="I1681" t="s">
        <v>666</v>
      </c>
      <c r="J1681" t="s">
        <v>665</v>
      </c>
      <c r="K1681" t="s">
        <v>664</v>
      </c>
      <c r="L1681" t="s">
        <v>298</v>
      </c>
      <c r="M1681" t="s">
        <v>297</v>
      </c>
      <c r="N1681">
        <v>5</v>
      </c>
      <c r="O1681" t="s">
        <v>663</v>
      </c>
      <c r="P1681" t="s">
        <v>662</v>
      </c>
      <c r="Q1681" t="s">
        <v>661</v>
      </c>
      <c r="R1681" s="7">
        <v>37257</v>
      </c>
      <c r="S1681" s="8">
        <f t="shared" si="208"/>
        <v>2002</v>
      </c>
      <c r="T1681" s="8">
        <v>2002</v>
      </c>
      <c r="U1681" s="8">
        <f t="shared" si="209"/>
        <v>20</v>
      </c>
      <c r="V1681" s="7">
        <v>2002</v>
      </c>
      <c r="W1681" t="s">
        <v>563</v>
      </c>
      <c r="X1681" s="2" t="s">
        <v>0</v>
      </c>
      <c r="Y1681" s="6" t="e">
        <f t="shared" si="214"/>
        <v>#VALUE!</v>
      </c>
      <c r="AA1681" t="s">
        <v>428</v>
      </c>
      <c r="AB1681">
        <v>40067</v>
      </c>
      <c r="AD1681" t="s">
        <v>5</v>
      </c>
      <c r="AE1681">
        <v>4758</v>
      </c>
      <c r="AH1681" t="s">
        <v>660</v>
      </c>
      <c r="AI1681" t="s">
        <v>659</v>
      </c>
      <c r="AJ1681" t="s">
        <v>658</v>
      </c>
      <c r="AK1681" t="s">
        <v>657</v>
      </c>
      <c r="AL1681">
        <v>13</v>
      </c>
      <c r="AM1681" s="5">
        <f t="shared" si="210"/>
        <v>0.65</v>
      </c>
      <c r="AN1681" s="4">
        <f t="shared" si="215"/>
        <v>9.8447557743279067E-4</v>
      </c>
      <c r="AO1681" s="3"/>
      <c r="AP1681">
        <v>0</v>
      </c>
      <c r="AR1681" t="s">
        <v>1</v>
      </c>
      <c r="AT1681" s="2" t="s">
        <v>0</v>
      </c>
      <c r="AU1681" s="1" t="e">
        <f t="shared" si="211"/>
        <v>#VALUE!</v>
      </c>
      <c r="AV1681" s="1" t="e">
        <f t="shared" si="212"/>
        <v>#VALUE!</v>
      </c>
      <c r="AW1681" s="1" t="e">
        <f t="shared" si="213"/>
        <v>#VALUE!</v>
      </c>
    </row>
    <row r="1682" spans="1:49" x14ac:dyDescent="0.2">
      <c r="A1682">
        <v>1680</v>
      </c>
      <c r="B1682" t="s">
        <v>656</v>
      </c>
      <c r="C1682" t="s">
        <v>655</v>
      </c>
      <c r="F1682" t="s">
        <v>654</v>
      </c>
      <c r="G1682" t="s">
        <v>16</v>
      </c>
      <c r="H1682" t="s">
        <v>15</v>
      </c>
      <c r="I1682" t="s">
        <v>653</v>
      </c>
      <c r="J1682" t="s">
        <v>652</v>
      </c>
      <c r="K1682" t="s">
        <v>651</v>
      </c>
      <c r="L1682" t="s">
        <v>650</v>
      </c>
      <c r="M1682" t="s">
        <v>649</v>
      </c>
      <c r="N1682">
        <v>3</v>
      </c>
      <c r="O1682" t="s">
        <v>648</v>
      </c>
      <c r="P1682" t="s">
        <v>647</v>
      </c>
      <c r="Q1682" t="s">
        <v>646</v>
      </c>
      <c r="R1682" s="7">
        <v>37257</v>
      </c>
      <c r="S1682" s="8">
        <f t="shared" si="208"/>
        <v>2002</v>
      </c>
      <c r="T1682" s="8">
        <v>2002</v>
      </c>
      <c r="U1682" s="8">
        <f t="shared" si="209"/>
        <v>20</v>
      </c>
      <c r="V1682" s="7">
        <v>2002</v>
      </c>
      <c r="W1682" t="s">
        <v>645</v>
      </c>
      <c r="X1682" s="2">
        <v>0.27700000000000002</v>
      </c>
      <c r="Y1682" s="6">
        <f t="shared" si="214"/>
        <v>7.3943567977363131E-3</v>
      </c>
      <c r="AA1682">
        <v>7400551</v>
      </c>
      <c r="AB1682">
        <v>23922</v>
      </c>
      <c r="AD1682" t="s">
        <v>5</v>
      </c>
      <c r="AE1682">
        <v>1</v>
      </c>
      <c r="AH1682" t="s">
        <v>644</v>
      </c>
      <c r="AI1682" t="s">
        <v>643</v>
      </c>
      <c r="AK1682" t="s">
        <v>642</v>
      </c>
      <c r="AL1682">
        <v>3</v>
      </c>
      <c r="AM1682" s="5">
        <f t="shared" si="210"/>
        <v>0.15</v>
      </c>
      <c r="AN1682" s="4">
        <f t="shared" si="215"/>
        <v>2.2718667171525936E-4</v>
      </c>
      <c r="AO1682" s="3"/>
      <c r="AP1682">
        <v>0</v>
      </c>
      <c r="AR1682" t="s">
        <v>1</v>
      </c>
      <c r="AT1682" s="2" t="s">
        <v>0</v>
      </c>
      <c r="AU1682" s="1">
        <f t="shared" si="211"/>
        <v>0.52442057599299974</v>
      </c>
      <c r="AV1682" s="1">
        <f t="shared" si="212"/>
        <v>0.38107717347257863</v>
      </c>
      <c r="AW1682" s="1">
        <f t="shared" si="213"/>
        <v>0.23773377095215753</v>
      </c>
    </row>
    <row r="1683" spans="1:49" x14ac:dyDescent="0.2">
      <c r="A1683">
        <v>1681</v>
      </c>
      <c r="B1683" t="s">
        <v>641</v>
      </c>
      <c r="C1683" t="s">
        <v>640</v>
      </c>
      <c r="F1683" t="s">
        <v>639</v>
      </c>
      <c r="G1683" t="s">
        <v>16</v>
      </c>
      <c r="H1683" t="s">
        <v>15</v>
      </c>
      <c r="I1683" t="s">
        <v>638</v>
      </c>
      <c r="J1683" t="s">
        <v>633</v>
      </c>
      <c r="K1683" t="s">
        <v>637</v>
      </c>
      <c r="L1683" t="s">
        <v>636</v>
      </c>
      <c r="M1683" t="s">
        <v>10</v>
      </c>
      <c r="N1683">
        <v>2</v>
      </c>
      <c r="O1683" t="s">
        <v>635</v>
      </c>
      <c r="P1683" t="s">
        <v>634</v>
      </c>
      <c r="Q1683" t="s">
        <v>633</v>
      </c>
      <c r="R1683" s="7">
        <v>37257</v>
      </c>
      <c r="S1683" s="8">
        <f t="shared" si="208"/>
        <v>2002</v>
      </c>
      <c r="T1683" s="8">
        <v>2002</v>
      </c>
      <c r="U1683" s="8">
        <f t="shared" si="209"/>
        <v>20</v>
      </c>
      <c r="V1683" s="7">
        <v>2002</v>
      </c>
      <c r="W1683" t="s">
        <v>563</v>
      </c>
      <c r="X1683" s="2" t="s">
        <v>0</v>
      </c>
      <c r="Y1683" s="6" t="e">
        <f t="shared" si="214"/>
        <v>#VALUE!</v>
      </c>
      <c r="AA1683" t="s">
        <v>428</v>
      </c>
      <c r="AB1683">
        <v>40067</v>
      </c>
      <c r="AD1683" t="s">
        <v>5</v>
      </c>
      <c r="AE1683">
        <v>4758</v>
      </c>
      <c r="AH1683" t="s">
        <v>632</v>
      </c>
      <c r="AI1683" t="s">
        <v>631</v>
      </c>
      <c r="AJ1683" t="s">
        <v>630</v>
      </c>
      <c r="AK1683" t="s">
        <v>629</v>
      </c>
      <c r="AL1683">
        <v>25</v>
      </c>
      <c r="AM1683" s="5">
        <f t="shared" si="210"/>
        <v>1.25</v>
      </c>
      <c r="AN1683" s="4">
        <f t="shared" si="215"/>
        <v>1.8932222642938281E-3</v>
      </c>
      <c r="AO1683" s="3"/>
      <c r="AP1683">
        <v>0</v>
      </c>
      <c r="AR1683" t="s">
        <v>1</v>
      </c>
      <c r="AT1683" s="2" t="s">
        <v>0</v>
      </c>
      <c r="AU1683" s="1" t="e">
        <f t="shared" si="211"/>
        <v>#VALUE!</v>
      </c>
      <c r="AV1683" s="1" t="e">
        <f t="shared" si="212"/>
        <v>#VALUE!</v>
      </c>
      <c r="AW1683" s="1" t="e">
        <f t="shared" si="213"/>
        <v>#VALUE!</v>
      </c>
    </row>
    <row r="1684" spans="1:49" x14ac:dyDescent="0.2">
      <c r="A1684">
        <v>1682</v>
      </c>
      <c r="B1684" t="s">
        <v>628</v>
      </c>
      <c r="C1684" t="s">
        <v>627</v>
      </c>
      <c r="F1684" t="s">
        <v>626</v>
      </c>
      <c r="G1684" t="s">
        <v>16</v>
      </c>
      <c r="H1684" t="s">
        <v>15</v>
      </c>
      <c r="I1684" t="s">
        <v>625</v>
      </c>
      <c r="J1684">
        <v>100709206</v>
      </c>
      <c r="K1684" t="s">
        <v>624</v>
      </c>
      <c r="L1684" t="s">
        <v>623</v>
      </c>
      <c r="M1684" t="s">
        <v>134</v>
      </c>
      <c r="N1684">
        <v>4</v>
      </c>
      <c r="O1684" t="s">
        <v>622</v>
      </c>
      <c r="P1684" t="s">
        <v>621</v>
      </c>
      <c r="Q1684" t="s">
        <v>620</v>
      </c>
      <c r="R1684" s="7">
        <v>37257</v>
      </c>
      <c r="S1684" s="8">
        <f t="shared" si="208"/>
        <v>2002</v>
      </c>
      <c r="T1684" s="8">
        <v>2002</v>
      </c>
      <c r="U1684" s="8">
        <f t="shared" si="209"/>
        <v>20</v>
      </c>
      <c r="V1684" s="7">
        <v>2002</v>
      </c>
      <c r="W1684" t="s">
        <v>563</v>
      </c>
      <c r="X1684" s="2" t="s">
        <v>0</v>
      </c>
      <c r="Y1684" s="6" t="e">
        <f t="shared" si="214"/>
        <v>#VALUE!</v>
      </c>
      <c r="AA1684" t="s">
        <v>428</v>
      </c>
      <c r="AB1684">
        <v>40067</v>
      </c>
      <c r="AD1684" t="s">
        <v>5</v>
      </c>
      <c r="AE1684">
        <v>4758</v>
      </c>
      <c r="AH1684" t="s">
        <v>619</v>
      </c>
      <c r="AI1684" t="s">
        <v>618</v>
      </c>
      <c r="AJ1684" t="s">
        <v>617</v>
      </c>
      <c r="AK1684" t="s">
        <v>616</v>
      </c>
      <c r="AL1684">
        <v>6</v>
      </c>
      <c r="AM1684" s="5">
        <f t="shared" si="210"/>
        <v>0.3</v>
      </c>
      <c r="AN1684" s="4">
        <f t="shared" si="215"/>
        <v>4.5437334343051872E-4</v>
      </c>
      <c r="AO1684" s="3"/>
      <c r="AP1684">
        <v>0</v>
      </c>
      <c r="AR1684" t="s">
        <v>1</v>
      </c>
      <c r="AT1684" s="2" t="s">
        <v>0</v>
      </c>
      <c r="AU1684" s="1" t="e">
        <f t="shared" si="211"/>
        <v>#VALUE!</v>
      </c>
      <c r="AV1684" s="1" t="e">
        <f t="shared" si="212"/>
        <v>#VALUE!</v>
      </c>
      <c r="AW1684" s="1" t="e">
        <f t="shared" si="213"/>
        <v>#VALUE!</v>
      </c>
    </row>
    <row r="1685" spans="1:49" x14ac:dyDescent="0.2">
      <c r="A1685">
        <v>1683</v>
      </c>
      <c r="B1685" t="s">
        <v>615</v>
      </c>
      <c r="C1685" t="s">
        <v>614</v>
      </c>
      <c r="F1685" t="s">
        <v>613</v>
      </c>
      <c r="G1685" t="s">
        <v>16</v>
      </c>
      <c r="H1685" t="s">
        <v>15</v>
      </c>
      <c r="I1685" t="s">
        <v>612</v>
      </c>
      <c r="J1685" t="s">
        <v>611</v>
      </c>
      <c r="K1685" t="s">
        <v>610</v>
      </c>
      <c r="L1685" t="s">
        <v>609</v>
      </c>
      <c r="M1685" t="s">
        <v>608</v>
      </c>
      <c r="N1685">
        <v>3</v>
      </c>
      <c r="O1685" t="s">
        <v>607</v>
      </c>
      <c r="P1685" t="s">
        <v>606</v>
      </c>
      <c r="Q1685" t="s">
        <v>605</v>
      </c>
      <c r="R1685" s="7">
        <v>37257</v>
      </c>
      <c r="S1685" s="8">
        <f t="shared" si="208"/>
        <v>2002</v>
      </c>
      <c r="T1685" s="8">
        <v>2002</v>
      </c>
      <c r="U1685" s="8">
        <f t="shared" si="209"/>
        <v>20</v>
      </c>
      <c r="V1685" s="7">
        <v>2002</v>
      </c>
      <c r="W1685" t="s">
        <v>563</v>
      </c>
      <c r="X1685" s="2" t="s">
        <v>0</v>
      </c>
      <c r="Y1685" s="6" t="e">
        <f t="shared" si="214"/>
        <v>#VALUE!</v>
      </c>
      <c r="AA1685" t="s">
        <v>428</v>
      </c>
      <c r="AB1685">
        <v>40067</v>
      </c>
      <c r="AD1685" t="s">
        <v>5</v>
      </c>
      <c r="AE1685">
        <v>4758</v>
      </c>
      <c r="AH1685" t="s">
        <v>604</v>
      </c>
      <c r="AI1685" t="s">
        <v>603</v>
      </c>
      <c r="AK1685" t="s">
        <v>602</v>
      </c>
      <c r="AL1685">
        <v>5</v>
      </c>
      <c r="AM1685" s="5">
        <f t="shared" si="210"/>
        <v>0.25</v>
      </c>
      <c r="AN1685" s="4">
        <f t="shared" si="215"/>
        <v>3.786444528587656E-4</v>
      </c>
      <c r="AO1685" s="3"/>
      <c r="AP1685">
        <v>0</v>
      </c>
      <c r="AR1685" t="s">
        <v>1</v>
      </c>
      <c r="AT1685" s="2" t="s">
        <v>0</v>
      </c>
      <c r="AU1685" s="1" t="e">
        <f t="shared" si="211"/>
        <v>#VALUE!</v>
      </c>
      <c r="AV1685" s="1" t="e">
        <f t="shared" si="212"/>
        <v>#VALUE!</v>
      </c>
      <c r="AW1685" s="1" t="e">
        <f t="shared" si="213"/>
        <v>#VALUE!</v>
      </c>
    </row>
    <row r="1686" spans="1:49" x14ac:dyDescent="0.2">
      <c r="A1686">
        <v>1684</v>
      </c>
      <c r="B1686" t="s">
        <v>601</v>
      </c>
      <c r="C1686" t="s">
        <v>600</v>
      </c>
      <c r="F1686" t="s">
        <v>599</v>
      </c>
      <c r="G1686" t="s">
        <v>16</v>
      </c>
      <c r="H1686" t="s">
        <v>15</v>
      </c>
      <c r="I1686" t="s">
        <v>598</v>
      </c>
      <c r="J1686" t="s">
        <v>597</v>
      </c>
      <c r="K1686" t="s">
        <v>596</v>
      </c>
      <c r="L1686" t="s">
        <v>595</v>
      </c>
      <c r="M1686" t="s">
        <v>10</v>
      </c>
      <c r="N1686">
        <v>5</v>
      </c>
      <c r="O1686" t="s">
        <v>594</v>
      </c>
      <c r="P1686" t="s">
        <v>593</v>
      </c>
      <c r="Q1686" t="s">
        <v>592</v>
      </c>
      <c r="R1686" s="7">
        <v>37257</v>
      </c>
      <c r="S1686" s="8">
        <f t="shared" si="208"/>
        <v>2002</v>
      </c>
      <c r="T1686" s="8">
        <v>2002</v>
      </c>
      <c r="U1686" s="8">
        <f t="shared" si="209"/>
        <v>20</v>
      </c>
      <c r="V1686" s="7">
        <v>2002</v>
      </c>
      <c r="W1686" t="s">
        <v>563</v>
      </c>
      <c r="X1686" s="2" t="s">
        <v>0</v>
      </c>
      <c r="Y1686" s="6" t="e">
        <f t="shared" si="214"/>
        <v>#VALUE!</v>
      </c>
      <c r="AA1686" t="s">
        <v>428</v>
      </c>
      <c r="AB1686">
        <v>40067</v>
      </c>
      <c r="AD1686" t="s">
        <v>5</v>
      </c>
      <c r="AE1686">
        <v>4758</v>
      </c>
      <c r="AH1686" t="s">
        <v>591</v>
      </c>
      <c r="AI1686" t="s">
        <v>590</v>
      </c>
      <c r="AJ1686" t="s">
        <v>589</v>
      </c>
      <c r="AK1686" t="s">
        <v>588</v>
      </c>
      <c r="AL1686">
        <v>8</v>
      </c>
      <c r="AM1686" s="5">
        <f t="shared" si="210"/>
        <v>0.4</v>
      </c>
      <c r="AN1686" s="4">
        <f t="shared" si="215"/>
        <v>6.0583112457402507E-4</v>
      </c>
      <c r="AO1686" s="3"/>
      <c r="AP1686">
        <v>0</v>
      </c>
      <c r="AR1686" t="s">
        <v>1</v>
      </c>
      <c r="AT1686" s="2" t="s">
        <v>0</v>
      </c>
      <c r="AU1686" s="1" t="e">
        <f t="shared" si="211"/>
        <v>#VALUE!</v>
      </c>
      <c r="AV1686" s="1" t="e">
        <f t="shared" si="212"/>
        <v>#VALUE!</v>
      </c>
      <c r="AW1686" s="1" t="e">
        <f t="shared" si="213"/>
        <v>#VALUE!</v>
      </c>
    </row>
    <row r="1687" spans="1:49" x14ac:dyDescent="0.2">
      <c r="A1687">
        <v>1685</v>
      </c>
      <c r="B1687" t="s">
        <v>587</v>
      </c>
      <c r="C1687" t="s">
        <v>586</v>
      </c>
      <c r="F1687" t="s">
        <v>585</v>
      </c>
      <c r="G1687" t="s">
        <v>16</v>
      </c>
      <c r="H1687" t="s">
        <v>15</v>
      </c>
      <c r="I1687" t="s">
        <v>584</v>
      </c>
      <c r="J1687">
        <v>100506494</v>
      </c>
      <c r="K1687" t="s">
        <v>583</v>
      </c>
      <c r="L1687" t="s">
        <v>582</v>
      </c>
      <c r="M1687" t="s">
        <v>57</v>
      </c>
      <c r="N1687">
        <v>9</v>
      </c>
      <c r="O1687" t="s">
        <v>581</v>
      </c>
      <c r="P1687" t="s">
        <v>580</v>
      </c>
      <c r="Q1687" t="s">
        <v>579</v>
      </c>
      <c r="R1687" s="7">
        <v>37257</v>
      </c>
      <c r="S1687" s="8">
        <f t="shared" si="208"/>
        <v>2002</v>
      </c>
      <c r="T1687" s="8">
        <v>2002</v>
      </c>
      <c r="U1687" s="8">
        <f t="shared" si="209"/>
        <v>20</v>
      </c>
      <c r="V1687" s="7">
        <v>2002</v>
      </c>
      <c r="W1687" t="s">
        <v>563</v>
      </c>
      <c r="X1687" s="2" t="s">
        <v>0</v>
      </c>
      <c r="Y1687" s="6" t="e">
        <f t="shared" si="214"/>
        <v>#VALUE!</v>
      </c>
      <c r="AA1687" t="s">
        <v>428</v>
      </c>
      <c r="AB1687">
        <v>40067</v>
      </c>
      <c r="AD1687" t="s">
        <v>5</v>
      </c>
      <c r="AE1687">
        <v>4758</v>
      </c>
      <c r="AH1687" t="s">
        <v>578</v>
      </c>
      <c r="AI1687" t="s">
        <v>577</v>
      </c>
      <c r="AJ1687" t="s">
        <v>576</v>
      </c>
      <c r="AK1687" t="s">
        <v>575</v>
      </c>
      <c r="AL1687">
        <v>26</v>
      </c>
      <c r="AM1687" s="5">
        <f t="shared" si="210"/>
        <v>1.3</v>
      </c>
      <c r="AN1687" s="4">
        <f t="shared" si="215"/>
        <v>1.9689511548655813E-3</v>
      </c>
      <c r="AO1687" s="3"/>
      <c r="AP1687">
        <v>0</v>
      </c>
      <c r="AR1687" t="s">
        <v>1</v>
      </c>
      <c r="AT1687" s="2" t="s">
        <v>0</v>
      </c>
      <c r="AU1687" s="1" t="e">
        <f t="shared" si="211"/>
        <v>#VALUE!</v>
      </c>
      <c r="AV1687" s="1" t="e">
        <f t="shared" si="212"/>
        <v>#VALUE!</v>
      </c>
      <c r="AW1687" s="1" t="e">
        <f t="shared" si="213"/>
        <v>#VALUE!</v>
      </c>
    </row>
    <row r="1688" spans="1:49" x14ac:dyDescent="0.2">
      <c r="A1688">
        <v>1686</v>
      </c>
      <c r="B1688" t="s">
        <v>574</v>
      </c>
      <c r="C1688" t="s">
        <v>573</v>
      </c>
      <c r="F1688" t="s">
        <v>572</v>
      </c>
      <c r="G1688" t="s">
        <v>16</v>
      </c>
      <c r="H1688" t="s">
        <v>15</v>
      </c>
      <c r="I1688" t="s">
        <v>571</v>
      </c>
      <c r="J1688" t="s">
        <v>570</v>
      </c>
      <c r="K1688" t="s">
        <v>569</v>
      </c>
      <c r="L1688" t="s">
        <v>568</v>
      </c>
      <c r="M1688" t="s">
        <v>567</v>
      </c>
      <c r="N1688">
        <v>4</v>
      </c>
      <c r="O1688" t="s">
        <v>566</v>
      </c>
      <c r="P1688" t="s">
        <v>565</v>
      </c>
      <c r="Q1688" t="s">
        <v>564</v>
      </c>
      <c r="R1688" s="7">
        <v>37257</v>
      </c>
      <c r="S1688" s="8">
        <f t="shared" si="208"/>
        <v>2002</v>
      </c>
      <c r="T1688" s="8">
        <v>2002</v>
      </c>
      <c r="U1688" s="8">
        <f t="shared" si="209"/>
        <v>20</v>
      </c>
      <c r="V1688" s="7">
        <v>2002</v>
      </c>
      <c r="W1688" t="s">
        <v>563</v>
      </c>
      <c r="X1688" s="2" t="s">
        <v>0</v>
      </c>
      <c r="Y1688" s="6" t="e">
        <f t="shared" si="214"/>
        <v>#VALUE!</v>
      </c>
      <c r="AA1688" t="s">
        <v>428</v>
      </c>
      <c r="AB1688">
        <v>40067</v>
      </c>
      <c r="AD1688" t="s">
        <v>5</v>
      </c>
      <c r="AE1688">
        <v>4758</v>
      </c>
      <c r="AH1688" t="s">
        <v>562</v>
      </c>
      <c r="AI1688" t="s">
        <v>561</v>
      </c>
      <c r="AJ1688" t="s">
        <v>560</v>
      </c>
      <c r="AK1688" t="s">
        <v>559</v>
      </c>
      <c r="AL1688">
        <v>4</v>
      </c>
      <c r="AM1688" s="5">
        <f t="shared" si="210"/>
        <v>0.2</v>
      </c>
      <c r="AN1688" s="4">
        <f t="shared" si="215"/>
        <v>3.0291556228701253E-4</v>
      </c>
      <c r="AO1688" s="3"/>
      <c r="AP1688">
        <v>0</v>
      </c>
      <c r="AR1688" t="s">
        <v>1</v>
      </c>
      <c r="AT1688" s="2" t="s">
        <v>0</v>
      </c>
      <c r="AU1688" s="1" t="e">
        <f t="shared" si="211"/>
        <v>#VALUE!</v>
      </c>
      <c r="AV1688" s="1" t="e">
        <f t="shared" si="212"/>
        <v>#VALUE!</v>
      </c>
      <c r="AW1688" s="1" t="e">
        <f t="shared" si="213"/>
        <v>#VALUE!</v>
      </c>
    </row>
    <row r="1689" spans="1:49" x14ac:dyDescent="0.2">
      <c r="A1689">
        <v>1687</v>
      </c>
      <c r="B1689" t="s">
        <v>558</v>
      </c>
      <c r="C1689" t="s">
        <v>557</v>
      </c>
      <c r="F1689" t="s">
        <v>556</v>
      </c>
      <c r="G1689" t="s">
        <v>16</v>
      </c>
      <c r="H1689" t="s">
        <v>15</v>
      </c>
      <c r="I1689" t="s">
        <v>555</v>
      </c>
      <c r="J1689" t="s">
        <v>554</v>
      </c>
      <c r="K1689" t="s">
        <v>553</v>
      </c>
      <c r="L1689" t="s">
        <v>552</v>
      </c>
      <c r="M1689" t="s">
        <v>551</v>
      </c>
      <c r="N1689">
        <v>3</v>
      </c>
      <c r="O1689" t="s">
        <v>550</v>
      </c>
      <c r="P1689" t="s">
        <v>549</v>
      </c>
      <c r="Q1689" t="s">
        <v>548</v>
      </c>
      <c r="R1689" s="7">
        <v>37257</v>
      </c>
      <c r="S1689" s="8">
        <f t="shared" si="208"/>
        <v>2002</v>
      </c>
      <c r="T1689" s="8">
        <v>2002</v>
      </c>
      <c r="U1689" s="8">
        <f t="shared" si="209"/>
        <v>20</v>
      </c>
      <c r="V1689" s="7">
        <v>2002</v>
      </c>
      <c r="W1689" t="s">
        <v>533</v>
      </c>
      <c r="X1689" s="2" t="s">
        <v>0</v>
      </c>
      <c r="Y1689" s="6" t="e">
        <f t="shared" si="214"/>
        <v>#VALUE!</v>
      </c>
      <c r="AA1689" t="s">
        <v>532</v>
      </c>
      <c r="AB1689">
        <v>26010</v>
      </c>
      <c r="AD1689" t="s">
        <v>5</v>
      </c>
      <c r="AH1689" t="s">
        <v>547</v>
      </c>
      <c r="AI1689" t="s">
        <v>546</v>
      </c>
      <c r="AK1689" t="s">
        <v>545</v>
      </c>
      <c r="AL1689">
        <v>0</v>
      </c>
      <c r="AM1689" s="5">
        <f t="shared" si="210"/>
        <v>0</v>
      </c>
      <c r="AN1689" s="4">
        <f t="shared" si="215"/>
        <v>0</v>
      </c>
      <c r="AO1689" s="3"/>
      <c r="AP1689">
        <v>0</v>
      </c>
      <c r="AR1689" t="s">
        <v>1</v>
      </c>
      <c r="AT1689" s="2" t="s">
        <v>0</v>
      </c>
      <c r="AU1689" s="1" t="e">
        <f t="shared" si="211"/>
        <v>#VALUE!</v>
      </c>
      <c r="AV1689" s="1" t="e">
        <f t="shared" si="212"/>
        <v>#VALUE!</v>
      </c>
      <c r="AW1689" s="1" t="e">
        <f t="shared" si="213"/>
        <v>#VALUE!</v>
      </c>
    </row>
    <row r="1690" spans="1:49" x14ac:dyDescent="0.2">
      <c r="A1690">
        <v>1688</v>
      </c>
      <c r="B1690" t="s">
        <v>544</v>
      </c>
      <c r="C1690" t="s">
        <v>543</v>
      </c>
      <c r="F1690" t="s">
        <v>542</v>
      </c>
      <c r="G1690" t="s">
        <v>16</v>
      </c>
      <c r="H1690" t="s">
        <v>15</v>
      </c>
      <c r="I1690" t="s">
        <v>541</v>
      </c>
      <c r="J1690" t="s">
        <v>540</v>
      </c>
      <c r="K1690" t="s">
        <v>539</v>
      </c>
      <c r="L1690" t="s">
        <v>538</v>
      </c>
      <c r="M1690" t="s">
        <v>537</v>
      </c>
      <c r="N1690">
        <v>4</v>
      </c>
      <c r="O1690" t="s">
        <v>536</v>
      </c>
      <c r="P1690" t="s">
        <v>535</v>
      </c>
      <c r="Q1690" t="s">
        <v>534</v>
      </c>
      <c r="R1690" s="7">
        <v>37257</v>
      </c>
      <c r="S1690" s="8">
        <f t="shared" si="208"/>
        <v>2002</v>
      </c>
      <c r="T1690" s="8">
        <v>2002</v>
      </c>
      <c r="U1690" s="8">
        <f t="shared" si="209"/>
        <v>20</v>
      </c>
      <c r="V1690" s="7">
        <v>2002</v>
      </c>
      <c r="W1690" t="s">
        <v>533</v>
      </c>
      <c r="X1690" s="2" t="s">
        <v>0</v>
      </c>
      <c r="Y1690" s="6" t="e">
        <f t="shared" si="214"/>
        <v>#VALUE!</v>
      </c>
      <c r="AA1690" t="s">
        <v>532</v>
      </c>
      <c r="AB1690">
        <v>26010</v>
      </c>
      <c r="AD1690" t="s">
        <v>5</v>
      </c>
      <c r="AH1690" t="s">
        <v>531</v>
      </c>
      <c r="AI1690" t="s">
        <v>530</v>
      </c>
      <c r="AK1690" t="s">
        <v>529</v>
      </c>
      <c r="AL1690">
        <v>0</v>
      </c>
      <c r="AM1690" s="5">
        <f t="shared" si="210"/>
        <v>0</v>
      </c>
      <c r="AN1690" s="4">
        <f t="shared" si="215"/>
        <v>0</v>
      </c>
      <c r="AO1690" s="3"/>
      <c r="AP1690">
        <v>0</v>
      </c>
      <c r="AR1690" t="s">
        <v>1</v>
      </c>
      <c r="AT1690" s="2" t="s">
        <v>0</v>
      </c>
      <c r="AU1690" s="1" t="e">
        <f t="shared" si="211"/>
        <v>#VALUE!</v>
      </c>
      <c r="AV1690" s="1" t="e">
        <f t="shared" si="212"/>
        <v>#VALUE!</v>
      </c>
      <c r="AW1690" s="1" t="e">
        <f t="shared" si="213"/>
        <v>#VALUE!</v>
      </c>
    </row>
    <row r="1691" spans="1:49" x14ac:dyDescent="0.2">
      <c r="A1691">
        <v>1689</v>
      </c>
      <c r="B1691" t="s">
        <v>528</v>
      </c>
      <c r="C1691" t="s">
        <v>527</v>
      </c>
      <c r="D1691" t="s">
        <v>526</v>
      </c>
      <c r="E1691">
        <v>12054804</v>
      </c>
      <c r="F1691" t="s">
        <v>525</v>
      </c>
      <c r="G1691" t="s">
        <v>16</v>
      </c>
      <c r="H1691" t="s">
        <v>15</v>
      </c>
      <c r="I1691" t="s">
        <v>524</v>
      </c>
      <c r="J1691" t="s">
        <v>523</v>
      </c>
      <c r="K1691" t="s">
        <v>522</v>
      </c>
      <c r="L1691" t="s">
        <v>521</v>
      </c>
      <c r="M1691" t="s">
        <v>520</v>
      </c>
      <c r="N1691">
        <v>5</v>
      </c>
      <c r="O1691" t="s">
        <v>519</v>
      </c>
      <c r="P1691" t="s">
        <v>518</v>
      </c>
      <c r="Q1691" t="s">
        <v>517</v>
      </c>
      <c r="R1691" s="7">
        <v>37257</v>
      </c>
      <c r="S1691" s="8">
        <f t="shared" si="208"/>
        <v>2002</v>
      </c>
      <c r="T1691" s="8">
        <v>2002</v>
      </c>
      <c r="U1691" s="8">
        <f t="shared" si="209"/>
        <v>20</v>
      </c>
      <c r="V1691" s="7">
        <v>2002</v>
      </c>
      <c r="W1691" t="s">
        <v>516</v>
      </c>
      <c r="X1691" s="2">
        <v>3.1890000000000001</v>
      </c>
      <c r="Y1691" s="6">
        <f t="shared" si="214"/>
        <v>8.5128533675022031E-2</v>
      </c>
      <c r="AA1691">
        <v>222836</v>
      </c>
      <c r="AB1691">
        <v>17618</v>
      </c>
      <c r="AD1691" t="s">
        <v>5</v>
      </c>
      <c r="AE1691">
        <v>318</v>
      </c>
      <c r="AF1691">
        <v>4</v>
      </c>
      <c r="AH1691" t="s">
        <v>515</v>
      </c>
      <c r="AI1691" t="s">
        <v>514</v>
      </c>
      <c r="AJ1691" t="s">
        <v>513</v>
      </c>
      <c r="AK1691" t="s">
        <v>512</v>
      </c>
      <c r="AL1691">
        <v>23</v>
      </c>
      <c r="AM1691" s="5">
        <f t="shared" si="210"/>
        <v>1.1499999999999999</v>
      </c>
      <c r="AN1691" s="4">
        <f t="shared" si="215"/>
        <v>1.7417644831503216E-3</v>
      </c>
      <c r="AO1691" s="3"/>
      <c r="AP1691">
        <v>0</v>
      </c>
      <c r="AQ1691" t="s">
        <v>511</v>
      </c>
      <c r="AR1691" t="s">
        <v>1</v>
      </c>
      <c r="AS1691" t="s">
        <v>510</v>
      </c>
      <c r="AT1691" s="2">
        <v>5.4690000000000003</v>
      </c>
      <c r="AU1691" s="1">
        <f t="shared" si="211"/>
        <v>6.0112502917460509</v>
      </c>
      <c r="AV1691" s="1">
        <f t="shared" si="212"/>
        <v>4.3435149079086175</v>
      </c>
      <c r="AW1691" s="1">
        <f t="shared" si="213"/>
        <v>2.6757795240711832</v>
      </c>
    </row>
    <row r="1692" spans="1:49" x14ac:dyDescent="0.2">
      <c r="A1692">
        <v>1690</v>
      </c>
      <c r="B1692" t="s">
        <v>509</v>
      </c>
      <c r="C1692" t="s">
        <v>508</v>
      </c>
      <c r="F1692" t="s">
        <v>507</v>
      </c>
      <c r="G1692" t="s">
        <v>16</v>
      </c>
      <c r="H1692" t="s">
        <v>15</v>
      </c>
      <c r="I1692" t="s">
        <v>506</v>
      </c>
      <c r="J1692" t="s">
        <v>505</v>
      </c>
      <c r="K1692" t="s">
        <v>504</v>
      </c>
      <c r="L1692" t="s">
        <v>503</v>
      </c>
      <c r="M1692" t="s">
        <v>10</v>
      </c>
      <c r="N1692">
        <v>5</v>
      </c>
      <c r="O1692" t="s">
        <v>502</v>
      </c>
      <c r="P1692" t="s">
        <v>501</v>
      </c>
      <c r="Q1692" t="s">
        <v>500</v>
      </c>
      <c r="R1692" s="7">
        <v>37257</v>
      </c>
      <c r="S1692" s="8">
        <f t="shared" si="208"/>
        <v>2002</v>
      </c>
      <c r="T1692" s="8">
        <v>2002</v>
      </c>
      <c r="U1692" s="8">
        <f t="shared" si="209"/>
        <v>20</v>
      </c>
      <c r="V1692" s="7">
        <v>2002</v>
      </c>
      <c r="W1692" t="s">
        <v>499</v>
      </c>
      <c r="X1692" s="2">
        <v>0.14899999999999999</v>
      </c>
      <c r="Y1692" s="6">
        <f t="shared" si="214"/>
        <v>3.977469902031446E-3</v>
      </c>
      <c r="AA1692">
        <v>5431972</v>
      </c>
      <c r="AB1692">
        <v>15425</v>
      </c>
      <c r="AD1692" t="s">
        <v>5</v>
      </c>
      <c r="AE1692">
        <v>45</v>
      </c>
      <c r="AF1692">
        <v>5</v>
      </c>
      <c r="AH1692" t="s">
        <v>498</v>
      </c>
      <c r="AI1692" t="s">
        <v>497</v>
      </c>
      <c r="AK1692" t="s">
        <v>496</v>
      </c>
      <c r="AL1692">
        <v>1</v>
      </c>
      <c r="AM1692" s="5">
        <f t="shared" si="210"/>
        <v>0.05</v>
      </c>
      <c r="AN1692" s="4">
        <f t="shared" si="215"/>
        <v>7.5728890571753133E-5</v>
      </c>
      <c r="AO1692" s="3"/>
      <c r="AP1692">
        <v>0</v>
      </c>
      <c r="AR1692" t="s">
        <v>1</v>
      </c>
      <c r="AT1692" s="2" t="s">
        <v>0</v>
      </c>
      <c r="AU1692" s="1">
        <f t="shared" si="211"/>
        <v>0.28069475985935383</v>
      </c>
      <c r="AV1692" s="1">
        <f t="shared" si="212"/>
        <v>0.20265993963015996</v>
      </c>
      <c r="AW1692" s="1">
        <f t="shared" si="213"/>
        <v>0.12462511940096609</v>
      </c>
    </row>
    <row r="1693" spans="1:49" x14ac:dyDescent="0.2">
      <c r="A1693">
        <v>1691</v>
      </c>
      <c r="B1693" t="s">
        <v>495</v>
      </c>
      <c r="F1693" t="s">
        <v>494</v>
      </c>
      <c r="G1693" t="s">
        <v>16</v>
      </c>
      <c r="H1693" t="s">
        <v>15</v>
      </c>
      <c r="I1693" t="s">
        <v>493</v>
      </c>
      <c r="J1693">
        <v>60003217</v>
      </c>
      <c r="K1693" t="s">
        <v>492</v>
      </c>
      <c r="L1693" t="s">
        <v>491</v>
      </c>
      <c r="M1693" t="s">
        <v>416</v>
      </c>
      <c r="N1693">
        <v>3</v>
      </c>
      <c r="O1693" t="s">
        <v>490</v>
      </c>
      <c r="P1693" t="s">
        <v>489</v>
      </c>
      <c r="Q1693" t="s">
        <v>488</v>
      </c>
      <c r="R1693" s="7">
        <v>37257</v>
      </c>
      <c r="S1693" s="8">
        <f t="shared" si="208"/>
        <v>2002</v>
      </c>
      <c r="T1693" s="8">
        <v>2002</v>
      </c>
      <c r="U1693" s="8">
        <f t="shared" si="209"/>
        <v>20</v>
      </c>
      <c r="V1693" s="7">
        <v>2002</v>
      </c>
      <c r="W1693" t="s">
        <v>487</v>
      </c>
      <c r="X1693" s="2">
        <v>0.27600000000000002</v>
      </c>
      <c r="Y1693" s="6">
        <f t="shared" si="214"/>
        <v>7.367662368863619E-3</v>
      </c>
      <c r="AA1693">
        <v>12100552</v>
      </c>
      <c r="AB1693">
        <v>24802</v>
      </c>
      <c r="AD1693" t="s">
        <v>5</v>
      </c>
      <c r="AE1693">
        <v>12</v>
      </c>
      <c r="AF1693">
        <v>4</v>
      </c>
      <c r="AH1693" t="s">
        <v>486</v>
      </c>
      <c r="AI1693" t="s">
        <v>485</v>
      </c>
      <c r="AJ1693" t="s">
        <v>484</v>
      </c>
      <c r="AK1693" t="s">
        <v>483</v>
      </c>
      <c r="AL1693">
        <v>16</v>
      </c>
      <c r="AM1693" s="5">
        <f t="shared" si="210"/>
        <v>0.8</v>
      </c>
      <c r="AN1693" s="4">
        <f t="shared" si="215"/>
        <v>1.2116622491480501E-3</v>
      </c>
      <c r="AO1693" s="3"/>
      <c r="AP1693">
        <v>0</v>
      </c>
      <c r="AR1693" t="s">
        <v>1</v>
      </c>
      <c r="AT1693" s="2">
        <v>1.518</v>
      </c>
      <c r="AU1693" s="1">
        <f t="shared" si="211"/>
        <v>0.55208623329489481</v>
      </c>
      <c r="AV1693" s="1">
        <f t="shared" si="212"/>
        <v>0.42896623090058345</v>
      </c>
      <c r="AW1693" s="1">
        <f t="shared" si="213"/>
        <v>0.30584622850627208</v>
      </c>
    </row>
    <row r="1694" spans="1:49" x14ac:dyDescent="0.2">
      <c r="A1694">
        <v>1692</v>
      </c>
      <c r="B1694" t="s">
        <v>482</v>
      </c>
      <c r="C1694" t="s">
        <v>481</v>
      </c>
      <c r="F1694" t="s">
        <v>480</v>
      </c>
      <c r="G1694" t="s">
        <v>16</v>
      </c>
      <c r="H1694" t="s">
        <v>15</v>
      </c>
      <c r="I1694" t="s">
        <v>479</v>
      </c>
      <c r="J1694" t="s">
        <v>478</v>
      </c>
      <c r="K1694" t="s">
        <v>477</v>
      </c>
      <c r="L1694" t="s">
        <v>476</v>
      </c>
      <c r="M1694" t="s">
        <v>475</v>
      </c>
      <c r="N1694">
        <v>8</v>
      </c>
      <c r="O1694" t="s">
        <v>474</v>
      </c>
      <c r="P1694" t="s">
        <v>473</v>
      </c>
      <c r="Q1694" t="s">
        <v>472</v>
      </c>
      <c r="R1694" s="7">
        <v>37257</v>
      </c>
      <c r="S1694" s="8">
        <f t="shared" si="208"/>
        <v>2002</v>
      </c>
      <c r="T1694" s="8">
        <v>2002</v>
      </c>
      <c r="U1694" s="8">
        <f t="shared" si="209"/>
        <v>20</v>
      </c>
      <c r="V1694" s="7">
        <v>2002</v>
      </c>
      <c r="W1694" t="s">
        <v>267</v>
      </c>
      <c r="X1694" s="2" t="s">
        <v>0</v>
      </c>
      <c r="Y1694" s="6" t="e">
        <f t="shared" si="214"/>
        <v>#VALUE!</v>
      </c>
      <c r="AA1694" t="s">
        <v>266</v>
      </c>
      <c r="AB1694">
        <v>62317</v>
      </c>
      <c r="AD1694" t="s">
        <v>5</v>
      </c>
      <c r="AE1694">
        <v>15</v>
      </c>
      <c r="AH1694" t="s">
        <v>471</v>
      </c>
      <c r="AI1694" t="s">
        <v>470</v>
      </c>
      <c r="AK1694" t="s">
        <v>469</v>
      </c>
      <c r="AL1694">
        <v>3</v>
      </c>
      <c r="AM1694" s="5">
        <f t="shared" si="210"/>
        <v>0.15</v>
      </c>
      <c r="AN1694" s="4">
        <f t="shared" si="215"/>
        <v>2.2718667171525936E-4</v>
      </c>
      <c r="AO1694" s="3"/>
      <c r="AP1694">
        <v>0</v>
      </c>
      <c r="AR1694" t="s">
        <v>1</v>
      </c>
      <c r="AT1694" s="2" t="s">
        <v>0</v>
      </c>
      <c r="AU1694" s="1" t="e">
        <f t="shared" si="211"/>
        <v>#VALUE!</v>
      </c>
      <c r="AV1694" s="1" t="e">
        <f t="shared" si="212"/>
        <v>#VALUE!</v>
      </c>
      <c r="AW1694" s="1" t="e">
        <f t="shared" si="213"/>
        <v>#VALUE!</v>
      </c>
    </row>
    <row r="1695" spans="1:49" x14ac:dyDescent="0.2">
      <c r="A1695">
        <v>1693</v>
      </c>
      <c r="B1695" t="s">
        <v>468</v>
      </c>
      <c r="C1695" t="s">
        <v>467</v>
      </c>
      <c r="D1695" t="s">
        <v>466</v>
      </c>
      <c r="F1695" t="s">
        <v>465</v>
      </c>
      <c r="G1695" t="s">
        <v>16</v>
      </c>
      <c r="H1695" t="s">
        <v>15</v>
      </c>
      <c r="I1695" t="s">
        <v>464</v>
      </c>
      <c r="J1695" t="s">
        <v>463</v>
      </c>
      <c r="K1695" t="s">
        <v>462</v>
      </c>
      <c r="L1695" t="s">
        <v>461</v>
      </c>
      <c r="M1695" t="s">
        <v>460</v>
      </c>
      <c r="N1695">
        <v>2</v>
      </c>
      <c r="O1695" t="s">
        <v>459</v>
      </c>
      <c r="P1695" t="s">
        <v>458</v>
      </c>
      <c r="Q1695" t="s">
        <v>457</v>
      </c>
      <c r="R1695" s="7">
        <v>37257</v>
      </c>
      <c r="S1695" s="8">
        <f t="shared" si="208"/>
        <v>2002</v>
      </c>
      <c r="T1695" s="8">
        <v>2002</v>
      </c>
      <c r="U1695" s="8">
        <f t="shared" si="209"/>
        <v>20</v>
      </c>
      <c r="V1695" s="7">
        <v>2002</v>
      </c>
      <c r="W1695" t="s">
        <v>456</v>
      </c>
      <c r="X1695" s="2">
        <v>0.93600000000000005</v>
      </c>
      <c r="Y1695" s="6">
        <f t="shared" si="214"/>
        <v>2.4985985424841838E-2</v>
      </c>
      <c r="AA1695">
        <v>14396092</v>
      </c>
      <c r="AB1695">
        <v>12956</v>
      </c>
      <c r="AD1695" t="s">
        <v>5</v>
      </c>
      <c r="AE1695">
        <v>2</v>
      </c>
      <c r="AF1695">
        <v>3</v>
      </c>
      <c r="AH1695" t="s">
        <v>455</v>
      </c>
      <c r="AI1695" t="s">
        <v>454</v>
      </c>
      <c r="AJ1695" t="s">
        <v>453</v>
      </c>
      <c r="AK1695" t="s">
        <v>452</v>
      </c>
      <c r="AL1695">
        <v>6</v>
      </c>
      <c r="AM1695" s="5">
        <f t="shared" si="210"/>
        <v>0.3</v>
      </c>
      <c r="AN1695" s="4">
        <f t="shared" si="215"/>
        <v>4.5437334343051872E-4</v>
      </c>
      <c r="AO1695" s="3"/>
      <c r="AP1695">
        <v>0</v>
      </c>
      <c r="AR1695" t="s">
        <v>1</v>
      </c>
      <c r="AT1695" s="2" t="s">
        <v>0</v>
      </c>
      <c r="AU1695" s="1">
        <f t="shared" si="211"/>
        <v>1.7626501800418444</v>
      </c>
      <c r="AV1695" s="1">
        <f t="shared" si="212"/>
        <v>1.2720179384136177</v>
      </c>
      <c r="AW1695" s="1">
        <f t="shared" si="213"/>
        <v>0.78138569678539138</v>
      </c>
    </row>
    <row r="1696" spans="1:49" x14ac:dyDescent="0.2">
      <c r="A1696">
        <v>1694</v>
      </c>
      <c r="B1696" t="s">
        <v>451</v>
      </c>
      <c r="C1696" t="s">
        <v>450</v>
      </c>
      <c r="F1696" t="s">
        <v>449</v>
      </c>
      <c r="G1696" t="s">
        <v>16</v>
      </c>
      <c r="H1696" t="s">
        <v>15</v>
      </c>
      <c r="I1696" t="s">
        <v>448</v>
      </c>
      <c r="J1696">
        <v>60000081</v>
      </c>
      <c r="K1696" t="s">
        <v>447</v>
      </c>
      <c r="L1696" t="s">
        <v>446</v>
      </c>
      <c r="M1696" t="s">
        <v>240</v>
      </c>
      <c r="N1696">
        <v>2</v>
      </c>
      <c r="O1696" t="s">
        <v>445</v>
      </c>
      <c r="P1696" t="s">
        <v>444</v>
      </c>
      <c r="Q1696" t="s">
        <v>443</v>
      </c>
      <c r="R1696" s="7">
        <v>37257</v>
      </c>
      <c r="S1696" s="8">
        <f t="shared" si="208"/>
        <v>2002</v>
      </c>
      <c r="T1696" s="8">
        <v>2002</v>
      </c>
      <c r="U1696" s="8">
        <f t="shared" si="209"/>
        <v>20</v>
      </c>
      <c r="V1696" s="7">
        <v>2002</v>
      </c>
      <c r="W1696" t="s">
        <v>429</v>
      </c>
      <c r="X1696" s="2">
        <v>0.192</v>
      </c>
      <c r="Y1696" s="6">
        <f t="shared" si="214"/>
        <v>5.1253303435572998E-3</v>
      </c>
      <c r="AA1696" t="s">
        <v>428</v>
      </c>
      <c r="AB1696">
        <v>40067</v>
      </c>
      <c r="AD1696" t="s">
        <v>5</v>
      </c>
      <c r="AE1696">
        <v>4678</v>
      </c>
      <c r="AH1696" t="s">
        <v>442</v>
      </c>
      <c r="AI1696" t="s">
        <v>441</v>
      </c>
      <c r="AJ1696" t="s">
        <v>440</v>
      </c>
      <c r="AK1696" t="s">
        <v>439</v>
      </c>
      <c r="AL1696">
        <v>0</v>
      </c>
      <c r="AM1696" s="5">
        <f t="shared" si="210"/>
        <v>0</v>
      </c>
      <c r="AN1696" s="4">
        <f t="shared" si="215"/>
        <v>0</v>
      </c>
      <c r="AO1696" s="3"/>
      <c r="AP1696">
        <v>0</v>
      </c>
      <c r="AR1696" t="s">
        <v>1</v>
      </c>
      <c r="AT1696" s="2" t="s">
        <v>0</v>
      </c>
      <c r="AU1696" s="1">
        <f t="shared" si="211"/>
        <v>0.35877312404901096</v>
      </c>
      <c r="AV1696" s="1">
        <f t="shared" si="212"/>
        <v>0.25626651717786497</v>
      </c>
      <c r="AW1696" s="1">
        <f t="shared" si="213"/>
        <v>0.15375991030671898</v>
      </c>
    </row>
    <row r="1697" spans="1:49" x14ac:dyDescent="0.2">
      <c r="A1697">
        <v>1695</v>
      </c>
      <c r="B1697" t="s">
        <v>438</v>
      </c>
      <c r="C1697" t="s">
        <v>437</v>
      </c>
      <c r="F1697" t="s">
        <v>436</v>
      </c>
      <c r="G1697" t="s">
        <v>16</v>
      </c>
      <c r="H1697" t="s">
        <v>15</v>
      </c>
      <c r="I1697" t="s">
        <v>435</v>
      </c>
      <c r="J1697">
        <v>60019512</v>
      </c>
      <c r="K1697" t="s">
        <v>434</v>
      </c>
      <c r="L1697" t="s">
        <v>433</v>
      </c>
      <c r="M1697" t="s">
        <v>240</v>
      </c>
      <c r="N1697">
        <v>3</v>
      </c>
      <c r="O1697" t="s">
        <v>432</v>
      </c>
      <c r="P1697" t="s">
        <v>431</v>
      </c>
      <c r="Q1697" t="s">
        <v>430</v>
      </c>
      <c r="R1697" s="7">
        <v>37257</v>
      </c>
      <c r="S1697" s="8">
        <f t="shared" si="208"/>
        <v>2002</v>
      </c>
      <c r="T1697" s="8">
        <v>2002</v>
      </c>
      <c r="U1697" s="8">
        <f t="shared" si="209"/>
        <v>20</v>
      </c>
      <c r="V1697" s="7">
        <v>2002</v>
      </c>
      <c r="W1697" t="s">
        <v>429</v>
      </c>
      <c r="X1697" s="2">
        <v>0.192</v>
      </c>
      <c r="Y1697" s="6">
        <f t="shared" si="214"/>
        <v>5.1253303435572998E-3</v>
      </c>
      <c r="AA1697" t="s">
        <v>428</v>
      </c>
      <c r="AB1697">
        <v>40067</v>
      </c>
      <c r="AD1697" t="s">
        <v>5</v>
      </c>
      <c r="AE1697">
        <v>4678</v>
      </c>
      <c r="AH1697" t="s">
        <v>427</v>
      </c>
      <c r="AI1697" t="s">
        <v>426</v>
      </c>
      <c r="AJ1697" t="s">
        <v>425</v>
      </c>
      <c r="AK1697" t="s">
        <v>424</v>
      </c>
      <c r="AL1697">
        <v>0</v>
      </c>
      <c r="AM1697" s="5">
        <f t="shared" si="210"/>
        <v>0</v>
      </c>
      <c r="AN1697" s="4">
        <f t="shared" si="215"/>
        <v>0</v>
      </c>
      <c r="AO1697" s="3"/>
      <c r="AP1697">
        <v>0</v>
      </c>
      <c r="AR1697" t="s">
        <v>1</v>
      </c>
      <c r="AT1697" s="2" t="s">
        <v>0</v>
      </c>
      <c r="AU1697" s="1">
        <f t="shared" si="211"/>
        <v>0.35877312404901096</v>
      </c>
      <c r="AV1697" s="1">
        <f t="shared" si="212"/>
        <v>0.25626651717786497</v>
      </c>
      <c r="AW1697" s="1">
        <f t="shared" si="213"/>
        <v>0.15375991030671898</v>
      </c>
    </row>
    <row r="1698" spans="1:49" x14ac:dyDescent="0.2">
      <c r="A1698">
        <v>1696</v>
      </c>
      <c r="B1698" t="s">
        <v>423</v>
      </c>
      <c r="C1698" t="s">
        <v>422</v>
      </c>
      <c r="D1698" t="s">
        <v>421</v>
      </c>
      <c r="F1698" t="s">
        <v>420</v>
      </c>
      <c r="G1698" t="s">
        <v>16</v>
      </c>
      <c r="H1698" t="s">
        <v>15</v>
      </c>
      <c r="I1698" t="s">
        <v>419</v>
      </c>
      <c r="J1698">
        <v>60013071</v>
      </c>
      <c r="K1698" t="s">
        <v>418</v>
      </c>
      <c r="L1698" t="s">
        <v>417</v>
      </c>
      <c r="M1698" t="s">
        <v>416</v>
      </c>
      <c r="N1698">
        <v>3</v>
      </c>
      <c r="O1698" t="s">
        <v>415</v>
      </c>
      <c r="P1698" t="s">
        <v>414</v>
      </c>
      <c r="Q1698" t="s">
        <v>413</v>
      </c>
      <c r="R1698" s="7">
        <v>37257</v>
      </c>
      <c r="S1698" s="8">
        <f t="shared" si="208"/>
        <v>2002</v>
      </c>
      <c r="T1698" s="8">
        <v>2002</v>
      </c>
      <c r="U1698" s="8">
        <f t="shared" si="209"/>
        <v>20</v>
      </c>
      <c r="V1698" s="7">
        <v>37257</v>
      </c>
      <c r="W1698" t="s">
        <v>412</v>
      </c>
      <c r="X1698" s="2">
        <v>2.7309999999999999</v>
      </c>
      <c r="Y1698" s="6">
        <f t="shared" si="214"/>
        <v>7.2902485251328045E-2</v>
      </c>
      <c r="AA1698">
        <v>207225</v>
      </c>
      <c r="AB1698">
        <v>12349</v>
      </c>
      <c r="AD1698" t="s">
        <v>5</v>
      </c>
      <c r="AE1698">
        <v>40</v>
      </c>
      <c r="AF1698">
        <v>1</v>
      </c>
      <c r="AH1698" t="s">
        <v>411</v>
      </c>
      <c r="AI1698" t="s">
        <v>410</v>
      </c>
      <c r="AK1698" t="s">
        <v>409</v>
      </c>
      <c r="AL1698">
        <v>3</v>
      </c>
      <c r="AM1698" s="5">
        <f t="shared" si="210"/>
        <v>0.15</v>
      </c>
      <c r="AN1698" s="4">
        <f t="shared" si="215"/>
        <v>2.2718667171525936E-4</v>
      </c>
      <c r="AO1698" s="3"/>
      <c r="AP1698">
        <v>0</v>
      </c>
      <c r="AR1698" t="s">
        <v>1</v>
      </c>
      <c r="AT1698" s="2" t="s">
        <v>0</v>
      </c>
      <c r="AU1698" s="1">
        <f t="shared" si="211"/>
        <v>5.1099895677444209</v>
      </c>
      <c r="AV1698" s="1">
        <f t="shared" si="212"/>
        <v>3.6564835961521651</v>
      </c>
      <c r="AW1698" s="1">
        <f t="shared" si="213"/>
        <v>2.2029776245599093</v>
      </c>
    </row>
    <row r="1699" spans="1:49" x14ac:dyDescent="0.2">
      <c r="A1699">
        <v>1697</v>
      </c>
      <c r="B1699" t="s">
        <v>408</v>
      </c>
      <c r="C1699" t="s">
        <v>407</v>
      </c>
      <c r="D1699" t="s">
        <v>406</v>
      </c>
      <c r="E1699">
        <v>11682212</v>
      </c>
      <c r="F1699" t="s">
        <v>405</v>
      </c>
      <c r="G1699" t="s">
        <v>16</v>
      </c>
      <c r="H1699" t="s">
        <v>15</v>
      </c>
      <c r="I1699" t="s">
        <v>404</v>
      </c>
      <c r="J1699" t="s">
        <v>403</v>
      </c>
      <c r="K1699" t="s">
        <v>402</v>
      </c>
      <c r="L1699" t="s">
        <v>401</v>
      </c>
      <c r="M1699" t="s">
        <v>400</v>
      </c>
      <c r="N1699">
        <v>5</v>
      </c>
      <c r="O1699" t="s">
        <v>399</v>
      </c>
      <c r="P1699" t="s">
        <v>398</v>
      </c>
      <c r="Q1699" t="s">
        <v>397</v>
      </c>
      <c r="R1699" s="7">
        <v>37257</v>
      </c>
      <c r="S1699" s="8">
        <f t="shared" si="208"/>
        <v>2002</v>
      </c>
      <c r="T1699" s="8">
        <v>2002</v>
      </c>
      <c r="U1699" s="8">
        <f t="shared" si="209"/>
        <v>20</v>
      </c>
      <c r="V1699" s="7">
        <v>37257</v>
      </c>
      <c r="W1699" t="s">
        <v>396</v>
      </c>
      <c r="X1699" s="2">
        <v>0.77700000000000002</v>
      </c>
      <c r="Y1699" s="6">
        <f t="shared" si="214"/>
        <v>2.0741571234083447E-2</v>
      </c>
      <c r="AA1699">
        <v>7317085</v>
      </c>
      <c r="AB1699">
        <v>23061</v>
      </c>
      <c r="AD1699" t="s">
        <v>5</v>
      </c>
      <c r="AE1699">
        <v>27</v>
      </c>
      <c r="AF1699" s="9">
        <v>44228</v>
      </c>
      <c r="AH1699" t="s">
        <v>395</v>
      </c>
      <c r="AI1699" t="s">
        <v>394</v>
      </c>
      <c r="AJ1699" t="s">
        <v>393</v>
      </c>
      <c r="AK1699" t="s">
        <v>392</v>
      </c>
      <c r="AL1699">
        <v>11</v>
      </c>
      <c r="AM1699" s="5">
        <f t="shared" si="210"/>
        <v>0.55000000000000004</v>
      </c>
      <c r="AN1699" s="4">
        <f t="shared" si="215"/>
        <v>8.3301779628928443E-4</v>
      </c>
      <c r="AO1699" s="3"/>
      <c r="AP1699">
        <v>0</v>
      </c>
      <c r="AR1699" t="s">
        <v>391</v>
      </c>
      <c r="AT1699" s="2" t="s">
        <v>0</v>
      </c>
      <c r="AU1699" s="1">
        <f t="shared" si="211"/>
        <v>1.4769005202745198</v>
      </c>
      <c r="AV1699" s="1">
        <f t="shared" si="212"/>
        <v>1.0787294515186365</v>
      </c>
      <c r="AW1699" s="1">
        <f t="shared" si="213"/>
        <v>0.68055838276275327</v>
      </c>
    </row>
    <row r="1700" spans="1:49" x14ac:dyDescent="0.2">
      <c r="A1700">
        <v>1698</v>
      </c>
      <c r="B1700" t="s">
        <v>390</v>
      </c>
      <c r="C1700" t="s">
        <v>389</v>
      </c>
      <c r="D1700" t="s">
        <v>388</v>
      </c>
      <c r="F1700" t="s">
        <v>387</v>
      </c>
      <c r="G1700" t="s">
        <v>16</v>
      </c>
      <c r="H1700" t="s">
        <v>15</v>
      </c>
      <c r="I1700" t="s">
        <v>386</v>
      </c>
      <c r="J1700">
        <v>60031159</v>
      </c>
      <c r="K1700" t="s">
        <v>385</v>
      </c>
      <c r="L1700" t="s">
        <v>384</v>
      </c>
      <c r="M1700" t="s">
        <v>383</v>
      </c>
      <c r="N1700">
        <v>1</v>
      </c>
      <c r="O1700" t="s">
        <v>382</v>
      </c>
      <c r="P1700">
        <v>6701434324</v>
      </c>
      <c r="Q1700">
        <v>60031159</v>
      </c>
      <c r="R1700" s="7">
        <v>37257</v>
      </c>
      <c r="S1700" s="8">
        <f t="shared" si="208"/>
        <v>2002</v>
      </c>
      <c r="T1700" s="8">
        <v>2002</v>
      </c>
      <c r="U1700" s="8">
        <f t="shared" si="209"/>
        <v>20</v>
      </c>
      <c r="V1700" s="7">
        <v>37591</v>
      </c>
      <c r="W1700" t="s">
        <v>381</v>
      </c>
      <c r="X1700" s="2" t="s">
        <v>0</v>
      </c>
      <c r="Y1700" s="6" t="e">
        <f t="shared" si="214"/>
        <v>#VALUE!</v>
      </c>
      <c r="AA1700">
        <v>9205632</v>
      </c>
      <c r="AB1700">
        <v>29087</v>
      </c>
      <c r="AD1700" t="s">
        <v>5</v>
      </c>
      <c r="AE1700">
        <v>113</v>
      </c>
      <c r="AF1700" s="9">
        <v>44256</v>
      </c>
      <c r="AH1700" t="s">
        <v>380</v>
      </c>
      <c r="AI1700" t="s">
        <v>379</v>
      </c>
      <c r="AK1700" t="s">
        <v>378</v>
      </c>
      <c r="AL1700">
        <v>3</v>
      </c>
      <c r="AM1700" s="5">
        <f t="shared" si="210"/>
        <v>0.15</v>
      </c>
      <c r="AN1700" s="4">
        <f t="shared" si="215"/>
        <v>2.2718667171525936E-4</v>
      </c>
      <c r="AO1700" s="3"/>
      <c r="AP1700">
        <v>0</v>
      </c>
      <c r="AR1700" t="s">
        <v>1</v>
      </c>
      <c r="AT1700" s="2" t="s">
        <v>0</v>
      </c>
      <c r="AU1700" s="1" t="e">
        <f t="shared" si="211"/>
        <v>#VALUE!</v>
      </c>
      <c r="AV1700" s="1" t="e">
        <f t="shared" si="212"/>
        <v>#VALUE!</v>
      </c>
      <c r="AW1700" s="1" t="e">
        <f t="shared" si="213"/>
        <v>#VALUE!</v>
      </c>
    </row>
    <row r="1701" spans="1:49" x14ac:dyDescent="0.2">
      <c r="A1701">
        <v>1699</v>
      </c>
      <c r="B1701" t="s">
        <v>377</v>
      </c>
      <c r="E1701">
        <v>11948197</v>
      </c>
      <c r="F1701" t="s">
        <v>376</v>
      </c>
      <c r="G1701" t="s">
        <v>16</v>
      </c>
      <c r="H1701" t="s">
        <v>15</v>
      </c>
      <c r="I1701" t="s">
        <v>375</v>
      </c>
      <c r="J1701">
        <v>60020650</v>
      </c>
      <c r="K1701" t="s">
        <v>374</v>
      </c>
      <c r="L1701" t="s">
        <v>373</v>
      </c>
      <c r="M1701" t="s">
        <v>372</v>
      </c>
      <c r="N1701">
        <v>2</v>
      </c>
      <c r="O1701" t="s">
        <v>371</v>
      </c>
      <c r="P1701" t="s">
        <v>370</v>
      </c>
      <c r="Q1701" t="s">
        <v>369</v>
      </c>
      <c r="R1701" s="7">
        <v>37257</v>
      </c>
      <c r="S1701" s="8">
        <f t="shared" si="208"/>
        <v>2002</v>
      </c>
      <c r="T1701" s="8">
        <v>2002</v>
      </c>
      <c r="U1701" s="8">
        <f t="shared" si="209"/>
        <v>20</v>
      </c>
      <c r="V1701" s="7">
        <v>2002</v>
      </c>
      <c r="W1701" t="s">
        <v>368</v>
      </c>
      <c r="X1701" s="2">
        <v>1.367</v>
      </c>
      <c r="Y1701" s="6">
        <f t="shared" si="214"/>
        <v>3.6491284268973065E-2</v>
      </c>
      <c r="AA1701">
        <v>220949</v>
      </c>
      <c r="AB1701">
        <v>29605</v>
      </c>
      <c r="AD1701" t="s">
        <v>5</v>
      </c>
      <c r="AE1701">
        <v>205</v>
      </c>
      <c r="AF1701">
        <v>9</v>
      </c>
      <c r="AH1701" t="s">
        <v>367</v>
      </c>
      <c r="AI1701" t="s">
        <v>366</v>
      </c>
      <c r="AJ1701" t="s">
        <v>365</v>
      </c>
      <c r="AK1701" t="s">
        <v>364</v>
      </c>
      <c r="AL1701">
        <v>128</v>
      </c>
      <c r="AM1701" s="5">
        <f t="shared" si="210"/>
        <v>6.4</v>
      </c>
      <c r="AN1701" s="4">
        <f t="shared" si="215"/>
        <v>9.6932979931844011E-3</v>
      </c>
      <c r="AO1701" s="3"/>
      <c r="AP1701">
        <v>0</v>
      </c>
      <c r="AR1701" t="s">
        <v>1</v>
      </c>
      <c r="AT1701" s="2">
        <v>3.3119999999999998</v>
      </c>
      <c r="AU1701" s="1">
        <f t="shared" si="211"/>
        <v>2.8451888386236464</v>
      </c>
      <c r="AV1701" s="1">
        <f t="shared" si="212"/>
        <v>2.309229113107873</v>
      </c>
      <c r="AW1701" s="1">
        <f t="shared" si="213"/>
        <v>1.7732693875921</v>
      </c>
    </row>
    <row r="1702" spans="1:49" x14ac:dyDescent="0.2">
      <c r="A1702">
        <v>1700</v>
      </c>
      <c r="B1702" t="s">
        <v>363</v>
      </c>
      <c r="C1702" t="s">
        <v>362</v>
      </c>
      <c r="E1702">
        <v>12042249</v>
      </c>
      <c r="F1702" t="s">
        <v>361</v>
      </c>
      <c r="G1702" t="s">
        <v>16</v>
      </c>
      <c r="H1702" t="s">
        <v>15</v>
      </c>
      <c r="I1702" t="s">
        <v>360</v>
      </c>
      <c r="J1702" t="s">
        <v>359</v>
      </c>
      <c r="K1702" t="s">
        <v>358</v>
      </c>
      <c r="L1702" t="s">
        <v>357</v>
      </c>
      <c r="M1702" t="s">
        <v>356</v>
      </c>
      <c r="N1702">
        <v>5</v>
      </c>
      <c r="O1702" t="s">
        <v>355</v>
      </c>
      <c r="P1702" t="s">
        <v>354</v>
      </c>
      <c r="Q1702" t="s">
        <v>353</v>
      </c>
      <c r="R1702" s="7">
        <v>37257</v>
      </c>
      <c r="S1702" s="8">
        <f t="shared" si="208"/>
        <v>2002</v>
      </c>
      <c r="T1702" s="8">
        <v>2002</v>
      </c>
      <c r="U1702" s="8">
        <f t="shared" si="209"/>
        <v>20</v>
      </c>
      <c r="V1702" s="7">
        <v>2002</v>
      </c>
      <c r="W1702" t="s">
        <v>352</v>
      </c>
      <c r="X1702" s="2">
        <v>1.7569999999999999</v>
      </c>
      <c r="Y1702" s="6">
        <f t="shared" si="214"/>
        <v>4.6902111529323831E-2</v>
      </c>
      <c r="AA1702">
        <v>9596658</v>
      </c>
      <c r="AB1702">
        <v>17511</v>
      </c>
      <c r="AD1702" t="s">
        <v>5</v>
      </c>
      <c r="AE1702">
        <v>12</v>
      </c>
      <c r="AF1702">
        <v>4</v>
      </c>
      <c r="AH1702" t="s">
        <v>351</v>
      </c>
      <c r="AI1702" t="s">
        <v>350</v>
      </c>
      <c r="AJ1702" t="s">
        <v>349</v>
      </c>
      <c r="AK1702" t="s">
        <v>348</v>
      </c>
      <c r="AL1702">
        <v>21</v>
      </c>
      <c r="AM1702" s="5">
        <f t="shared" si="210"/>
        <v>1.05</v>
      </c>
      <c r="AN1702" s="4">
        <f t="shared" si="215"/>
        <v>1.5903067020068156E-3</v>
      </c>
      <c r="AO1702" s="3"/>
      <c r="AP1702">
        <v>1</v>
      </c>
      <c r="AR1702" t="s">
        <v>1</v>
      </c>
      <c r="AT1702" s="2">
        <v>4.3129999999999997</v>
      </c>
      <c r="AU1702" s="1">
        <f t="shared" si="211"/>
        <v>3.3308570081128726</v>
      </c>
      <c r="AV1702" s="1">
        <f t="shared" si="212"/>
        <v>2.424620911566532</v>
      </c>
      <c r="AW1702" s="1">
        <f t="shared" si="213"/>
        <v>1.518384815020192</v>
      </c>
    </row>
    <row r="1703" spans="1:49" x14ac:dyDescent="0.2">
      <c r="A1703">
        <v>1701</v>
      </c>
      <c r="B1703" t="s">
        <v>347</v>
      </c>
      <c r="C1703" t="s">
        <v>346</v>
      </c>
      <c r="F1703" t="s">
        <v>345</v>
      </c>
      <c r="G1703" t="s">
        <v>16</v>
      </c>
      <c r="H1703" t="s">
        <v>15</v>
      </c>
      <c r="I1703" t="s">
        <v>344</v>
      </c>
      <c r="J1703">
        <v>60032325</v>
      </c>
      <c r="K1703" t="s">
        <v>343</v>
      </c>
      <c r="L1703" t="s">
        <v>342</v>
      </c>
      <c r="M1703" t="s">
        <v>341</v>
      </c>
      <c r="N1703">
        <v>6</v>
      </c>
      <c r="O1703" t="s">
        <v>340</v>
      </c>
      <c r="P1703" t="s">
        <v>339</v>
      </c>
      <c r="Q1703" t="s">
        <v>338</v>
      </c>
      <c r="R1703" s="7">
        <v>37257</v>
      </c>
      <c r="S1703" s="8">
        <f t="shared" ref="S1703:S1725" si="216">YEAR(R1703)</f>
        <v>2002</v>
      </c>
      <c r="T1703" s="8">
        <v>2002</v>
      </c>
      <c r="U1703" s="8">
        <f t="shared" ref="U1703:U1725" si="217">2022-T1703</f>
        <v>20</v>
      </c>
      <c r="V1703" s="7">
        <v>2002</v>
      </c>
      <c r="W1703" t="s">
        <v>337</v>
      </c>
      <c r="X1703" s="2" t="s">
        <v>0</v>
      </c>
      <c r="Y1703" s="6" t="e">
        <f t="shared" si="214"/>
        <v>#VALUE!</v>
      </c>
      <c r="AA1703">
        <v>46264</v>
      </c>
      <c r="AB1703">
        <v>27778</v>
      </c>
      <c r="AD1703" t="s">
        <v>5</v>
      </c>
      <c r="AE1703">
        <v>54</v>
      </c>
      <c r="AF1703">
        <v>2</v>
      </c>
      <c r="AH1703" t="s">
        <v>336</v>
      </c>
      <c r="AI1703" t="s">
        <v>335</v>
      </c>
      <c r="AJ1703" t="s">
        <v>334</v>
      </c>
      <c r="AK1703" t="s">
        <v>333</v>
      </c>
      <c r="AL1703">
        <v>3</v>
      </c>
      <c r="AM1703" s="5">
        <f t="shared" ref="AM1703:AM1725" si="218">AL1703/U1703</f>
        <v>0.15</v>
      </c>
      <c r="AN1703" s="4">
        <f t="shared" si="215"/>
        <v>2.2718667171525936E-4</v>
      </c>
      <c r="AO1703" s="3"/>
      <c r="AP1703">
        <v>1</v>
      </c>
      <c r="AR1703" t="s">
        <v>1</v>
      </c>
      <c r="AT1703" s="2" t="s">
        <v>0</v>
      </c>
      <c r="AU1703" s="1" t="e">
        <f t="shared" ref="AU1703:AU1725" si="219">(Y1703*0.7+AN1703*0.3)*100</f>
        <v>#VALUE!</v>
      </c>
      <c r="AV1703" s="1" t="e">
        <f t="shared" ref="AV1703:AV1725" si="220">(Y1703*0.5+AN1703*0.5)*100</f>
        <v>#VALUE!</v>
      </c>
      <c r="AW1703" s="1" t="e">
        <f t="shared" ref="AW1703:AW1725" si="221">(Y1703*0.3+AN1703*0.7)*100</f>
        <v>#VALUE!</v>
      </c>
    </row>
    <row r="1704" spans="1:49" x14ac:dyDescent="0.2">
      <c r="A1704">
        <v>1702</v>
      </c>
      <c r="B1704" t="s">
        <v>332</v>
      </c>
      <c r="C1704" t="s">
        <v>331</v>
      </c>
      <c r="F1704" t="s">
        <v>330</v>
      </c>
      <c r="G1704" t="s">
        <v>16</v>
      </c>
      <c r="H1704" t="s">
        <v>15</v>
      </c>
      <c r="I1704" t="s">
        <v>329</v>
      </c>
      <c r="J1704" t="s">
        <v>328</v>
      </c>
      <c r="K1704" t="s">
        <v>327</v>
      </c>
      <c r="L1704" t="s">
        <v>326</v>
      </c>
      <c r="M1704" t="s">
        <v>119</v>
      </c>
      <c r="N1704">
        <v>4</v>
      </c>
      <c r="O1704" t="s">
        <v>325</v>
      </c>
      <c r="P1704" t="s">
        <v>324</v>
      </c>
      <c r="Q1704" t="s">
        <v>323</v>
      </c>
      <c r="R1704" s="7">
        <v>37257</v>
      </c>
      <c r="S1704" s="8">
        <f t="shared" si="216"/>
        <v>2002</v>
      </c>
      <c r="T1704" s="8">
        <v>2002</v>
      </c>
      <c r="U1704" s="8">
        <f t="shared" si="217"/>
        <v>20</v>
      </c>
      <c r="V1704" s="7">
        <v>37347</v>
      </c>
      <c r="W1704" t="s">
        <v>322</v>
      </c>
      <c r="X1704" s="2">
        <v>3.2160000000000002</v>
      </c>
      <c r="Y1704" s="6">
        <f t="shared" si="214"/>
        <v>8.5849283254584782E-2</v>
      </c>
      <c r="AA1704">
        <v>15361284</v>
      </c>
      <c r="AB1704">
        <v>18935</v>
      </c>
      <c r="AD1704" t="s">
        <v>5</v>
      </c>
      <c r="AE1704">
        <v>9</v>
      </c>
      <c r="AF1704">
        <v>2</v>
      </c>
      <c r="AH1704" t="s">
        <v>321</v>
      </c>
      <c r="AI1704" t="s">
        <v>320</v>
      </c>
      <c r="AK1704" t="s">
        <v>319</v>
      </c>
      <c r="AL1704">
        <v>9</v>
      </c>
      <c r="AM1704" s="5">
        <f t="shared" si="218"/>
        <v>0.45</v>
      </c>
      <c r="AN1704" s="4">
        <f t="shared" si="215"/>
        <v>6.8156001514577808E-4</v>
      </c>
      <c r="AO1704" s="3"/>
      <c r="AP1704">
        <v>0</v>
      </c>
      <c r="AR1704" t="s">
        <v>1</v>
      </c>
      <c r="AT1704" s="2">
        <v>11.978999999999999</v>
      </c>
      <c r="AU1704" s="1">
        <f t="shared" si="219"/>
        <v>6.0298966282753073</v>
      </c>
      <c r="AV1704" s="1">
        <f t="shared" si="220"/>
        <v>4.3265421634865273</v>
      </c>
      <c r="AW1704" s="1">
        <f t="shared" si="221"/>
        <v>2.6231876986977478</v>
      </c>
    </row>
    <row r="1705" spans="1:49" x14ac:dyDescent="0.2">
      <c r="A1705">
        <v>1703</v>
      </c>
      <c r="B1705" t="s">
        <v>318</v>
      </c>
      <c r="C1705" t="s">
        <v>317</v>
      </c>
      <c r="E1705">
        <v>12059042</v>
      </c>
      <c r="F1705" t="s">
        <v>316</v>
      </c>
      <c r="G1705" t="s">
        <v>16</v>
      </c>
      <c r="H1705" t="s">
        <v>15</v>
      </c>
      <c r="I1705" t="s">
        <v>315</v>
      </c>
      <c r="J1705" t="s">
        <v>310</v>
      </c>
      <c r="K1705" t="s">
        <v>314</v>
      </c>
      <c r="L1705" t="s">
        <v>313</v>
      </c>
      <c r="M1705" t="s">
        <v>10</v>
      </c>
      <c r="N1705">
        <v>2</v>
      </c>
      <c r="O1705" t="s">
        <v>312</v>
      </c>
      <c r="P1705" t="s">
        <v>311</v>
      </c>
      <c r="Q1705" t="s">
        <v>310</v>
      </c>
      <c r="R1705" s="7">
        <v>37257</v>
      </c>
      <c r="S1705" s="8">
        <f t="shared" si="216"/>
        <v>2002</v>
      </c>
      <c r="T1705" s="8">
        <v>2002</v>
      </c>
      <c r="U1705" s="8">
        <f t="shared" si="217"/>
        <v>20</v>
      </c>
      <c r="V1705" s="7">
        <v>2002</v>
      </c>
      <c r="W1705" t="s">
        <v>309</v>
      </c>
      <c r="X1705" s="2">
        <v>0.93600000000000005</v>
      </c>
      <c r="Y1705" s="6">
        <f t="shared" si="214"/>
        <v>2.4985985424841838E-2</v>
      </c>
      <c r="AA1705">
        <v>8958696</v>
      </c>
      <c r="AB1705">
        <v>16732</v>
      </c>
      <c r="AD1705" t="s">
        <v>5</v>
      </c>
      <c r="AE1705">
        <v>18</v>
      </c>
      <c r="AF1705">
        <v>3</v>
      </c>
      <c r="AH1705" t="s">
        <v>308</v>
      </c>
      <c r="AI1705" t="s">
        <v>307</v>
      </c>
      <c r="AJ1705" t="s">
        <v>306</v>
      </c>
      <c r="AK1705" t="s">
        <v>305</v>
      </c>
      <c r="AL1705">
        <v>14</v>
      </c>
      <c r="AM1705" s="5">
        <f t="shared" si="218"/>
        <v>0.7</v>
      </c>
      <c r="AN1705" s="4">
        <f t="shared" si="215"/>
        <v>1.0602044680045437E-3</v>
      </c>
      <c r="AO1705" s="3"/>
      <c r="AP1705">
        <v>0</v>
      </c>
      <c r="AR1705" t="s">
        <v>1</v>
      </c>
      <c r="AT1705" s="2">
        <v>3.444</v>
      </c>
      <c r="AU1705" s="1">
        <f t="shared" si="219"/>
        <v>1.7808251137790652</v>
      </c>
      <c r="AV1705" s="1">
        <f t="shared" si="220"/>
        <v>1.302309494642319</v>
      </c>
      <c r="AW1705" s="1">
        <f t="shared" si="221"/>
        <v>0.82379387550557315</v>
      </c>
    </row>
    <row r="1706" spans="1:49" x14ac:dyDescent="0.2">
      <c r="A1706">
        <v>1704</v>
      </c>
      <c r="B1706" t="s">
        <v>304</v>
      </c>
      <c r="C1706" t="s">
        <v>303</v>
      </c>
      <c r="F1706" t="s">
        <v>302</v>
      </c>
      <c r="G1706" t="s">
        <v>16</v>
      </c>
      <c r="H1706" t="s">
        <v>15</v>
      </c>
      <c r="I1706" t="s">
        <v>301</v>
      </c>
      <c r="J1706" t="s">
        <v>300</v>
      </c>
      <c r="K1706" t="s">
        <v>299</v>
      </c>
      <c r="L1706" t="s">
        <v>298</v>
      </c>
      <c r="M1706" t="s">
        <v>297</v>
      </c>
      <c r="N1706">
        <v>2</v>
      </c>
      <c r="O1706" t="s">
        <v>296</v>
      </c>
      <c r="P1706" t="s">
        <v>295</v>
      </c>
      <c r="Q1706" t="s">
        <v>294</v>
      </c>
      <c r="R1706" s="7">
        <v>37257</v>
      </c>
      <c r="S1706" s="8">
        <f t="shared" si="216"/>
        <v>2002</v>
      </c>
      <c r="T1706" s="8">
        <v>2002</v>
      </c>
      <c r="U1706" s="8">
        <f t="shared" si="217"/>
        <v>20</v>
      </c>
      <c r="V1706" s="7">
        <v>37316</v>
      </c>
      <c r="W1706" t="s">
        <v>293</v>
      </c>
      <c r="X1706" s="2">
        <v>0.36699999999999999</v>
      </c>
      <c r="Y1706" s="6">
        <f t="shared" si="214"/>
        <v>9.7968553962787964E-3</v>
      </c>
      <c r="AA1706">
        <v>10283358</v>
      </c>
      <c r="AB1706">
        <v>27502</v>
      </c>
      <c r="AD1706" t="s">
        <v>5</v>
      </c>
      <c r="AE1706">
        <v>47</v>
      </c>
      <c r="AF1706">
        <v>3</v>
      </c>
      <c r="AH1706" t="s">
        <v>292</v>
      </c>
      <c r="AL1706">
        <v>3</v>
      </c>
      <c r="AM1706" s="5">
        <f t="shared" si="218"/>
        <v>0.15</v>
      </c>
      <c r="AN1706" s="4">
        <f t="shared" si="215"/>
        <v>2.2718667171525936E-4</v>
      </c>
      <c r="AO1706" s="3"/>
      <c r="AP1706">
        <v>0</v>
      </c>
      <c r="AR1706" t="s">
        <v>1</v>
      </c>
      <c r="AT1706" s="2">
        <v>0.67900000000000005</v>
      </c>
      <c r="AU1706" s="1">
        <f t="shared" si="219"/>
        <v>0.69259547789097353</v>
      </c>
      <c r="AV1706" s="1">
        <f t="shared" si="220"/>
        <v>0.50120210339970273</v>
      </c>
      <c r="AW1706" s="1">
        <f t="shared" si="221"/>
        <v>0.30980872890843203</v>
      </c>
    </row>
    <row r="1707" spans="1:49" x14ac:dyDescent="0.2">
      <c r="A1707">
        <v>1705</v>
      </c>
      <c r="B1707" t="s">
        <v>291</v>
      </c>
      <c r="C1707" t="s">
        <v>290</v>
      </c>
      <c r="F1707" t="s">
        <v>289</v>
      </c>
      <c r="G1707" t="s">
        <v>16</v>
      </c>
      <c r="H1707" t="s">
        <v>15</v>
      </c>
      <c r="I1707" t="s">
        <v>288</v>
      </c>
      <c r="J1707" t="s">
        <v>282</v>
      </c>
      <c r="K1707" t="s">
        <v>287</v>
      </c>
      <c r="L1707" t="s">
        <v>286</v>
      </c>
      <c r="M1707" t="s">
        <v>285</v>
      </c>
      <c r="N1707">
        <v>2</v>
      </c>
      <c r="O1707" t="s">
        <v>284</v>
      </c>
      <c r="P1707" t="s">
        <v>283</v>
      </c>
      <c r="Q1707" t="s">
        <v>282</v>
      </c>
      <c r="R1707" s="7">
        <v>37257</v>
      </c>
      <c r="S1707" s="8">
        <f t="shared" si="216"/>
        <v>2002</v>
      </c>
      <c r="T1707" s="8">
        <v>2002</v>
      </c>
      <c r="U1707" s="8">
        <f t="shared" si="217"/>
        <v>20</v>
      </c>
      <c r="V1707" s="7">
        <v>2002</v>
      </c>
      <c r="W1707" t="s">
        <v>281</v>
      </c>
      <c r="X1707" s="2">
        <v>0.218</v>
      </c>
      <c r="Y1707" s="6">
        <f t="shared" si="214"/>
        <v>5.8193854942473512E-3</v>
      </c>
      <c r="AA1707">
        <v>3772063</v>
      </c>
      <c r="AB1707">
        <v>130012</v>
      </c>
      <c r="AC1707" t="s">
        <v>280</v>
      </c>
      <c r="AD1707" t="s">
        <v>5</v>
      </c>
      <c r="AE1707">
        <v>48</v>
      </c>
      <c r="AF1707">
        <v>1</v>
      </c>
      <c r="AH1707" t="s">
        <v>279</v>
      </c>
      <c r="AI1707" t="s">
        <v>278</v>
      </c>
      <c r="AK1707" t="s">
        <v>277</v>
      </c>
      <c r="AL1707">
        <v>1</v>
      </c>
      <c r="AM1707" s="5">
        <f t="shared" si="218"/>
        <v>0.05</v>
      </c>
      <c r="AN1707" s="4">
        <f t="shared" si="215"/>
        <v>7.5728890571753133E-5</v>
      </c>
      <c r="AO1707" s="3"/>
      <c r="AP1707">
        <v>0</v>
      </c>
      <c r="AR1707" t="s">
        <v>1</v>
      </c>
      <c r="AT1707" s="2">
        <v>2.3330000000000002</v>
      </c>
      <c r="AU1707" s="1">
        <f t="shared" si="219"/>
        <v>0.40962885131446719</v>
      </c>
      <c r="AV1707" s="1">
        <f t="shared" si="220"/>
        <v>0.29475571924095523</v>
      </c>
      <c r="AW1707" s="1">
        <f t="shared" si="221"/>
        <v>0.17988258716744324</v>
      </c>
    </row>
    <row r="1708" spans="1:49" x14ac:dyDescent="0.2">
      <c r="A1708">
        <v>1706</v>
      </c>
      <c r="B1708" t="s">
        <v>276</v>
      </c>
      <c r="C1708" t="s">
        <v>275</v>
      </c>
      <c r="F1708" t="s">
        <v>274</v>
      </c>
      <c r="G1708" t="s">
        <v>16</v>
      </c>
      <c r="H1708" t="s">
        <v>15</v>
      </c>
      <c r="I1708" t="s">
        <v>273</v>
      </c>
      <c r="J1708">
        <v>60028218</v>
      </c>
      <c r="K1708" t="s">
        <v>272</v>
      </c>
      <c r="L1708" t="s">
        <v>271</v>
      </c>
      <c r="M1708" t="s">
        <v>163</v>
      </c>
      <c r="N1708">
        <v>3</v>
      </c>
      <c r="O1708" t="s">
        <v>270</v>
      </c>
      <c r="P1708" t="s">
        <v>269</v>
      </c>
      <c r="Q1708" t="s">
        <v>268</v>
      </c>
      <c r="R1708" s="7">
        <v>37257</v>
      </c>
      <c r="S1708" s="8">
        <f t="shared" si="216"/>
        <v>2002</v>
      </c>
      <c r="T1708" s="8">
        <v>2002</v>
      </c>
      <c r="U1708" s="8">
        <f t="shared" si="217"/>
        <v>20</v>
      </c>
      <c r="V1708" s="7">
        <v>2002</v>
      </c>
      <c r="W1708" t="s">
        <v>267</v>
      </c>
      <c r="X1708" s="2" t="s">
        <v>0</v>
      </c>
      <c r="Y1708" s="6" t="e">
        <f t="shared" si="214"/>
        <v>#VALUE!</v>
      </c>
      <c r="AA1708" t="s">
        <v>266</v>
      </c>
      <c r="AB1708">
        <v>62317</v>
      </c>
      <c r="AD1708" t="s">
        <v>5</v>
      </c>
      <c r="AF1708">
        <v>6</v>
      </c>
      <c r="AH1708" t="s">
        <v>265</v>
      </c>
      <c r="AI1708" t="s">
        <v>264</v>
      </c>
      <c r="AK1708" t="s">
        <v>263</v>
      </c>
      <c r="AL1708">
        <v>22</v>
      </c>
      <c r="AM1708" s="5">
        <f t="shared" si="218"/>
        <v>1.1000000000000001</v>
      </c>
      <c r="AN1708" s="4">
        <f t="shared" si="215"/>
        <v>1.6660355925785689E-3</v>
      </c>
      <c r="AO1708" s="3"/>
      <c r="AP1708">
        <v>0</v>
      </c>
      <c r="AR1708" t="s">
        <v>1</v>
      </c>
      <c r="AT1708" s="2" t="s">
        <v>0</v>
      </c>
      <c r="AU1708" s="1" t="e">
        <f t="shared" si="219"/>
        <v>#VALUE!</v>
      </c>
      <c r="AV1708" s="1" t="e">
        <f t="shared" si="220"/>
        <v>#VALUE!</v>
      </c>
      <c r="AW1708" s="1" t="e">
        <f t="shared" si="221"/>
        <v>#VALUE!</v>
      </c>
    </row>
    <row r="1709" spans="1:49" x14ac:dyDescent="0.2">
      <c r="A1709">
        <v>1707</v>
      </c>
      <c r="B1709" t="s">
        <v>262</v>
      </c>
      <c r="C1709" t="s">
        <v>261</v>
      </c>
      <c r="E1709">
        <v>11874567</v>
      </c>
      <c r="F1709" t="s">
        <v>260</v>
      </c>
      <c r="G1709" t="s">
        <v>16</v>
      </c>
      <c r="H1709" t="s">
        <v>15</v>
      </c>
      <c r="I1709" t="s">
        <v>259</v>
      </c>
      <c r="J1709" t="s">
        <v>258</v>
      </c>
      <c r="K1709" t="s">
        <v>257</v>
      </c>
      <c r="L1709" t="s">
        <v>256</v>
      </c>
      <c r="M1709" t="s">
        <v>255</v>
      </c>
      <c r="N1709">
        <v>7</v>
      </c>
      <c r="O1709" t="s">
        <v>254</v>
      </c>
      <c r="P1709" t="s">
        <v>253</v>
      </c>
      <c r="Q1709" t="s">
        <v>252</v>
      </c>
      <c r="R1709" s="7">
        <v>37257</v>
      </c>
      <c r="S1709" s="8">
        <f t="shared" si="216"/>
        <v>2002</v>
      </c>
      <c r="T1709" s="8">
        <v>2002</v>
      </c>
      <c r="U1709" s="8">
        <f t="shared" si="217"/>
        <v>20</v>
      </c>
      <c r="V1709" s="7">
        <v>2002</v>
      </c>
      <c r="W1709" t="s">
        <v>251</v>
      </c>
      <c r="X1709" s="2">
        <v>3.0579999999999998</v>
      </c>
      <c r="Y1709" s="6">
        <f t="shared" si="214"/>
        <v>8.1631563492699066E-2</v>
      </c>
      <c r="AA1709">
        <v>9607412</v>
      </c>
      <c r="AB1709">
        <v>16612</v>
      </c>
      <c r="AD1709" t="s">
        <v>5</v>
      </c>
      <c r="AE1709">
        <v>29</v>
      </c>
      <c r="AF1709">
        <v>5</v>
      </c>
      <c r="AH1709" t="s">
        <v>250</v>
      </c>
      <c r="AI1709" t="s">
        <v>249</v>
      </c>
      <c r="AJ1709" t="s">
        <v>248</v>
      </c>
      <c r="AK1709" t="s">
        <v>247</v>
      </c>
      <c r="AL1709">
        <v>59</v>
      </c>
      <c r="AM1709" s="5">
        <f t="shared" si="218"/>
        <v>2.95</v>
      </c>
      <c r="AN1709" s="4">
        <f t="shared" si="215"/>
        <v>4.4680045437334344E-3</v>
      </c>
      <c r="AO1709" s="3"/>
      <c r="AP1709">
        <v>0</v>
      </c>
      <c r="AR1709" t="s">
        <v>1</v>
      </c>
      <c r="AT1709" s="2">
        <v>6.4169999999999998</v>
      </c>
      <c r="AU1709" s="1">
        <f t="shared" si="219"/>
        <v>5.848249580800938</v>
      </c>
      <c r="AV1709" s="1">
        <f t="shared" si="220"/>
        <v>4.3049784018216251</v>
      </c>
      <c r="AW1709" s="1">
        <f t="shared" si="221"/>
        <v>2.7617072228423121</v>
      </c>
    </row>
    <row r="1710" spans="1:49" x14ac:dyDescent="0.2">
      <c r="A1710">
        <v>1708</v>
      </c>
      <c r="B1710" t="s">
        <v>246</v>
      </c>
      <c r="C1710" t="s">
        <v>245</v>
      </c>
      <c r="F1710" t="s">
        <v>244</v>
      </c>
      <c r="G1710" t="s">
        <v>16</v>
      </c>
      <c r="H1710" t="s">
        <v>15</v>
      </c>
      <c r="I1710" t="s">
        <v>243</v>
      </c>
      <c r="J1710">
        <v>60095467</v>
      </c>
      <c r="K1710" t="s">
        <v>242</v>
      </c>
      <c r="L1710" t="s">
        <v>241</v>
      </c>
      <c r="M1710" t="s">
        <v>240</v>
      </c>
      <c r="N1710">
        <v>2</v>
      </c>
      <c r="O1710" t="s">
        <v>239</v>
      </c>
      <c r="P1710" t="s">
        <v>238</v>
      </c>
      <c r="Q1710" t="s">
        <v>237</v>
      </c>
      <c r="R1710" s="7">
        <v>37257</v>
      </c>
      <c r="S1710" s="8">
        <f t="shared" si="216"/>
        <v>2002</v>
      </c>
      <c r="T1710" s="8">
        <v>2002</v>
      </c>
      <c r="U1710" s="8">
        <f t="shared" si="217"/>
        <v>20</v>
      </c>
      <c r="V1710" s="7">
        <v>37257</v>
      </c>
      <c r="W1710" t="s">
        <v>236</v>
      </c>
      <c r="X1710" s="2">
        <v>0.29699999999999999</v>
      </c>
      <c r="Y1710" s="6">
        <f t="shared" si="214"/>
        <v>7.9282453751901971E-3</v>
      </c>
      <c r="AA1710">
        <v>10637842</v>
      </c>
      <c r="AB1710">
        <v>12310</v>
      </c>
      <c r="AD1710" t="s">
        <v>5</v>
      </c>
      <c r="AE1710">
        <v>47</v>
      </c>
      <c r="AF1710">
        <v>1</v>
      </c>
      <c r="AH1710" t="s">
        <v>235</v>
      </c>
      <c r="AI1710" t="s">
        <v>234</v>
      </c>
      <c r="AK1710" t="s">
        <v>233</v>
      </c>
      <c r="AL1710">
        <v>4</v>
      </c>
      <c r="AM1710" s="5">
        <f t="shared" si="218"/>
        <v>0.2</v>
      </c>
      <c r="AN1710" s="4">
        <f t="shared" si="215"/>
        <v>3.0291556228701253E-4</v>
      </c>
      <c r="AO1710" s="3"/>
      <c r="AP1710">
        <v>0</v>
      </c>
      <c r="AQ1710" t="s">
        <v>232</v>
      </c>
      <c r="AR1710" t="s">
        <v>231</v>
      </c>
      <c r="AS1710" t="s">
        <v>230</v>
      </c>
      <c r="AT1710" s="2">
        <v>0.65400000000000003</v>
      </c>
      <c r="AU1710" s="1">
        <f t="shared" si="219"/>
        <v>0.56406464313192406</v>
      </c>
      <c r="AV1710" s="1">
        <f t="shared" si="220"/>
        <v>0.41155804687386049</v>
      </c>
      <c r="AW1710" s="1">
        <f t="shared" si="221"/>
        <v>0.25905145061579676</v>
      </c>
    </row>
    <row r="1711" spans="1:49" x14ac:dyDescent="0.2">
      <c r="A1711">
        <v>1709</v>
      </c>
      <c r="B1711" t="s">
        <v>229</v>
      </c>
      <c r="C1711" t="s">
        <v>228</v>
      </c>
      <c r="F1711" t="s">
        <v>227</v>
      </c>
      <c r="G1711" t="s">
        <v>16</v>
      </c>
      <c r="H1711" t="s">
        <v>15</v>
      </c>
      <c r="I1711" t="s">
        <v>226</v>
      </c>
      <c r="J1711" t="s">
        <v>225</v>
      </c>
      <c r="K1711" t="s">
        <v>224</v>
      </c>
      <c r="L1711" t="s">
        <v>223</v>
      </c>
      <c r="M1711" t="s">
        <v>222</v>
      </c>
      <c r="N1711">
        <v>3</v>
      </c>
      <c r="O1711" t="s">
        <v>221</v>
      </c>
      <c r="P1711" t="s">
        <v>220</v>
      </c>
      <c r="Q1711" t="s">
        <v>219</v>
      </c>
      <c r="R1711" s="7">
        <v>37257</v>
      </c>
      <c r="S1711" s="8">
        <f t="shared" si="216"/>
        <v>2002</v>
      </c>
      <c r="T1711" s="8">
        <v>2002</v>
      </c>
      <c r="U1711" s="8">
        <f t="shared" si="217"/>
        <v>20</v>
      </c>
      <c r="V1711" s="7" t="s">
        <v>218</v>
      </c>
      <c r="W1711" t="s">
        <v>217</v>
      </c>
      <c r="X1711" s="2">
        <v>0.34699999999999998</v>
      </c>
      <c r="Y1711" s="6">
        <f t="shared" si="214"/>
        <v>9.2629668188249116E-3</v>
      </c>
      <c r="AA1711">
        <v>10610278</v>
      </c>
      <c r="AB1711">
        <v>21960</v>
      </c>
      <c r="AD1711" t="s">
        <v>5</v>
      </c>
      <c r="AE1711">
        <v>14</v>
      </c>
      <c r="AF1711" s="9">
        <v>44257</v>
      </c>
      <c r="AH1711" t="s">
        <v>216</v>
      </c>
      <c r="AI1711" t="s">
        <v>215</v>
      </c>
      <c r="AJ1711" t="s">
        <v>214</v>
      </c>
      <c r="AK1711" t="s">
        <v>213</v>
      </c>
      <c r="AL1711">
        <v>5</v>
      </c>
      <c r="AM1711" s="5">
        <f t="shared" si="218"/>
        <v>0.25</v>
      </c>
      <c r="AN1711" s="4">
        <f t="shared" si="215"/>
        <v>3.786444528587656E-4</v>
      </c>
      <c r="AO1711" s="3"/>
      <c r="AP1711">
        <v>0</v>
      </c>
      <c r="AR1711" t="s">
        <v>1</v>
      </c>
      <c r="AT1711" s="2">
        <v>1.6879999999999999</v>
      </c>
      <c r="AU1711" s="1">
        <f t="shared" si="219"/>
        <v>0.65976701090350676</v>
      </c>
      <c r="AV1711" s="1">
        <f t="shared" si="220"/>
        <v>0.48208056358418383</v>
      </c>
      <c r="AW1711" s="1">
        <f t="shared" si="221"/>
        <v>0.3043941162648609</v>
      </c>
    </row>
    <row r="1712" spans="1:49" x14ac:dyDescent="0.2">
      <c r="A1712">
        <v>1710</v>
      </c>
      <c r="B1712" t="s">
        <v>212</v>
      </c>
      <c r="C1712" t="s">
        <v>211</v>
      </c>
      <c r="F1712" t="s">
        <v>210</v>
      </c>
      <c r="G1712" t="s">
        <v>16</v>
      </c>
      <c r="H1712" t="s">
        <v>15</v>
      </c>
      <c r="I1712" t="s">
        <v>209</v>
      </c>
      <c r="J1712">
        <v>60003970</v>
      </c>
      <c r="K1712" t="s">
        <v>208</v>
      </c>
      <c r="L1712" t="s">
        <v>207</v>
      </c>
      <c r="M1712" t="s">
        <v>206</v>
      </c>
      <c r="N1712">
        <v>4</v>
      </c>
      <c r="O1712" t="s">
        <v>205</v>
      </c>
      <c r="P1712" t="s">
        <v>204</v>
      </c>
      <c r="Q1712" t="s">
        <v>203</v>
      </c>
      <c r="R1712" s="7">
        <v>37257</v>
      </c>
      <c r="S1712" s="8">
        <f t="shared" si="216"/>
        <v>2002</v>
      </c>
      <c r="T1712" s="8">
        <v>2002</v>
      </c>
      <c r="U1712" s="8">
        <f t="shared" si="217"/>
        <v>20</v>
      </c>
      <c r="V1712" s="7">
        <v>2002</v>
      </c>
      <c r="W1712" t="s">
        <v>202</v>
      </c>
      <c r="X1712" s="2">
        <v>0.34799999999999998</v>
      </c>
      <c r="Y1712" s="6">
        <f t="shared" si="214"/>
        <v>9.2896612476976049E-3</v>
      </c>
      <c r="AA1712" t="s">
        <v>201</v>
      </c>
      <c r="AB1712">
        <v>27432</v>
      </c>
      <c r="AD1712" t="s">
        <v>5</v>
      </c>
      <c r="AE1712">
        <v>19</v>
      </c>
      <c r="AF1712">
        <v>6</v>
      </c>
      <c r="AG1712">
        <v>319</v>
      </c>
      <c r="AH1712" t="s">
        <v>200</v>
      </c>
      <c r="AI1712" t="s">
        <v>199</v>
      </c>
      <c r="AK1712" t="s">
        <v>198</v>
      </c>
      <c r="AL1712">
        <v>5</v>
      </c>
      <c r="AM1712" s="5">
        <f t="shared" si="218"/>
        <v>0.25</v>
      </c>
      <c r="AN1712" s="4">
        <f t="shared" si="215"/>
        <v>3.786444528587656E-4</v>
      </c>
      <c r="AO1712" s="3"/>
      <c r="AP1712">
        <v>0</v>
      </c>
      <c r="AR1712" t="s">
        <v>1</v>
      </c>
      <c r="AT1712" s="2">
        <v>1.4830000000000001</v>
      </c>
      <c r="AU1712" s="1">
        <f t="shared" si="219"/>
        <v>0.66163562092459527</v>
      </c>
      <c r="AV1712" s="1">
        <f t="shared" si="220"/>
        <v>0.4834152850278185</v>
      </c>
      <c r="AW1712" s="1">
        <f t="shared" si="221"/>
        <v>0.30519494913104173</v>
      </c>
    </row>
    <row r="1713" spans="1:49" x14ac:dyDescent="0.2">
      <c r="A1713">
        <v>1711</v>
      </c>
      <c r="B1713" t="s">
        <v>197</v>
      </c>
      <c r="C1713" t="s">
        <v>196</v>
      </c>
      <c r="E1713">
        <v>12148746</v>
      </c>
      <c r="F1713" t="s">
        <v>195</v>
      </c>
      <c r="G1713" t="s">
        <v>16</v>
      </c>
      <c r="H1713" t="s">
        <v>15</v>
      </c>
      <c r="I1713" t="s">
        <v>194</v>
      </c>
      <c r="J1713">
        <v>60024324</v>
      </c>
      <c r="K1713" t="s">
        <v>193</v>
      </c>
      <c r="L1713" t="s">
        <v>192</v>
      </c>
      <c r="M1713" t="s">
        <v>57</v>
      </c>
      <c r="N1713">
        <v>1</v>
      </c>
      <c r="O1713" t="s">
        <v>191</v>
      </c>
      <c r="P1713">
        <v>7407148134</v>
      </c>
      <c r="Q1713">
        <v>60024324</v>
      </c>
      <c r="R1713" s="7">
        <v>37257</v>
      </c>
      <c r="S1713" s="8">
        <f t="shared" si="216"/>
        <v>2002</v>
      </c>
      <c r="T1713" s="8">
        <v>2002</v>
      </c>
      <c r="U1713" s="8">
        <f t="shared" si="217"/>
        <v>20</v>
      </c>
      <c r="V1713" s="7">
        <v>2002</v>
      </c>
      <c r="W1713" t="s">
        <v>190</v>
      </c>
      <c r="X1713" s="2">
        <v>1.4730000000000001</v>
      </c>
      <c r="Y1713" s="6">
        <f t="shared" si="214"/>
        <v>3.9320893729478661E-2</v>
      </c>
      <c r="AA1713">
        <v>942405</v>
      </c>
      <c r="AB1713">
        <v>17871</v>
      </c>
      <c r="AD1713" t="s">
        <v>5</v>
      </c>
      <c r="AE1713">
        <v>29</v>
      </c>
      <c r="AF1713">
        <v>7</v>
      </c>
      <c r="AH1713" t="s">
        <v>189</v>
      </c>
      <c r="AI1713" t="s">
        <v>188</v>
      </c>
      <c r="AJ1713" t="s">
        <v>187</v>
      </c>
      <c r="AK1713" t="s">
        <v>186</v>
      </c>
      <c r="AL1713">
        <v>92</v>
      </c>
      <c r="AM1713" s="5">
        <f t="shared" si="218"/>
        <v>4.5999999999999996</v>
      </c>
      <c r="AN1713" s="4">
        <f t="shared" si="215"/>
        <v>6.9670579326012866E-3</v>
      </c>
      <c r="AO1713" s="3"/>
      <c r="AP1713">
        <v>0</v>
      </c>
      <c r="AR1713" t="s">
        <v>1</v>
      </c>
      <c r="AT1713" s="2">
        <v>4.0709999999999997</v>
      </c>
      <c r="AU1713" s="1">
        <f t="shared" si="219"/>
        <v>2.9614742990415448</v>
      </c>
      <c r="AV1713" s="1">
        <f t="shared" si="220"/>
        <v>2.3143975831039976</v>
      </c>
      <c r="AW1713" s="1">
        <f t="shared" si="221"/>
        <v>1.6673208671664497</v>
      </c>
    </row>
    <row r="1714" spans="1:49" x14ac:dyDescent="0.2">
      <c r="A1714">
        <v>1712</v>
      </c>
      <c r="B1714" t="s">
        <v>185</v>
      </c>
      <c r="C1714" t="s">
        <v>184</v>
      </c>
      <c r="F1714" t="s">
        <v>183</v>
      </c>
      <c r="G1714" t="s">
        <v>16</v>
      </c>
      <c r="H1714" t="s">
        <v>15</v>
      </c>
      <c r="I1714" t="s">
        <v>182</v>
      </c>
      <c r="J1714" t="s">
        <v>181</v>
      </c>
      <c r="K1714" t="s">
        <v>180</v>
      </c>
      <c r="L1714" t="s">
        <v>179</v>
      </c>
      <c r="M1714" t="s">
        <v>178</v>
      </c>
      <c r="N1714">
        <v>2</v>
      </c>
      <c r="O1714" t="s">
        <v>177</v>
      </c>
      <c r="P1714" t="s">
        <v>176</v>
      </c>
      <c r="Q1714" t="s">
        <v>175</v>
      </c>
      <c r="R1714" s="7">
        <v>37257</v>
      </c>
      <c r="S1714" s="8">
        <f t="shared" si="216"/>
        <v>2002</v>
      </c>
      <c r="T1714" s="8">
        <v>2002</v>
      </c>
      <c r="U1714" s="8">
        <f t="shared" si="217"/>
        <v>20</v>
      </c>
      <c r="V1714" s="7">
        <v>2002</v>
      </c>
      <c r="W1714" t="s">
        <v>174</v>
      </c>
      <c r="X1714" s="2">
        <v>0.66100000000000003</v>
      </c>
      <c r="Y1714" s="6">
        <f t="shared" si="214"/>
        <v>1.7645017484850912E-2</v>
      </c>
      <c r="AA1714">
        <v>2738570</v>
      </c>
      <c r="AB1714">
        <v>22036</v>
      </c>
      <c r="AD1714" t="s">
        <v>5</v>
      </c>
      <c r="AE1714">
        <v>73</v>
      </c>
      <c r="AF1714">
        <v>2</v>
      </c>
      <c r="AH1714" t="s">
        <v>173</v>
      </c>
      <c r="AI1714" t="s">
        <v>172</v>
      </c>
      <c r="AJ1714" t="s">
        <v>171</v>
      </c>
      <c r="AK1714" t="s">
        <v>170</v>
      </c>
      <c r="AL1714">
        <v>32</v>
      </c>
      <c r="AM1714" s="5">
        <f t="shared" si="218"/>
        <v>1.6</v>
      </c>
      <c r="AN1714" s="4">
        <f t="shared" si="215"/>
        <v>2.4233244982961003E-3</v>
      </c>
      <c r="AO1714" s="3"/>
      <c r="AP1714">
        <v>0</v>
      </c>
      <c r="AR1714" t="s">
        <v>1</v>
      </c>
      <c r="AT1714" s="2">
        <v>1.554</v>
      </c>
      <c r="AU1714" s="1">
        <f t="shared" si="219"/>
        <v>1.3078509588884468</v>
      </c>
      <c r="AV1714" s="1">
        <f t="shared" si="220"/>
        <v>1.0034170991573506</v>
      </c>
      <c r="AW1714" s="1">
        <f t="shared" si="221"/>
        <v>0.6989832394262544</v>
      </c>
    </row>
    <row r="1715" spans="1:49" x14ac:dyDescent="0.2">
      <c r="A1715">
        <v>1713</v>
      </c>
      <c r="B1715" t="s">
        <v>169</v>
      </c>
      <c r="C1715" t="s">
        <v>168</v>
      </c>
      <c r="E1715">
        <v>12147725</v>
      </c>
      <c r="F1715" t="s">
        <v>167</v>
      </c>
      <c r="G1715" t="s">
        <v>16</v>
      </c>
      <c r="H1715" t="s">
        <v>15</v>
      </c>
      <c r="I1715" t="s">
        <v>166</v>
      </c>
      <c r="J1715">
        <v>60024690</v>
      </c>
      <c r="K1715" t="s">
        <v>165</v>
      </c>
      <c r="L1715" t="s">
        <v>164</v>
      </c>
      <c r="M1715" t="s">
        <v>163</v>
      </c>
      <c r="N1715">
        <v>5</v>
      </c>
      <c r="O1715" t="s">
        <v>162</v>
      </c>
      <c r="P1715" t="s">
        <v>161</v>
      </c>
      <c r="Q1715" t="s">
        <v>160</v>
      </c>
      <c r="R1715" s="7">
        <v>37257</v>
      </c>
      <c r="S1715" s="8">
        <f t="shared" si="216"/>
        <v>2002</v>
      </c>
      <c r="T1715" s="8">
        <v>2002</v>
      </c>
      <c r="U1715" s="8">
        <f t="shared" si="217"/>
        <v>20</v>
      </c>
      <c r="V1715" s="7">
        <v>2002</v>
      </c>
      <c r="W1715" t="s">
        <v>159</v>
      </c>
      <c r="X1715" s="2">
        <v>2.6160000000000001</v>
      </c>
      <c r="Y1715" s="6">
        <f t="shared" si="214"/>
        <v>6.9832625930968215E-2</v>
      </c>
      <c r="AA1715">
        <v>220957</v>
      </c>
      <c r="AB1715">
        <v>19210</v>
      </c>
      <c r="AD1715" t="s">
        <v>5</v>
      </c>
      <c r="AE1715">
        <v>53</v>
      </c>
      <c r="AF1715">
        <v>375</v>
      </c>
      <c r="AH1715" t="s">
        <v>158</v>
      </c>
      <c r="AI1715" t="s">
        <v>157</v>
      </c>
      <c r="AJ1715" t="s">
        <v>156</v>
      </c>
      <c r="AK1715" t="s">
        <v>155</v>
      </c>
      <c r="AL1715">
        <v>25</v>
      </c>
      <c r="AM1715" s="5">
        <f t="shared" si="218"/>
        <v>1.25</v>
      </c>
      <c r="AN1715" s="4">
        <f t="shared" si="215"/>
        <v>1.8932222642938281E-3</v>
      </c>
      <c r="AO1715" s="3"/>
      <c r="AP1715">
        <v>1</v>
      </c>
      <c r="AR1715" t="s">
        <v>1</v>
      </c>
      <c r="AT1715" s="2">
        <v>6.992</v>
      </c>
      <c r="AU1715" s="1">
        <f t="shared" si="219"/>
        <v>4.9450804830965893</v>
      </c>
      <c r="AV1715" s="1">
        <f t="shared" si="220"/>
        <v>3.5862924097631019</v>
      </c>
      <c r="AW1715" s="1">
        <f t="shared" si="221"/>
        <v>2.2275043364296145</v>
      </c>
    </row>
    <row r="1716" spans="1:49" x14ac:dyDescent="0.2">
      <c r="A1716">
        <v>1714</v>
      </c>
      <c r="B1716" t="s">
        <v>154</v>
      </c>
      <c r="C1716" t="s">
        <v>153</v>
      </c>
      <c r="E1716">
        <v>12145950</v>
      </c>
      <c r="F1716" t="s">
        <v>152</v>
      </c>
      <c r="G1716" t="s">
        <v>16</v>
      </c>
      <c r="H1716" t="s">
        <v>15</v>
      </c>
      <c r="I1716" t="s">
        <v>151</v>
      </c>
      <c r="J1716">
        <v>60026715</v>
      </c>
      <c r="K1716" t="s">
        <v>150</v>
      </c>
      <c r="L1716" t="s">
        <v>149</v>
      </c>
      <c r="M1716" t="s">
        <v>57</v>
      </c>
      <c r="N1716">
        <v>3</v>
      </c>
      <c r="O1716" t="s">
        <v>148</v>
      </c>
      <c r="P1716" t="s">
        <v>147</v>
      </c>
      <c r="Q1716" t="s">
        <v>146</v>
      </c>
      <c r="R1716" s="7">
        <v>37257</v>
      </c>
      <c r="S1716" s="8">
        <f t="shared" si="216"/>
        <v>2002</v>
      </c>
      <c r="T1716" s="8">
        <v>2002</v>
      </c>
      <c r="U1716" s="8">
        <f t="shared" si="217"/>
        <v>20</v>
      </c>
      <c r="V1716" s="7">
        <v>2002</v>
      </c>
      <c r="W1716" t="s">
        <v>145</v>
      </c>
      <c r="X1716" s="2">
        <v>0.28299999999999997</v>
      </c>
      <c r="Y1716" s="6">
        <f t="shared" si="214"/>
        <v>7.5545233709724781E-3</v>
      </c>
      <c r="AA1716">
        <v>8327823</v>
      </c>
      <c r="AB1716">
        <v>18061</v>
      </c>
      <c r="AD1716" t="s">
        <v>5</v>
      </c>
      <c r="AE1716">
        <v>37</v>
      </c>
      <c r="AF1716">
        <v>1</v>
      </c>
      <c r="AH1716" t="s">
        <v>144</v>
      </c>
      <c r="AI1716" t="s">
        <v>143</v>
      </c>
      <c r="AJ1716" t="s">
        <v>142</v>
      </c>
      <c r="AK1716" t="s">
        <v>141</v>
      </c>
      <c r="AL1716">
        <v>6</v>
      </c>
      <c r="AM1716" s="5">
        <f t="shared" si="218"/>
        <v>0.3</v>
      </c>
      <c r="AN1716" s="4">
        <f t="shared" si="215"/>
        <v>4.5437334343051872E-4</v>
      </c>
      <c r="AO1716" s="3"/>
      <c r="AP1716">
        <v>0</v>
      </c>
      <c r="AR1716" t="s">
        <v>1</v>
      </c>
      <c r="AT1716" s="2" t="s">
        <v>0</v>
      </c>
      <c r="AU1716" s="1">
        <f t="shared" si="219"/>
        <v>0.54244783627098903</v>
      </c>
      <c r="AV1716" s="1">
        <f t="shared" si="220"/>
        <v>0.40044483572014983</v>
      </c>
      <c r="AW1716" s="1">
        <f t="shared" si="221"/>
        <v>0.25844183516931063</v>
      </c>
    </row>
    <row r="1717" spans="1:49" x14ac:dyDescent="0.2">
      <c r="A1717">
        <v>1715</v>
      </c>
      <c r="B1717" t="s">
        <v>140</v>
      </c>
      <c r="C1717" t="s">
        <v>139</v>
      </c>
      <c r="E1717">
        <v>12114593</v>
      </c>
      <c r="F1717" t="s">
        <v>138</v>
      </c>
      <c r="G1717" t="s">
        <v>16</v>
      </c>
      <c r="H1717" t="s">
        <v>15</v>
      </c>
      <c r="I1717" t="s">
        <v>137</v>
      </c>
      <c r="J1717">
        <v>60000179</v>
      </c>
      <c r="K1717" t="s">
        <v>136</v>
      </c>
      <c r="L1717" t="s">
        <v>135</v>
      </c>
      <c r="M1717" t="s">
        <v>134</v>
      </c>
      <c r="N1717">
        <v>4</v>
      </c>
      <c r="O1717" t="s">
        <v>133</v>
      </c>
      <c r="P1717" t="s">
        <v>132</v>
      </c>
      <c r="Q1717" t="s">
        <v>131</v>
      </c>
      <c r="R1717" s="7">
        <v>37257</v>
      </c>
      <c r="S1717" s="8">
        <f t="shared" si="216"/>
        <v>2002</v>
      </c>
      <c r="T1717" s="8">
        <v>2002</v>
      </c>
      <c r="U1717" s="8">
        <f t="shared" si="217"/>
        <v>20</v>
      </c>
      <c r="V1717" s="7">
        <v>2002</v>
      </c>
      <c r="W1717" t="s">
        <v>130</v>
      </c>
      <c r="X1717" s="2">
        <v>3.5539999999999998</v>
      </c>
      <c r="Y1717" s="6">
        <f t="shared" si="214"/>
        <v>9.4872000213555435E-2</v>
      </c>
      <c r="AA1717">
        <v>320889</v>
      </c>
      <c r="AB1717">
        <v>16615</v>
      </c>
      <c r="AD1717" t="s">
        <v>5</v>
      </c>
      <c r="AE1717">
        <v>129</v>
      </c>
      <c r="AF1717">
        <v>3</v>
      </c>
      <c r="AH1717" t="s">
        <v>129</v>
      </c>
      <c r="AI1717" t="s">
        <v>128</v>
      </c>
      <c r="AK1717" t="s">
        <v>127</v>
      </c>
      <c r="AL1717">
        <v>206</v>
      </c>
      <c r="AM1717" s="5">
        <f t="shared" si="218"/>
        <v>10.3</v>
      </c>
      <c r="AN1717" s="4">
        <f t="shared" si="215"/>
        <v>1.5600151457781144E-2</v>
      </c>
      <c r="AO1717" s="3"/>
      <c r="AP1717">
        <v>1</v>
      </c>
      <c r="AR1717" t="s">
        <v>1</v>
      </c>
      <c r="AT1717" s="2">
        <v>8.34</v>
      </c>
      <c r="AU1717" s="1">
        <f t="shared" si="219"/>
        <v>7.1090445586823146</v>
      </c>
      <c r="AV1717" s="1">
        <f t="shared" si="220"/>
        <v>5.5236075835668288</v>
      </c>
      <c r="AW1717" s="1">
        <f t="shared" si="221"/>
        <v>3.9381706084513435</v>
      </c>
    </row>
    <row r="1718" spans="1:49" x14ac:dyDescent="0.2">
      <c r="A1718">
        <v>1716</v>
      </c>
      <c r="B1718" t="s">
        <v>126</v>
      </c>
      <c r="C1718" t="s">
        <v>125</v>
      </c>
      <c r="E1718">
        <v>12091711</v>
      </c>
      <c r="F1718" t="s">
        <v>124</v>
      </c>
      <c r="G1718" t="s">
        <v>16</v>
      </c>
      <c r="H1718" t="s">
        <v>15</v>
      </c>
      <c r="I1718" t="s">
        <v>123</v>
      </c>
      <c r="J1718" t="s">
        <v>122</v>
      </c>
      <c r="K1718" t="s">
        <v>121</v>
      </c>
      <c r="L1718" t="s">
        <v>120</v>
      </c>
      <c r="M1718" t="s">
        <v>119</v>
      </c>
      <c r="N1718">
        <v>7</v>
      </c>
      <c r="O1718" t="s">
        <v>118</v>
      </c>
      <c r="P1718" t="s">
        <v>117</v>
      </c>
      <c r="Q1718" t="s">
        <v>116</v>
      </c>
      <c r="R1718" s="7">
        <v>37257</v>
      </c>
      <c r="S1718" s="8">
        <f t="shared" si="216"/>
        <v>2002</v>
      </c>
      <c r="T1718" s="8">
        <v>2002</v>
      </c>
      <c r="U1718" s="8">
        <f t="shared" si="217"/>
        <v>20</v>
      </c>
      <c r="V1718" s="7">
        <v>2002</v>
      </c>
      <c r="W1718" t="s">
        <v>115</v>
      </c>
      <c r="X1718" s="2">
        <v>1.9750000000000001</v>
      </c>
      <c r="Y1718" s="6">
        <f t="shared" si="214"/>
        <v>5.2721497023571186E-2</v>
      </c>
      <c r="AA1718">
        <v>320781</v>
      </c>
      <c r="AB1718">
        <v>19019</v>
      </c>
      <c r="AD1718" t="s">
        <v>5</v>
      </c>
      <c r="AE1718">
        <v>43</v>
      </c>
      <c r="AF1718">
        <v>6</v>
      </c>
      <c r="AH1718" t="s">
        <v>114</v>
      </c>
      <c r="AI1718" t="s">
        <v>113</v>
      </c>
      <c r="AJ1718" t="s">
        <v>112</v>
      </c>
      <c r="AK1718" t="s">
        <v>111</v>
      </c>
      <c r="AL1718">
        <v>21</v>
      </c>
      <c r="AM1718" s="5">
        <f t="shared" si="218"/>
        <v>1.05</v>
      </c>
      <c r="AN1718" s="4">
        <f t="shared" si="215"/>
        <v>1.5903067020068156E-3</v>
      </c>
      <c r="AO1718" s="3"/>
      <c r="AP1718">
        <v>1</v>
      </c>
      <c r="AR1718" t="s">
        <v>1</v>
      </c>
      <c r="AT1718" s="2">
        <v>4.9269999999999996</v>
      </c>
      <c r="AU1718" s="1">
        <f t="shared" si="219"/>
        <v>3.7382139927101878</v>
      </c>
      <c r="AV1718" s="1">
        <f t="shared" si="220"/>
        <v>2.7155901862789</v>
      </c>
      <c r="AW1718" s="1">
        <f t="shared" si="221"/>
        <v>1.6929663798476127</v>
      </c>
    </row>
    <row r="1719" spans="1:49" x14ac:dyDescent="0.2">
      <c r="A1719">
        <v>1717</v>
      </c>
      <c r="B1719" t="s">
        <v>110</v>
      </c>
      <c r="C1719" t="s">
        <v>109</v>
      </c>
      <c r="D1719" t="s">
        <v>108</v>
      </c>
      <c r="E1719">
        <v>11744366</v>
      </c>
      <c r="F1719" t="s">
        <v>107</v>
      </c>
      <c r="G1719" t="s">
        <v>16</v>
      </c>
      <c r="H1719" t="s">
        <v>15</v>
      </c>
      <c r="I1719" t="s">
        <v>106</v>
      </c>
      <c r="J1719">
        <v>60000209</v>
      </c>
      <c r="K1719" t="s">
        <v>105</v>
      </c>
      <c r="L1719" t="s">
        <v>104</v>
      </c>
      <c r="M1719" t="s">
        <v>57</v>
      </c>
      <c r="N1719">
        <v>2</v>
      </c>
      <c r="O1719" t="s">
        <v>103</v>
      </c>
      <c r="P1719" t="s">
        <v>102</v>
      </c>
      <c r="Q1719" t="s">
        <v>101</v>
      </c>
      <c r="R1719" s="7">
        <v>37257</v>
      </c>
      <c r="S1719" s="8">
        <f t="shared" si="216"/>
        <v>2002</v>
      </c>
      <c r="T1719" s="8">
        <v>2002</v>
      </c>
      <c r="U1719" s="8">
        <f t="shared" si="217"/>
        <v>20</v>
      </c>
      <c r="V1719" s="7">
        <v>37257</v>
      </c>
      <c r="W1719" t="s">
        <v>100</v>
      </c>
      <c r="X1719" s="2" t="s">
        <v>0</v>
      </c>
      <c r="Y1719" s="6" t="e">
        <f t="shared" si="214"/>
        <v>#VALUE!</v>
      </c>
      <c r="AA1719">
        <v>9254773</v>
      </c>
      <c r="AB1719">
        <v>18579</v>
      </c>
      <c r="AD1719" t="s">
        <v>5</v>
      </c>
      <c r="AE1719">
        <v>110</v>
      </c>
      <c r="AF1719" s="9">
        <v>44228</v>
      </c>
      <c r="AH1719" t="s">
        <v>99</v>
      </c>
      <c r="AI1719" t="s">
        <v>98</v>
      </c>
      <c r="AJ1719" t="s">
        <v>97</v>
      </c>
      <c r="AK1719" t="s">
        <v>96</v>
      </c>
      <c r="AL1719">
        <v>0</v>
      </c>
      <c r="AM1719" s="5">
        <f t="shared" si="218"/>
        <v>0</v>
      </c>
      <c r="AN1719" s="4">
        <f t="shared" si="215"/>
        <v>0</v>
      </c>
      <c r="AO1719" s="3"/>
      <c r="AP1719">
        <v>1</v>
      </c>
      <c r="AQ1719" t="s">
        <v>95</v>
      </c>
      <c r="AR1719" t="s">
        <v>94</v>
      </c>
      <c r="AS1719" t="s">
        <v>93</v>
      </c>
      <c r="AT1719" s="2">
        <v>1.8819999999999999</v>
      </c>
      <c r="AU1719" s="1" t="e">
        <f t="shared" si="219"/>
        <v>#VALUE!</v>
      </c>
      <c r="AV1719" s="1" t="e">
        <f t="shared" si="220"/>
        <v>#VALUE!</v>
      </c>
      <c r="AW1719" s="1" t="e">
        <f t="shared" si="221"/>
        <v>#VALUE!</v>
      </c>
    </row>
    <row r="1720" spans="1:49" x14ac:dyDescent="0.2">
      <c r="A1720">
        <v>1718</v>
      </c>
      <c r="B1720" t="s">
        <v>92</v>
      </c>
      <c r="C1720" t="s">
        <v>91</v>
      </c>
      <c r="D1720" t="s">
        <v>90</v>
      </c>
      <c r="F1720" t="s">
        <v>89</v>
      </c>
      <c r="G1720" t="s">
        <v>16</v>
      </c>
      <c r="H1720" t="s">
        <v>15</v>
      </c>
      <c r="I1720" t="s">
        <v>88</v>
      </c>
      <c r="J1720" t="s">
        <v>87</v>
      </c>
      <c r="K1720" t="s">
        <v>86</v>
      </c>
      <c r="L1720" t="s">
        <v>85</v>
      </c>
      <c r="M1720" t="s">
        <v>84</v>
      </c>
      <c r="N1720">
        <v>3</v>
      </c>
      <c r="O1720" t="s">
        <v>83</v>
      </c>
      <c r="P1720" t="s">
        <v>82</v>
      </c>
      <c r="Q1720" t="s">
        <v>81</v>
      </c>
      <c r="R1720" s="7">
        <v>37257</v>
      </c>
      <c r="S1720" s="8">
        <f t="shared" si="216"/>
        <v>2002</v>
      </c>
      <c r="T1720" s="8">
        <v>2002</v>
      </c>
      <c r="U1720" s="8">
        <f t="shared" si="217"/>
        <v>20</v>
      </c>
      <c r="V1720" s="7">
        <v>2002</v>
      </c>
      <c r="W1720" t="s">
        <v>80</v>
      </c>
      <c r="X1720" s="2">
        <v>2.383</v>
      </c>
      <c r="Y1720" s="6">
        <f t="shared" si="214"/>
        <v>6.3612824003630442E-2</v>
      </c>
      <c r="AA1720">
        <v>189219</v>
      </c>
      <c r="AB1720">
        <v>17915</v>
      </c>
      <c r="AD1720" t="s">
        <v>5</v>
      </c>
      <c r="AE1720">
        <v>90</v>
      </c>
      <c r="AF1720">
        <v>6</v>
      </c>
      <c r="AH1720" t="s">
        <v>79</v>
      </c>
      <c r="AI1720" t="s">
        <v>78</v>
      </c>
      <c r="AJ1720" t="s">
        <v>77</v>
      </c>
      <c r="AK1720" t="s">
        <v>76</v>
      </c>
      <c r="AL1720">
        <v>58</v>
      </c>
      <c r="AM1720" s="5">
        <f t="shared" si="218"/>
        <v>2.9</v>
      </c>
      <c r="AN1720" s="4">
        <f t="shared" si="215"/>
        <v>4.3922756531616812E-3</v>
      </c>
      <c r="AO1720" s="3"/>
      <c r="AP1720">
        <v>0</v>
      </c>
      <c r="AR1720" t="s">
        <v>1</v>
      </c>
      <c r="AT1720" s="2">
        <v>10.961</v>
      </c>
      <c r="AU1720" s="1">
        <f t="shared" si="219"/>
        <v>4.5846659498489819</v>
      </c>
      <c r="AV1720" s="1">
        <f t="shared" si="220"/>
        <v>3.400254982839606</v>
      </c>
      <c r="AW1720" s="1">
        <f t="shared" si="221"/>
        <v>2.2158440158302311</v>
      </c>
    </row>
    <row r="1721" spans="1:49" x14ac:dyDescent="0.2">
      <c r="A1721">
        <v>1719</v>
      </c>
      <c r="B1721" t="s">
        <v>75</v>
      </c>
      <c r="C1721" t="s">
        <v>74</v>
      </c>
      <c r="F1721" t="s">
        <v>73</v>
      </c>
      <c r="G1721" t="s">
        <v>16</v>
      </c>
      <c r="H1721" t="s">
        <v>15</v>
      </c>
      <c r="I1721" t="s">
        <v>72</v>
      </c>
      <c r="J1721">
        <v>60029445</v>
      </c>
      <c r="K1721" t="s">
        <v>71</v>
      </c>
      <c r="L1721" t="s">
        <v>70</v>
      </c>
      <c r="M1721" t="s">
        <v>57</v>
      </c>
      <c r="N1721">
        <v>3</v>
      </c>
      <c r="O1721" t="s">
        <v>69</v>
      </c>
      <c r="P1721" t="s">
        <v>68</v>
      </c>
      <c r="Q1721" t="s">
        <v>67</v>
      </c>
      <c r="R1721" s="7">
        <v>37257</v>
      </c>
      <c r="S1721" s="8">
        <f t="shared" si="216"/>
        <v>2002</v>
      </c>
      <c r="T1721" s="8">
        <v>2002</v>
      </c>
      <c r="U1721" s="8">
        <f t="shared" si="217"/>
        <v>20</v>
      </c>
      <c r="V1721" s="7">
        <v>2002</v>
      </c>
      <c r="W1721" t="s">
        <v>53</v>
      </c>
      <c r="X1721" s="2" t="s">
        <v>0</v>
      </c>
      <c r="Y1721" s="6" t="e">
        <f t="shared" si="214"/>
        <v>#VALUE!</v>
      </c>
      <c r="AA1721">
        <v>15253511</v>
      </c>
      <c r="AB1721">
        <v>145653</v>
      </c>
      <c r="AD1721" t="s">
        <v>5</v>
      </c>
      <c r="AE1721">
        <v>1</v>
      </c>
      <c r="AG1721">
        <v>993462</v>
      </c>
      <c r="AH1721" t="s">
        <v>66</v>
      </c>
      <c r="AI1721" t="s">
        <v>65</v>
      </c>
      <c r="AK1721" t="s">
        <v>64</v>
      </c>
      <c r="AL1721">
        <v>6</v>
      </c>
      <c r="AM1721" s="5">
        <f t="shared" si="218"/>
        <v>0.3</v>
      </c>
      <c r="AN1721" s="4">
        <f t="shared" si="215"/>
        <v>4.5437334343051872E-4</v>
      </c>
      <c r="AO1721" s="3"/>
      <c r="AP1721">
        <v>0</v>
      </c>
      <c r="AR1721" t="s">
        <v>1</v>
      </c>
      <c r="AT1721" s="2" t="s">
        <v>0</v>
      </c>
      <c r="AU1721" s="1" t="e">
        <f t="shared" si="219"/>
        <v>#VALUE!</v>
      </c>
      <c r="AV1721" s="1" t="e">
        <f t="shared" si="220"/>
        <v>#VALUE!</v>
      </c>
      <c r="AW1721" s="1" t="e">
        <f t="shared" si="221"/>
        <v>#VALUE!</v>
      </c>
    </row>
    <row r="1722" spans="1:49" x14ac:dyDescent="0.2">
      <c r="A1722">
        <v>1720</v>
      </c>
      <c r="B1722" t="s">
        <v>63</v>
      </c>
      <c r="C1722" t="s">
        <v>62</v>
      </c>
      <c r="F1722" t="s">
        <v>61</v>
      </c>
      <c r="G1722" t="s">
        <v>16</v>
      </c>
      <c r="H1722" t="s">
        <v>15</v>
      </c>
      <c r="I1722" t="s">
        <v>60</v>
      </c>
      <c r="J1722">
        <v>60008383</v>
      </c>
      <c r="K1722" t="s">
        <v>59</v>
      </c>
      <c r="L1722" t="s">
        <v>58</v>
      </c>
      <c r="M1722" t="s">
        <v>57</v>
      </c>
      <c r="N1722">
        <v>3</v>
      </c>
      <c r="O1722" t="s">
        <v>56</v>
      </c>
      <c r="P1722" t="s">
        <v>55</v>
      </c>
      <c r="Q1722" t="s">
        <v>54</v>
      </c>
      <c r="R1722" s="7">
        <v>37257</v>
      </c>
      <c r="S1722" s="8">
        <f t="shared" si="216"/>
        <v>2002</v>
      </c>
      <c r="T1722" s="8">
        <v>2002</v>
      </c>
      <c r="U1722" s="8">
        <f t="shared" si="217"/>
        <v>20</v>
      </c>
      <c r="V1722" s="7">
        <v>2002</v>
      </c>
      <c r="W1722" t="s">
        <v>53</v>
      </c>
      <c r="X1722" s="2" t="s">
        <v>0</v>
      </c>
      <c r="Y1722" s="6" t="e">
        <f t="shared" si="214"/>
        <v>#VALUE!</v>
      </c>
      <c r="AA1722">
        <v>15253511</v>
      </c>
      <c r="AB1722">
        <v>145653</v>
      </c>
      <c r="AD1722" t="s">
        <v>5</v>
      </c>
      <c r="AE1722">
        <v>1</v>
      </c>
      <c r="AG1722">
        <v>993467</v>
      </c>
      <c r="AH1722" t="s">
        <v>52</v>
      </c>
      <c r="AI1722" t="s">
        <v>51</v>
      </c>
      <c r="AK1722" t="s">
        <v>50</v>
      </c>
      <c r="AL1722">
        <v>14</v>
      </c>
      <c r="AM1722" s="5">
        <f t="shared" si="218"/>
        <v>0.7</v>
      </c>
      <c r="AN1722" s="4">
        <f t="shared" si="215"/>
        <v>1.0602044680045437E-3</v>
      </c>
      <c r="AO1722" s="3"/>
      <c r="AP1722">
        <v>0</v>
      </c>
      <c r="AR1722" t="s">
        <v>1</v>
      </c>
      <c r="AT1722" s="2" t="s">
        <v>0</v>
      </c>
      <c r="AU1722" s="1" t="e">
        <f t="shared" si="219"/>
        <v>#VALUE!</v>
      </c>
      <c r="AV1722" s="1" t="e">
        <f t="shared" si="220"/>
        <v>#VALUE!</v>
      </c>
      <c r="AW1722" s="1" t="e">
        <f t="shared" si="221"/>
        <v>#VALUE!</v>
      </c>
    </row>
    <row r="1723" spans="1:49" x14ac:dyDescent="0.2">
      <c r="A1723">
        <v>1721</v>
      </c>
      <c r="B1723" t="s">
        <v>49</v>
      </c>
      <c r="C1723" t="s">
        <v>48</v>
      </c>
      <c r="E1723">
        <v>11931269</v>
      </c>
      <c r="F1723" t="s">
        <v>47</v>
      </c>
      <c r="G1723" t="s">
        <v>16</v>
      </c>
      <c r="H1723" t="s">
        <v>15</v>
      </c>
      <c r="I1723" t="s">
        <v>46</v>
      </c>
      <c r="J1723">
        <v>60027136</v>
      </c>
      <c r="K1723" t="s">
        <v>45</v>
      </c>
      <c r="L1723" t="s">
        <v>44</v>
      </c>
      <c r="M1723" t="s">
        <v>43</v>
      </c>
      <c r="N1723">
        <v>3</v>
      </c>
      <c r="O1723" t="s">
        <v>42</v>
      </c>
      <c r="P1723" t="s">
        <v>41</v>
      </c>
      <c r="Q1723" t="s">
        <v>40</v>
      </c>
      <c r="R1723" s="7">
        <v>37257</v>
      </c>
      <c r="S1723" s="8">
        <f t="shared" si="216"/>
        <v>2002</v>
      </c>
      <c r="T1723" s="8">
        <v>2002</v>
      </c>
      <c r="U1723" s="8">
        <f t="shared" si="217"/>
        <v>20</v>
      </c>
      <c r="V1723" s="7">
        <v>37257</v>
      </c>
      <c r="W1723" t="s">
        <v>39</v>
      </c>
      <c r="X1723" s="2">
        <v>0.86599999999999999</v>
      </c>
      <c r="Y1723" s="6">
        <f t="shared" si="214"/>
        <v>2.3117375403753238E-2</v>
      </c>
      <c r="AA1723">
        <v>222585</v>
      </c>
      <c r="AB1723">
        <v>20491</v>
      </c>
      <c r="AD1723" t="s">
        <v>5</v>
      </c>
      <c r="AE1723">
        <v>39</v>
      </c>
      <c r="AF1723">
        <v>1</v>
      </c>
      <c r="AH1723" t="s">
        <v>38</v>
      </c>
      <c r="AI1723" t="s">
        <v>37</v>
      </c>
      <c r="AJ1723" t="s">
        <v>36</v>
      </c>
      <c r="AK1723" t="s">
        <v>35</v>
      </c>
      <c r="AL1723">
        <v>35</v>
      </c>
      <c r="AM1723" s="5">
        <f t="shared" si="218"/>
        <v>1.75</v>
      </c>
      <c r="AN1723" s="4">
        <f t="shared" si="215"/>
        <v>2.6505111700113595E-3</v>
      </c>
      <c r="AO1723" s="3"/>
      <c r="AP1723">
        <v>0</v>
      </c>
      <c r="AR1723" t="s">
        <v>1</v>
      </c>
      <c r="AT1723" s="2">
        <v>2.278</v>
      </c>
      <c r="AU1723" s="1">
        <f t="shared" si="219"/>
        <v>1.6977316133630671</v>
      </c>
      <c r="AV1723" s="1">
        <f t="shared" si="220"/>
        <v>1.28839432868823</v>
      </c>
      <c r="AW1723" s="1">
        <f t="shared" si="221"/>
        <v>0.87905704401339235</v>
      </c>
    </row>
    <row r="1724" spans="1:49" x14ac:dyDescent="0.2">
      <c r="A1724">
        <v>1722</v>
      </c>
      <c r="B1724" t="s">
        <v>34</v>
      </c>
      <c r="C1724" t="s">
        <v>33</v>
      </c>
      <c r="F1724" t="s">
        <v>32</v>
      </c>
      <c r="G1724" t="s">
        <v>16</v>
      </c>
      <c r="H1724" t="s">
        <v>15</v>
      </c>
      <c r="I1724" t="s">
        <v>31</v>
      </c>
      <c r="J1724" t="s">
        <v>30</v>
      </c>
      <c r="K1724" t="s">
        <v>29</v>
      </c>
      <c r="L1724" t="s">
        <v>28</v>
      </c>
      <c r="M1724" t="s">
        <v>27</v>
      </c>
      <c r="N1724">
        <v>7</v>
      </c>
      <c r="O1724" t="s">
        <v>26</v>
      </c>
      <c r="P1724" t="s">
        <v>25</v>
      </c>
      <c r="Q1724" t="s">
        <v>24</v>
      </c>
      <c r="R1724" s="7">
        <v>37257</v>
      </c>
      <c r="S1724" s="8">
        <f t="shared" si="216"/>
        <v>2002</v>
      </c>
      <c r="T1724" s="8">
        <v>2002</v>
      </c>
      <c r="U1724" s="8">
        <f t="shared" si="217"/>
        <v>20</v>
      </c>
      <c r="V1724" s="7">
        <v>37257</v>
      </c>
      <c r="W1724" t="s">
        <v>23</v>
      </c>
      <c r="X1724" s="2">
        <v>4.8529999999999998</v>
      </c>
      <c r="Y1724" s="6">
        <f t="shared" si="214"/>
        <v>0.12954806331918528</v>
      </c>
      <c r="AA1724">
        <v>15306984</v>
      </c>
      <c r="AB1724">
        <v>17853</v>
      </c>
      <c r="AD1724" t="s">
        <v>5</v>
      </c>
      <c r="AE1724">
        <v>2</v>
      </c>
      <c r="AF1724">
        <v>1</v>
      </c>
      <c r="AH1724" t="s">
        <v>22</v>
      </c>
      <c r="AI1724" t="s">
        <v>21</v>
      </c>
      <c r="AK1724" t="s">
        <v>20</v>
      </c>
      <c r="AL1724">
        <v>183</v>
      </c>
      <c r="AM1724" s="5">
        <f t="shared" si="218"/>
        <v>9.15</v>
      </c>
      <c r="AN1724" s="4">
        <f t="shared" si="215"/>
        <v>1.3858386974630823E-2</v>
      </c>
      <c r="AO1724" s="3"/>
      <c r="AP1724">
        <v>0</v>
      </c>
      <c r="AR1724" t="s">
        <v>1</v>
      </c>
      <c r="AT1724" s="2">
        <v>11.189</v>
      </c>
      <c r="AU1724" s="1">
        <f t="shared" si="219"/>
        <v>9.4841160415818937</v>
      </c>
      <c r="AV1724" s="1">
        <f t="shared" si="220"/>
        <v>7.1703225146908052</v>
      </c>
      <c r="AW1724" s="1">
        <f t="shared" si="221"/>
        <v>4.8565289877997158</v>
      </c>
    </row>
    <row r="1725" spans="1:49" x14ac:dyDescent="0.2">
      <c r="A1725">
        <v>1723</v>
      </c>
      <c r="B1725" t="s">
        <v>19</v>
      </c>
      <c r="C1725" t="s">
        <v>18</v>
      </c>
      <c r="F1725" t="s">
        <v>17</v>
      </c>
      <c r="G1725" t="s">
        <v>16</v>
      </c>
      <c r="H1725" t="s">
        <v>15</v>
      </c>
      <c r="I1725" t="s">
        <v>14</v>
      </c>
      <c r="J1725" t="s">
        <v>13</v>
      </c>
      <c r="K1725" t="s">
        <v>12</v>
      </c>
      <c r="L1725" t="s">
        <v>11</v>
      </c>
      <c r="M1725" t="s">
        <v>10</v>
      </c>
      <c r="N1725">
        <v>2</v>
      </c>
      <c r="O1725" t="s">
        <v>9</v>
      </c>
      <c r="P1725" t="s">
        <v>8</v>
      </c>
      <c r="Q1725" t="s">
        <v>7</v>
      </c>
      <c r="R1725" s="7">
        <v>37257</v>
      </c>
      <c r="S1725" s="8">
        <f t="shared" si="216"/>
        <v>2002</v>
      </c>
      <c r="T1725" s="8">
        <v>2002</v>
      </c>
      <c r="U1725" s="8">
        <f t="shared" si="217"/>
        <v>20</v>
      </c>
      <c r="V1725" s="7">
        <v>37288</v>
      </c>
      <c r="W1725" t="s">
        <v>6</v>
      </c>
      <c r="X1725" s="2">
        <v>0.74099999999999999</v>
      </c>
      <c r="Y1725" s="6">
        <f t="shared" si="214"/>
        <v>1.9780571794666454E-2</v>
      </c>
      <c r="AA1725">
        <v>7403224</v>
      </c>
      <c r="AB1725">
        <v>12341</v>
      </c>
      <c r="AD1725" t="s">
        <v>5</v>
      </c>
      <c r="AE1725">
        <v>19</v>
      </c>
      <c r="AF1725">
        <v>2</v>
      </c>
      <c r="AH1725" t="s">
        <v>4</v>
      </c>
      <c r="AI1725" t="s">
        <v>3</v>
      </c>
      <c r="AK1725" t="s">
        <v>2</v>
      </c>
      <c r="AL1725">
        <v>130</v>
      </c>
      <c r="AM1725" s="5">
        <f t="shared" si="218"/>
        <v>6.5</v>
      </c>
      <c r="AN1725" s="4">
        <f t="shared" si="215"/>
        <v>9.8447557743279058E-3</v>
      </c>
      <c r="AO1725" s="3"/>
      <c r="AP1725">
        <v>0</v>
      </c>
      <c r="AR1725" t="s">
        <v>1</v>
      </c>
      <c r="AT1725" s="2" t="s">
        <v>0</v>
      </c>
      <c r="AU1725" s="1">
        <f t="shared" si="219"/>
        <v>1.6799826988564885</v>
      </c>
      <c r="AV1725" s="1">
        <f t="shared" si="220"/>
        <v>1.481266378449718</v>
      </c>
      <c r="AW1725" s="1">
        <f t="shared" si="221"/>
        <v>1.2825500580429468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2021-11-09T16:50:20Z</dcterms:created>
  <dcterms:modified xsi:type="dcterms:W3CDTF">2022-01-19T20:33:03Z</dcterms:modified>
</cp:coreProperties>
</file>